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1445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S10" i="2" l="1"/>
  <c r="P10" i="2"/>
  <c r="M10" i="2"/>
  <c r="J10" i="2"/>
  <c r="I10" i="2"/>
  <c r="E10" i="2"/>
  <c r="AN11" i="2" l="1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D36" i="2"/>
  <c r="F36" i="2"/>
  <c r="G36" i="2"/>
  <c r="H36" i="2"/>
  <c r="J36" i="2" s="1"/>
  <c r="K36" i="2"/>
  <c r="L36" i="2"/>
  <c r="N36" i="2"/>
  <c r="O36" i="2"/>
  <c r="P36" i="2" s="1"/>
  <c r="Q36" i="2"/>
  <c r="R36" i="2"/>
  <c r="T36" i="2"/>
  <c r="U36" i="2"/>
  <c r="V36" i="2" s="1"/>
  <c r="W36" i="2"/>
  <c r="X36" i="2"/>
  <c r="Y36" i="2" s="1"/>
  <c r="Z36" i="2"/>
  <c r="AA36" i="2"/>
  <c r="AC36" i="2"/>
  <c r="AD36" i="2"/>
  <c r="AF36" i="2"/>
  <c r="AG36" i="2"/>
  <c r="AI36" i="2"/>
  <c r="AJ36" i="2"/>
  <c r="AL36" i="2"/>
  <c r="AM36" i="2"/>
  <c r="AN36" i="2" s="1"/>
  <c r="AO36" i="2"/>
  <c r="AP36" i="2"/>
  <c r="C36" i="2"/>
  <c r="E36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11" i="2"/>
  <c r="M36" i="2" l="1"/>
  <c r="I36" i="2"/>
  <c r="AB36" i="2"/>
  <c r="AK36" i="2"/>
  <c r="AH36" i="2"/>
  <c r="AE36" i="2"/>
  <c r="S36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<sst xmlns="http://schemas.openxmlformats.org/spreadsheetml/2006/main" count="103" uniqueCount="54">
  <si>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</si>
  <si>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</si>
  <si>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</si>
  <si>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</si>
  <si>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</si>
  <si>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</si>
  <si>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</si>
  <si>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</si>
  <si>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</si>
  <si>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</si>
  <si>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</si>
  <si>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</si>
  <si>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</si>
  <si>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</si>
  <si>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</si>
  <si>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</si>
  <si>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</si>
  <si>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</si>
  <si>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</si>
  <si>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</si>
  <si>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01.10.2017</t>
  </si>
  <si>
    <t>на  01.10.2018</t>
  </si>
  <si>
    <t>01.10.2018 / 01.10.2017</t>
  </si>
  <si>
    <t>01.10.2018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</si>
  <si>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</si>
  <si>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</si>
  <si>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</si>
  <si>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</si>
  <si>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</si>
  <si>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</si>
  <si>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</si>
  <si>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</si>
  <si>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</si>
  <si>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</si>
  <si>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</si>
  <si>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</si>
  <si>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</si>
  <si>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</si>
  <si>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</si>
  <si>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</si>
  <si>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</si>
  <si>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</si>
  <si>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</si>
  <si>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</si>
  <si>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</si>
  <si>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</si>
  <si>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</si>
  <si>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</si>
  <si>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</si>
  <si>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</si>
  <si>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</si>
  <si>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</si>
  <si>
    <t>(тыс.руб.)</t>
  </si>
  <si>
    <t xml:space="preserve">Исполнение консолидированных бюджетов муниципальных районов и бюджетов городских округов на 1 октября 2018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</si>
</sst>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b/>
      <sz val="1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2" xfId="8" applyNumberFormat="1" applyProtection="1"/>
    <xf numFmtId="164" fontId="5" fillId="0" borderId="3" xfId="10" applyProtection="1">
      <alignment horizontal="center" vertical="center" wrapText="1"/>
    </xf>
    <xf numFmtId="1" fontId="5" fillId="0" borderId="3" xfId="14" applyNumberFormat="1" applyProtection="1">
      <alignment horizontal="center" vertical="center" wrapText="1"/>
    </xf>
    <xf numFmtId="0" fontId="1" fillId="0" borderId="3" xfId="16" applyNumberFormat="1" applyProtection="1">
      <alignment horizontal="center"/>
    </xf>
    <xf numFmtId="0" fontId="1" fillId="0" borderId="3" xfId="17" applyNumberFormat="1" applyProtection="1"/>
    <xf numFmtId="164" fontId="1" fillId="0" borderId="3" xfId="18" applyNumberFormat="1" applyProtection="1">
      <alignment horizontal="right" shrinkToFit="1"/>
    </xf>
    <xf numFmtId="49" fontId="1" fillId="0" borderId="3" xfId="17" applyNumberFormat="1" applyAlignment="1" applyProtection="1">
      <alignment wrapText="1"/>
    </xf>
    <xf numFmtId="1" fontId="10" fillId="0" borderId="3" xfId="14" applyNumberFormat="1" applyFont="1" applyProtection="1">
      <alignment horizontal="center" vertical="center" wrapText="1"/>
    </xf>
    <xf numFmtId="0" fontId="9" fillId="0" borderId="0" xfId="0" applyFont="1" applyAlignment="1" applyProtection="1">
      <protection locked="0"/>
    </xf>
    <xf numFmtId="164" fontId="5" fillId="0" borderId="2" xfId="12" applyBorder="1" applyProtection="1">
      <alignment vertical="center" wrapText="1"/>
    </xf>
    <xf numFmtId="1" fontId="5" fillId="0" borderId="1" xfId="14" applyNumberFormat="1" applyBorder="1" applyProtection="1">
      <alignment horizontal="center" vertical="center" wrapText="1"/>
    </xf>
    <xf numFmtId="0" fontId="1" fillId="0" borderId="1" xfId="8" applyNumberFormat="1" applyBorder="1" applyProtection="1"/>
    <xf numFmtId="164" fontId="5" fillId="0" borderId="10" xfId="11" applyBorder="1" applyProtection="1">
      <alignment vertical="center" wrapText="1"/>
    </xf>
    <xf numFmtId="164" fontId="5" fillId="0" borderId="11" xfId="13" applyBorder="1" applyProtection="1">
      <alignment vertical="center" wrapText="1"/>
    </xf>
    <xf numFmtId="1" fontId="5" fillId="0" borderId="3" xfId="14" applyNumberFormat="1" applyFont="1" applyProtection="1">
      <alignment horizontal="center" vertical="center" wrapText="1"/>
    </xf>
    <xf numFmtId="164" fontId="5" fillId="0" borderId="3" xfId="10" applyProtection="1">
      <alignment horizontal="center" vertical="center" wrapText="1"/>
    </xf>
    <xf numFmtId="164" fontId="5" fillId="0" borderId="3" xfId="10" applyProtection="1">
      <alignment horizontal="center" vertical="center" wrapText="1"/>
      <protection locked="0"/>
    </xf>
    <xf numFmtId="164" fontId="5" fillId="0" borderId="6" xfId="10" applyBorder="1" applyProtection="1">
      <alignment horizontal="center" vertical="center" wrapText="1"/>
    </xf>
    <xf numFmtId="164" fontId="5" fillId="0" borderId="9" xfId="10" applyBorder="1" applyProtection="1">
      <alignment horizontal="center" vertical="center" wrapText="1"/>
    </xf>
    <xf numFmtId="164" fontId="5" fillId="0" borderId="9" xfId="10" applyBorder="1" applyProtection="1">
      <alignment horizontal="center" vertical="center" wrapText="1"/>
      <protection locked="0"/>
    </xf>
    <xf numFmtId="1" fontId="5" fillId="0" borderId="3" xfId="14" applyNumberFormat="1" applyProtection="1">
      <alignment horizontal="center" vertical="center" wrapText="1"/>
    </xf>
    <xf numFmtId="1" fontId="5" fillId="0" borderId="3" xfId="14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1" fillId="0" borderId="0" xfId="0" applyFont="1" applyAlignment="1" applyProtection="1">
      <alignment horizontal="center"/>
      <protection locked="0"/>
    </xf>
    <xf numFmtId="164" fontId="5" fillId="0" borderId="8" xfId="11" applyBorder="1" applyAlignment="1" applyProtection="1">
      <alignment horizontal="left" vertical="center" wrapText="1"/>
    </xf>
    <xf numFmtId="3" fontId="5" fillId="0" borderId="3" xfId="9" applyProtection="1">
      <alignment horizontal="center" vertical="center" wrapText="1"/>
    </xf>
    <xf numFmtId="3" fontId="5" fillId="0" borderId="3" xfId="9" applyProtection="1">
      <alignment horizontal="center" vertical="center" wrapText="1"/>
      <protection locked="0"/>
    </xf>
    <xf numFmtId="164" fontId="5" fillId="0" borderId="4" xfId="10" applyBorder="1" applyProtection="1">
      <alignment horizontal="center" vertical="center" wrapText="1"/>
      <protection locked="0"/>
    </xf>
    <xf numFmtId="49" fontId="5" fillId="0" borderId="3" xfId="15" applyProtection="1">
      <alignment horizontal="center" vertical="center" wrapText="1"/>
    </xf>
    <xf numFmtId="49" fontId="5" fillId="0" borderId="3" xfId="15" applyProtection="1">
      <alignment horizontal="center" vertical="center" wrapText="1"/>
      <protection locked="0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topLeftCell="S10" zoomScaleNormal="100" workbookViewId="0">
      <selection activeCell="AK36" sqref="AK36"/>
    </sheetView>
  </sheetViews>
  <sheetFormatPr defaultRowHeight="15" x14ac:dyDescent="0.25"/>
  <cols>
    <col min="1" max="1" width="3.85546875" style="1" customWidth="1"/>
    <col min="2" max="2" width="23.85546875" style="1" customWidth="1"/>
    <col min="3" max="4" width="13.5703125" style="1" customWidth="1"/>
    <col min="5" max="5" width="7.85546875" style="1" customWidth="1"/>
    <col min="6" max="8" width="13.28515625" style="1" customWidth="1"/>
    <col min="9" max="10" width="9.85546875" style="1" customWidth="1"/>
    <col min="11" max="12" width="13.28515625" style="1" customWidth="1"/>
    <col min="13" max="13" width="9.5703125" style="1" customWidth="1"/>
    <col min="14" max="15" width="10.85546875" style="1" customWidth="1"/>
    <col min="16" max="16" width="10.5703125" style="1" customWidth="1"/>
    <col min="17" max="18" width="9.42578125" style="1" customWidth="1"/>
    <col min="19" max="21" width="10.28515625" style="1" customWidth="1"/>
    <col min="22" max="22" width="10.5703125" style="1" customWidth="1"/>
    <col min="23" max="25" width="11.28515625" style="1" customWidth="1"/>
    <col min="26" max="27" width="11.42578125" style="1" customWidth="1"/>
    <col min="28" max="28" width="10.7109375" style="1" customWidth="1"/>
    <col min="29" max="30" width="12.42578125" style="1" customWidth="1"/>
    <col min="31" max="31" width="9" style="1" customWidth="1"/>
    <col min="32" max="33" width="9.7109375" style="1" customWidth="1"/>
    <col min="34" max="34" width="9.42578125" style="1" customWidth="1"/>
    <col min="35" max="36" width="12" style="1" customWidth="1"/>
    <col min="37" max="37" width="7.42578125" style="1" customWidth="1"/>
    <col min="38" max="39" width="12.5703125" style="1" customWidth="1"/>
    <col min="40" max="40" width="8" style="1" customWidth="1"/>
    <col min="41" max="41" width="9.28515625" style="1" customWidth="1"/>
    <col min="42" max="42" width="10" style="1" customWidth="1"/>
    <col min="43" max="43" width="9.140625" style="1" customWidth="1"/>
    <col min="44" max="16384" width="9.140625" style="1"/>
  </cols>
  <sheetData>
    <row r="1" spans="1:43" ht="16.350000000000001" customHeight="1" x14ac:dyDescent="0.35">
      <c r="A1" s="2"/>
      <c r="B1" s="2"/>
      <c r="C1" s="29" t="s">
        <v>53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3"/>
      <c r="R1" s="13"/>
      <c r="S1" s="1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</row>
    <row r="2" spans="1:43" ht="16.350000000000001" customHeight="1" x14ac:dyDescent="0.25">
      <c r="A2" s="2"/>
      <c r="B2" s="2"/>
      <c r="C2" s="27"/>
      <c r="D2" s="28"/>
      <c r="E2" s="28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</row>
    <row r="3" spans="1:43" ht="15" customHeight="1" x14ac:dyDescent="0.25">
      <c r="A3" s="5"/>
      <c r="B3" s="5"/>
      <c r="C3" s="5"/>
      <c r="D3" s="5"/>
      <c r="E3" s="5"/>
      <c r="F3" s="16"/>
      <c r="G3" s="16"/>
      <c r="H3" s="16"/>
      <c r="I3" s="16"/>
      <c r="J3" s="16"/>
      <c r="K3" s="16"/>
      <c r="L3" s="16"/>
      <c r="M3" s="16"/>
      <c r="N3" s="16"/>
      <c r="O3" s="16"/>
      <c r="P3" s="15" t="s">
        <v>52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5"/>
      <c r="AM3" s="5"/>
      <c r="AN3" s="5"/>
      <c r="AO3" s="5"/>
      <c r="AP3" s="5"/>
      <c r="AQ3" s="4"/>
    </row>
    <row r="4" spans="1:43" ht="15" customHeight="1" x14ac:dyDescent="0.25">
      <c r="A4" s="31" t="s">
        <v>0</v>
      </c>
      <c r="B4" s="20" t="s">
        <v>1</v>
      </c>
      <c r="C4" s="20" t="s">
        <v>2</v>
      </c>
      <c r="D4" s="21"/>
      <c r="E4" s="33"/>
      <c r="F4" s="30" t="s">
        <v>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22" t="s">
        <v>4</v>
      </c>
      <c r="AM4" s="21"/>
      <c r="AN4" s="21"/>
      <c r="AO4" s="20" t="s">
        <v>5</v>
      </c>
      <c r="AP4" s="21"/>
      <c r="AQ4" s="4"/>
    </row>
    <row r="5" spans="1:43" ht="15" customHeight="1" x14ac:dyDescent="0.25">
      <c r="A5" s="32"/>
      <c r="B5" s="21"/>
      <c r="C5" s="21"/>
      <c r="D5" s="21"/>
      <c r="E5" s="21"/>
      <c r="F5" s="23" t="s">
        <v>6</v>
      </c>
      <c r="G5" s="24"/>
      <c r="H5" s="24"/>
      <c r="I5" s="24"/>
      <c r="J5" s="24"/>
      <c r="K5" s="17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8"/>
      <c r="AC5" s="17"/>
      <c r="AD5" s="14"/>
      <c r="AE5" s="14"/>
      <c r="AF5" s="14"/>
      <c r="AG5" s="14"/>
      <c r="AH5" s="18"/>
      <c r="AI5" s="23" t="s">
        <v>7</v>
      </c>
      <c r="AJ5" s="24"/>
      <c r="AK5" s="24"/>
      <c r="AL5" s="21"/>
      <c r="AM5" s="21"/>
      <c r="AN5" s="21"/>
      <c r="AO5" s="21"/>
      <c r="AP5" s="21"/>
      <c r="AQ5" s="4"/>
    </row>
    <row r="6" spans="1:43" ht="38.25" customHeight="1" x14ac:dyDescent="0.25">
      <c r="A6" s="32"/>
      <c r="B6" s="21"/>
      <c r="C6" s="21"/>
      <c r="D6" s="21"/>
      <c r="E6" s="21"/>
      <c r="F6" s="25" t="s">
        <v>8</v>
      </c>
      <c r="G6" s="20" t="s">
        <v>9</v>
      </c>
      <c r="H6" s="21"/>
      <c r="I6" s="20" t="s">
        <v>10</v>
      </c>
      <c r="J6" s="21"/>
      <c r="K6" s="20" t="s">
        <v>11</v>
      </c>
      <c r="L6" s="21"/>
      <c r="M6" s="21"/>
      <c r="N6" s="20" t="s">
        <v>12</v>
      </c>
      <c r="O6" s="21"/>
      <c r="P6" s="21"/>
      <c r="Q6" s="20" t="s">
        <v>13</v>
      </c>
      <c r="R6" s="21"/>
      <c r="S6" s="21"/>
      <c r="T6" s="20" t="s">
        <v>14</v>
      </c>
      <c r="U6" s="21"/>
      <c r="V6" s="21"/>
      <c r="W6" s="20" t="s">
        <v>15</v>
      </c>
      <c r="X6" s="21"/>
      <c r="Y6" s="21"/>
      <c r="Z6" s="20" t="s">
        <v>16</v>
      </c>
      <c r="AA6" s="21"/>
      <c r="AB6" s="21"/>
      <c r="AC6" s="20" t="s">
        <v>17</v>
      </c>
      <c r="AD6" s="21"/>
      <c r="AE6" s="21"/>
      <c r="AF6" s="20" t="s">
        <v>18</v>
      </c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4"/>
    </row>
    <row r="7" spans="1:43" ht="17.25" customHeight="1" x14ac:dyDescent="0.25">
      <c r="A7" s="32"/>
      <c r="B7" s="21"/>
      <c r="C7" s="25" t="s">
        <v>8</v>
      </c>
      <c r="D7" s="25" t="s">
        <v>19</v>
      </c>
      <c r="E7" s="25" t="s">
        <v>10</v>
      </c>
      <c r="F7" s="26"/>
      <c r="G7" s="25" t="s">
        <v>20</v>
      </c>
      <c r="H7" s="25" t="s">
        <v>21</v>
      </c>
      <c r="I7" s="34" t="s">
        <v>22</v>
      </c>
      <c r="J7" s="25" t="s">
        <v>23</v>
      </c>
      <c r="K7" s="20" t="s">
        <v>19</v>
      </c>
      <c r="L7" s="21"/>
      <c r="M7" s="6" t="s">
        <v>10</v>
      </c>
      <c r="N7" s="20" t="s">
        <v>19</v>
      </c>
      <c r="O7" s="21"/>
      <c r="P7" s="6" t="s">
        <v>10</v>
      </c>
      <c r="Q7" s="20" t="s">
        <v>19</v>
      </c>
      <c r="R7" s="21"/>
      <c r="S7" s="6" t="s">
        <v>10</v>
      </c>
      <c r="T7" s="20" t="s">
        <v>19</v>
      </c>
      <c r="U7" s="21"/>
      <c r="V7" s="6" t="s">
        <v>10</v>
      </c>
      <c r="W7" s="20" t="s">
        <v>19</v>
      </c>
      <c r="X7" s="21"/>
      <c r="Y7" s="6" t="s">
        <v>10</v>
      </c>
      <c r="Z7" s="20" t="s">
        <v>19</v>
      </c>
      <c r="AA7" s="21"/>
      <c r="AB7" s="6" t="s">
        <v>10</v>
      </c>
      <c r="AC7" s="20" t="s">
        <v>19</v>
      </c>
      <c r="AD7" s="21"/>
      <c r="AE7" s="6" t="s">
        <v>10</v>
      </c>
      <c r="AF7" s="20" t="s">
        <v>19</v>
      </c>
      <c r="AG7" s="21"/>
      <c r="AH7" s="6" t="s">
        <v>10</v>
      </c>
      <c r="AI7" s="25" t="s">
        <v>8</v>
      </c>
      <c r="AJ7" s="25" t="s">
        <v>24</v>
      </c>
      <c r="AK7" s="25" t="s">
        <v>10</v>
      </c>
      <c r="AL7" s="25" t="s">
        <v>8</v>
      </c>
      <c r="AM7" s="25" t="s">
        <v>24</v>
      </c>
      <c r="AN7" s="25" t="s">
        <v>10</v>
      </c>
      <c r="AO7" s="25" t="s">
        <v>8</v>
      </c>
      <c r="AP7" s="25" t="s">
        <v>24</v>
      </c>
      <c r="AQ7" s="4"/>
    </row>
    <row r="8" spans="1:43" ht="45.75" customHeight="1" x14ac:dyDescent="0.25">
      <c r="A8" s="32"/>
      <c r="B8" s="21"/>
      <c r="C8" s="26"/>
      <c r="D8" s="26"/>
      <c r="E8" s="26"/>
      <c r="F8" s="26"/>
      <c r="G8" s="26"/>
      <c r="H8" s="26"/>
      <c r="I8" s="35"/>
      <c r="J8" s="26"/>
      <c r="K8" s="7" t="s">
        <v>20</v>
      </c>
      <c r="L8" s="7" t="s">
        <v>21</v>
      </c>
      <c r="M8" s="7" t="s">
        <v>22</v>
      </c>
      <c r="N8" s="7" t="s">
        <v>20</v>
      </c>
      <c r="O8" s="7" t="s">
        <v>21</v>
      </c>
      <c r="P8" s="7" t="s">
        <v>22</v>
      </c>
      <c r="Q8" s="7" t="s">
        <v>20</v>
      </c>
      <c r="R8" s="7" t="s">
        <v>21</v>
      </c>
      <c r="S8" s="7" t="s">
        <v>22</v>
      </c>
      <c r="T8" s="7" t="s">
        <v>20</v>
      </c>
      <c r="U8" s="7" t="s">
        <v>21</v>
      </c>
      <c r="V8" s="7" t="s">
        <v>22</v>
      </c>
      <c r="W8" s="7" t="s">
        <v>20</v>
      </c>
      <c r="X8" s="7" t="s">
        <v>21</v>
      </c>
      <c r="Y8" s="7" t="s">
        <v>22</v>
      </c>
      <c r="Z8" s="7" t="s">
        <v>20</v>
      </c>
      <c r="AA8" s="7" t="s">
        <v>21</v>
      </c>
      <c r="AB8" s="19" t="s">
        <v>22</v>
      </c>
      <c r="AC8" s="7" t="s">
        <v>20</v>
      </c>
      <c r="AD8" s="7" t="s">
        <v>21</v>
      </c>
      <c r="AE8" s="12" t="s">
        <v>22</v>
      </c>
      <c r="AF8" s="7" t="s">
        <v>20</v>
      </c>
      <c r="AG8" s="7" t="s">
        <v>21</v>
      </c>
      <c r="AH8" s="19" t="s">
        <v>22</v>
      </c>
      <c r="AI8" s="26"/>
      <c r="AJ8" s="26"/>
      <c r="AK8" s="26"/>
      <c r="AL8" s="26"/>
      <c r="AM8" s="26"/>
      <c r="AN8" s="26"/>
      <c r="AO8" s="26"/>
      <c r="AP8" s="26"/>
      <c r="AQ8" s="4"/>
    </row>
    <row r="9" spans="1:43" ht="15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8">
        <v>22</v>
      </c>
      <c r="W9" s="8">
        <v>23</v>
      </c>
      <c r="X9" s="8">
        <v>24</v>
      </c>
      <c r="Y9" s="8">
        <v>25</v>
      </c>
      <c r="Z9" s="8">
        <v>26</v>
      </c>
      <c r="AA9" s="8">
        <v>27</v>
      </c>
      <c r="AB9" s="8">
        <v>28</v>
      </c>
      <c r="AC9" s="8">
        <v>29</v>
      </c>
      <c r="AD9" s="8">
        <v>30</v>
      </c>
      <c r="AE9" s="8">
        <v>31</v>
      </c>
      <c r="AF9" s="8">
        <v>32</v>
      </c>
      <c r="AG9" s="8">
        <v>33</v>
      </c>
      <c r="AH9" s="8">
        <v>34</v>
      </c>
      <c r="AI9" s="8">
        <v>35</v>
      </c>
      <c r="AJ9" s="8">
        <v>36</v>
      </c>
      <c r="AK9" s="8">
        <v>37</v>
      </c>
      <c r="AL9" s="8">
        <v>38</v>
      </c>
      <c r="AM9" s="8">
        <v>39</v>
      </c>
      <c r="AN9" s="8">
        <v>40</v>
      </c>
      <c r="AO9" s="8">
        <v>41</v>
      </c>
      <c r="AP9" s="8">
        <v>42</v>
      </c>
      <c r="AQ9" s="4"/>
    </row>
    <row r="10" spans="1:43" ht="15" customHeight="1" x14ac:dyDescent="0.25">
      <c r="A10" s="9">
        <v>1</v>
      </c>
      <c r="B10" s="9" t="s">
        <v>25</v>
      </c>
      <c r="C10" s="10">
        <v>300892.5</v>
      </c>
      <c r="D10" s="10">
        <v>195471.7</v>
      </c>
      <c r="E10" s="10">
        <f>D10/C10*100</f>
        <v>64.963965535864148</v>
      </c>
      <c r="F10" s="10">
        <v>60682.3</v>
      </c>
      <c r="G10" s="10">
        <v>32690.799999999999</v>
      </c>
      <c r="H10" s="10">
        <v>39904.300000000003</v>
      </c>
      <c r="I10" s="10">
        <f>H10/G10*100</f>
        <v>122.06584115408619</v>
      </c>
      <c r="J10" s="10">
        <f>H10/F10*100</f>
        <v>65.759372996738747</v>
      </c>
      <c r="K10" s="10">
        <v>16876.8</v>
      </c>
      <c r="L10" s="10">
        <v>20648.900000000001</v>
      </c>
      <c r="M10" s="10">
        <f>L10/K10*100</f>
        <v>122.35080109973455</v>
      </c>
      <c r="N10" s="10">
        <v>163.19999999999999</v>
      </c>
      <c r="O10" s="10">
        <v>344.6</v>
      </c>
      <c r="P10" s="10">
        <f>O10/N10*100</f>
        <v>211.15196078431376</v>
      </c>
      <c r="Q10" s="10">
        <v>261.5</v>
      </c>
      <c r="R10" s="10">
        <v>380.1</v>
      </c>
      <c r="S10" s="10">
        <f>R10/Q10*100</f>
        <v>145.35372848948376</v>
      </c>
      <c r="T10" s="10">
        <v>1075.2</v>
      </c>
      <c r="U10" s="10">
        <v>1675</v>
      </c>
      <c r="V10" s="10">
        <f>U10/T10*100</f>
        <v>155.78497023809524</v>
      </c>
      <c r="W10" s="10">
        <v>2142.4</v>
      </c>
      <c r="X10" s="10">
        <v>2138.1999999999998</v>
      </c>
      <c r="Y10" s="10">
        <f>X10/W10*100</f>
        <v>99.803958177744562</v>
      </c>
      <c r="Z10" s="10">
        <v>4827</v>
      </c>
      <c r="AA10" s="10">
        <v>7342.1</v>
      </c>
      <c r="AB10" s="10">
        <f>AA10/Z10*100</f>
        <v>152.10482701470895</v>
      </c>
      <c r="AC10" s="10">
        <v>3030.4</v>
      </c>
      <c r="AD10" s="10">
        <v>4453.2</v>
      </c>
      <c r="AE10" s="10">
        <f>AD10/AC10*100</f>
        <v>146.95089757127769</v>
      </c>
      <c r="AF10" s="10">
        <v>758.1</v>
      </c>
      <c r="AG10" s="10">
        <v>65.8</v>
      </c>
      <c r="AH10" s="10">
        <f>AG10/AF10*100</f>
        <v>8.6795937211449665</v>
      </c>
      <c r="AI10" s="10">
        <v>240210.2</v>
      </c>
      <c r="AJ10" s="10">
        <v>155567.4</v>
      </c>
      <c r="AK10" s="10">
        <f>AJ10/AI10*100</f>
        <v>64.763028380976323</v>
      </c>
      <c r="AL10" s="10">
        <v>304441.3</v>
      </c>
      <c r="AM10" s="10">
        <v>192672.5</v>
      </c>
      <c r="AN10" s="10">
        <f>AM10/AL10*100</f>
        <v>63.287241251433372</v>
      </c>
      <c r="AO10" s="10">
        <v>-3548.8</v>
      </c>
      <c r="AP10" s="10">
        <v>2799.2</v>
      </c>
      <c r="AQ10" s="4"/>
    </row>
    <row r="11" spans="1:43" ht="15" customHeight="1" x14ac:dyDescent="0.25">
      <c r="A11" s="9">
        <f>A10+1</f>
        <v>2</v>
      </c>
      <c r="B11" s="9" t="s">
        <v>26</v>
      </c>
      <c r="C11" s="10">
        <v>363305</v>
      </c>
      <c r="D11" s="10">
        <v>248453.6</v>
      </c>
      <c r="E11" s="10">
        <f t="shared" ref="E11:E36" si="0">D11/C11*100</f>
        <v>68.3870577063349</v>
      </c>
      <c r="F11" s="10">
        <v>67289.8</v>
      </c>
      <c r="G11" s="10">
        <v>40288.300000000003</v>
      </c>
      <c r="H11" s="10">
        <v>42654.7</v>
      </c>
      <c r="I11" s="10">
        <f t="shared" ref="I11:I36" si="1">H11/G11*100</f>
        <v>105.87366555550865</v>
      </c>
      <c r="J11" s="10">
        <f t="shared" ref="J11:J36" si="2">H11/F11*100</f>
        <v>63.389547895817785</v>
      </c>
      <c r="K11" s="10">
        <v>19844.900000000001</v>
      </c>
      <c r="L11" s="10">
        <v>22487.200000000001</v>
      </c>
      <c r="M11" s="10">
        <f t="shared" ref="M11:M36" si="3">L11/K11*100</f>
        <v>113.31475593225464</v>
      </c>
      <c r="N11" s="10">
        <v>308.10000000000002</v>
      </c>
      <c r="O11" s="10">
        <v>504.6</v>
      </c>
      <c r="P11" s="10">
        <f t="shared" ref="P11:P36" si="4">O11/N11*100</f>
        <v>163.77799415774098</v>
      </c>
      <c r="Q11" s="10">
        <v>264.10000000000002</v>
      </c>
      <c r="R11" s="10">
        <v>403.5</v>
      </c>
      <c r="S11" s="10">
        <f t="shared" ref="S11:S36" si="5">R11/Q11*100</f>
        <v>152.78303672851192</v>
      </c>
      <c r="T11" s="10">
        <v>2345.9</v>
      </c>
      <c r="U11" s="10">
        <v>2150.3000000000002</v>
      </c>
      <c r="V11" s="10">
        <f t="shared" ref="V11:V36" si="6">U11/T11*100</f>
        <v>91.662048680676932</v>
      </c>
      <c r="W11" s="10">
        <v>3699.5</v>
      </c>
      <c r="X11" s="10">
        <v>3338.7</v>
      </c>
      <c r="Y11" s="10">
        <f t="shared" ref="Y11:Y36" si="7">X11/W11*100</f>
        <v>90.247330720367614</v>
      </c>
      <c r="Z11" s="10">
        <v>6575.9</v>
      </c>
      <c r="AA11" s="10">
        <v>5747.5</v>
      </c>
      <c r="AB11" s="10">
        <f t="shared" ref="AB11:AB36" si="8">AA11/Z11*100</f>
        <v>87.402484830973719</v>
      </c>
      <c r="AC11" s="10">
        <v>2163.5</v>
      </c>
      <c r="AD11" s="10">
        <v>2444</v>
      </c>
      <c r="AE11" s="10">
        <f t="shared" ref="AE11:AE36" si="9">AD11/AC11*100</f>
        <v>112.96510284261613</v>
      </c>
      <c r="AF11" s="10">
        <v>2644.8</v>
      </c>
      <c r="AG11" s="10">
        <v>1612.4</v>
      </c>
      <c r="AH11" s="10">
        <f t="shared" ref="AH11:AH36" si="10">AG11/AF11*100</f>
        <v>60.964912280701753</v>
      </c>
      <c r="AI11" s="10">
        <v>296015.2</v>
      </c>
      <c r="AJ11" s="10">
        <v>205798.9</v>
      </c>
      <c r="AK11" s="10">
        <f t="shared" ref="AK11:AK36" si="11">AJ11/AI11*100</f>
        <v>69.523085301025077</v>
      </c>
      <c r="AL11" s="10">
        <v>369180.3</v>
      </c>
      <c r="AM11" s="10">
        <v>248604.5</v>
      </c>
      <c r="AN11" s="10">
        <f t="shared" ref="AN11:AN36" si="12">AM11/AL11*100</f>
        <v>67.339589896860701</v>
      </c>
      <c r="AO11" s="10">
        <v>-5875.3</v>
      </c>
      <c r="AP11" s="10">
        <v>-150.9</v>
      </c>
      <c r="AQ11" s="4"/>
    </row>
    <row r="12" spans="1:43" ht="15" customHeight="1" x14ac:dyDescent="0.25">
      <c r="A12" s="9">
        <f t="shared" ref="A12:A35" si="13">A11+1</f>
        <v>3</v>
      </c>
      <c r="B12" s="9" t="s">
        <v>27</v>
      </c>
      <c r="C12" s="10">
        <v>769595</v>
      </c>
      <c r="D12" s="10">
        <v>522984.8</v>
      </c>
      <c r="E12" s="10">
        <f t="shared" si="0"/>
        <v>67.955846906489782</v>
      </c>
      <c r="F12" s="10">
        <v>149577</v>
      </c>
      <c r="G12" s="10">
        <v>90024.7</v>
      </c>
      <c r="H12" s="10">
        <v>102146.4</v>
      </c>
      <c r="I12" s="10">
        <f t="shared" si="1"/>
        <v>113.46486019947859</v>
      </c>
      <c r="J12" s="10">
        <f t="shared" si="2"/>
        <v>68.290178302813928</v>
      </c>
      <c r="K12" s="10">
        <v>44845</v>
      </c>
      <c r="L12" s="10">
        <v>53424.9</v>
      </c>
      <c r="M12" s="10">
        <f t="shared" si="3"/>
        <v>119.1323447430037</v>
      </c>
      <c r="N12" s="10">
        <v>630.4</v>
      </c>
      <c r="O12" s="10">
        <v>1289.8</v>
      </c>
      <c r="P12" s="10">
        <f t="shared" si="4"/>
        <v>204.60025380710661</v>
      </c>
      <c r="Q12" s="10">
        <v>743.5</v>
      </c>
      <c r="R12" s="10">
        <v>1121.3</v>
      </c>
      <c r="S12" s="10">
        <f t="shared" si="5"/>
        <v>150.81371889710826</v>
      </c>
      <c r="T12" s="10">
        <v>4093.3</v>
      </c>
      <c r="U12" s="10">
        <v>4815.8</v>
      </c>
      <c r="V12" s="10">
        <f t="shared" si="6"/>
        <v>117.65079520191533</v>
      </c>
      <c r="W12" s="10">
        <v>12981.9</v>
      </c>
      <c r="X12" s="10">
        <v>10852.3</v>
      </c>
      <c r="Y12" s="10">
        <f t="shared" si="7"/>
        <v>83.595621596222429</v>
      </c>
      <c r="Z12" s="10">
        <v>15400</v>
      </c>
      <c r="AA12" s="10">
        <v>19386.3</v>
      </c>
      <c r="AB12" s="10">
        <f t="shared" si="8"/>
        <v>125.88506493506493</v>
      </c>
      <c r="AC12" s="10">
        <v>8902.1</v>
      </c>
      <c r="AD12" s="10">
        <v>5439</v>
      </c>
      <c r="AE12" s="10">
        <f t="shared" si="9"/>
        <v>61.097943181945837</v>
      </c>
      <c r="AF12" s="10">
        <v>2869.5</v>
      </c>
      <c r="AG12" s="10">
        <v>7678.2</v>
      </c>
      <c r="AH12" s="10">
        <f t="shared" si="10"/>
        <v>267.57971772085727</v>
      </c>
      <c r="AI12" s="10">
        <v>620018</v>
      </c>
      <c r="AJ12" s="10">
        <v>420838.40000000002</v>
      </c>
      <c r="AK12" s="10">
        <f t="shared" si="11"/>
        <v>67.875190720269416</v>
      </c>
      <c r="AL12" s="10">
        <v>811501.6</v>
      </c>
      <c r="AM12" s="10">
        <v>522010.8</v>
      </c>
      <c r="AN12" s="10">
        <f t="shared" si="12"/>
        <v>64.326527513932191</v>
      </c>
      <c r="AO12" s="10">
        <v>-11658.1</v>
      </c>
      <c r="AP12" s="10">
        <v>974</v>
      </c>
      <c r="AQ12" s="4"/>
    </row>
    <row r="13" spans="1:43" ht="15" customHeight="1" x14ac:dyDescent="0.25">
      <c r="A13" s="9">
        <f t="shared" si="13"/>
        <v>4</v>
      </c>
      <c r="B13" s="9" t="s">
        <v>28</v>
      </c>
      <c r="C13" s="10">
        <v>617858.69999999995</v>
      </c>
      <c r="D13" s="10">
        <v>412471.6</v>
      </c>
      <c r="E13" s="10">
        <f t="shared" si="0"/>
        <v>66.758241002352165</v>
      </c>
      <c r="F13" s="10">
        <v>218282.9</v>
      </c>
      <c r="G13" s="10">
        <v>140401.1</v>
      </c>
      <c r="H13" s="10">
        <v>147488.1</v>
      </c>
      <c r="I13" s="10">
        <f t="shared" si="1"/>
        <v>105.04768125036057</v>
      </c>
      <c r="J13" s="10">
        <f t="shared" si="2"/>
        <v>67.567409082433855</v>
      </c>
      <c r="K13" s="10">
        <v>93047.5</v>
      </c>
      <c r="L13" s="10">
        <v>100710</v>
      </c>
      <c r="M13" s="10">
        <f t="shared" si="3"/>
        <v>108.2350412423762</v>
      </c>
      <c r="N13" s="10">
        <v>913.3</v>
      </c>
      <c r="O13" s="10">
        <v>1564.5</v>
      </c>
      <c r="P13" s="10">
        <f t="shared" si="4"/>
        <v>171.30187233110698</v>
      </c>
      <c r="Q13" s="10">
        <v>647.29999999999995</v>
      </c>
      <c r="R13" s="10">
        <v>857.7</v>
      </c>
      <c r="S13" s="10">
        <f t="shared" si="5"/>
        <v>132.50424841649934</v>
      </c>
      <c r="T13" s="10">
        <v>6878.3</v>
      </c>
      <c r="U13" s="10">
        <v>8304</v>
      </c>
      <c r="V13" s="10">
        <f t="shared" si="6"/>
        <v>120.72750534288997</v>
      </c>
      <c r="W13" s="10">
        <v>10850.7</v>
      </c>
      <c r="X13" s="10">
        <v>9749.2000000000007</v>
      </c>
      <c r="Y13" s="10">
        <f t="shared" si="7"/>
        <v>89.848581197526428</v>
      </c>
      <c r="Z13" s="10">
        <v>16030.6</v>
      </c>
      <c r="AA13" s="10">
        <v>12837.7</v>
      </c>
      <c r="AB13" s="10">
        <f t="shared" si="8"/>
        <v>80.082467281324469</v>
      </c>
      <c r="AC13" s="10">
        <v>7084.4</v>
      </c>
      <c r="AD13" s="10">
        <v>6307.8</v>
      </c>
      <c r="AE13" s="10">
        <f t="shared" si="9"/>
        <v>89.037886059511038</v>
      </c>
      <c r="AF13" s="10">
        <v>3887.7</v>
      </c>
      <c r="AG13" s="10">
        <v>774.5</v>
      </c>
      <c r="AH13" s="10">
        <f t="shared" si="10"/>
        <v>19.921804665997893</v>
      </c>
      <c r="AI13" s="10">
        <v>399575.8</v>
      </c>
      <c r="AJ13" s="10">
        <v>264983.5</v>
      </c>
      <c r="AK13" s="10">
        <f t="shared" si="11"/>
        <v>66.316203333635329</v>
      </c>
      <c r="AL13" s="10">
        <v>626759.30000000005</v>
      </c>
      <c r="AM13" s="10">
        <v>411305.1</v>
      </c>
      <c r="AN13" s="10">
        <f t="shared" si="12"/>
        <v>65.62409205575409</v>
      </c>
      <c r="AO13" s="10">
        <v>-6796.7</v>
      </c>
      <c r="AP13" s="10">
        <v>1166.5</v>
      </c>
      <c r="AQ13" s="4"/>
    </row>
    <row r="14" spans="1:43" ht="15" customHeight="1" x14ac:dyDescent="0.25">
      <c r="A14" s="9">
        <f t="shared" si="13"/>
        <v>5</v>
      </c>
      <c r="B14" s="9" t="s">
        <v>29</v>
      </c>
      <c r="C14" s="10">
        <v>469457.2</v>
      </c>
      <c r="D14" s="10">
        <v>306957.90000000002</v>
      </c>
      <c r="E14" s="10">
        <f t="shared" si="0"/>
        <v>65.3857050227369</v>
      </c>
      <c r="F14" s="10">
        <v>99561.2</v>
      </c>
      <c r="G14" s="10">
        <v>58839.1</v>
      </c>
      <c r="H14" s="10">
        <v>64714.2</v>
      </c>
      <c r="I14" s="10">
        <f t="shared" si="1"/>
        <v>109.98502696336278</v>
      </c>
      <c r="J14" s="10">
        <f t="shared" si="2"/>
        <v>64.999417443743141</v>
      </c>
      <c r="K14" s="10">
        <v>32391.7</v>
      </c>
      <c r="L14" s="10">
        <v>37065.599999999999</v>
      </c>
      <c r="M14" s="10">
        <f t="shared" si="3"/>
        <v>114.4293136822087</v>
      </c>
      <c r="N14" s="10">
        <v>402.2</v>
      </c>
      <c r="O14" s="10">
        <v>885.3</v>
      </c>
      <c r="P14" s="10">
        <f t="shared" si="4"/>
        <v>220.11437095972153</v>
      </c>
      <c r="Q14" s="10">
        <v>428.8</v>
      </c>
      <c r="R14" s="10">
        <v>563.70000000000005</v>
      </c>
      <c r="S14" s="10">
        <f t="shared" si="5"/>
        <v>131.45988805970151</v>
      </c>
      <c r="T14" s="10">
        <v>3308.1</v>
      </c>
      <c r="U14" s="10">
        <v>3294.7</v>
      </c>
      <c r="V14" s="10">
        <f t="shared" si="6"/>
        <v>99.594933647713191</v>
      </c>
      <c r="W14" s="10">
        <v>7017.8</v>
      </c>
      <c r="X14" s="10">
        <v>6103.4</v>
      </c>
      <c r="Y14" s="10">
        <f t="shared" si="7"/>
        <v>86.970275584941135</v>
      </c>
      <c r="Z14" s="10">
        <v>7735.6</v>
      </c>
      <c r="AA14" s="10">
        <v>8822.7999999999993</v>
      </c>
      <c r="AB14" s="10">
        <f t="shared" si="8"/>
        <v>114.05450126687005</v>
      </c>
      <c r="AC14" s="10">
        <v>2175</v>
      </c>
      <c r="AD14" s="10">
        <v>2536.4</v>
      </c>
      <c r="AE14" s="10">
        <f t="shared" si="9"/>
        <v>116.61609195402298</v>
      </c>
      <c r="AF14" s="10">
        <v>1570.6</v>
      </c>
      <c r="AG14" s="10">
        <v>1335.3</v>
      </c>
      <c r="AH14" s="10">
        <f t="shared" si="10"/>
        <v>85.018464281166445</v>
      </c>
      <c r="AI14" s="10">
        <v>369896.1</v>
      </c>
      <c r="AJ14" s="10">
        <v>242243.7</v>
      </c>
      <c r="AK14" s="10">
        <f t="shared" si="11"/>
        <v>65.489660474927973</v>
      </c>
      <c r="AL14" s="10">
        <v>483812</v>
      </c>
      <c r="AM14" s="10">
        <v>299998.7</v>
      </c>
      <c r="AN14" s="10">
        <f t="shared" si="12"/>
        <v>62.007287954825429</v>
      </c>
      <c r="AO14" s="10">
        <v>-4064.6</v>
      </c>
      <c r="AP14" s="10">
        <v>6959.3</v>
      </c>
      <c r="AQ14" s="4"/>
    </row>
    <row r="15" spans="1:43" ht="15" customHeight="1" x14ac:dyDescent="0.25">
      <c r="A15" s="9">
        <f t="shared" si="13"/>
        <v>6</v>
      </c>
      <c r="B15" s="9" t="s">
        <v>30</v>
      </c>
      <c r="C15" s="10">
        <v>675071.1</v>
      </c>
      <c r="D15" s="10">
        <v>464200.8</v>
      </c>
      <c r="E15" s="10">
        <f t="shared" si="0"/>
        <v>68.763245826995117</v>
      </c>
      <c r="F15" s="10">
        <v>129550.3</v>
      </c>
      <c r="G15" s="10">
        <v>74825.7</v>
      </c>
      <c r="H15" s="10">
        <v>87432.1</v>
      </c>
      <c r="I15" s="10">
        <f t="shared" si="1"/>
        <v>116.84768735875511</v>
      </c>
      <c r="J15" s="10">
        <f t="shared" si="2"/>
        <v>67.488921291575551</v>
      </c>
      <c r="K15" s="10">
        <v>32959.699999999997</v>
      </c>
      <c r="L15" s="10">
        <v>39240.6</v>
      </c>
      <c r="M15" s="10">
        <f t="shared" si="3"/>
        <v>119.05630209012826</v>
      </c>
      <c r="N15" s="10">
        <v>564.6</v>
      </c>
      <c r="O15" s="10">
        <v>1063.8</v>
      </c>
      <c r="P15" s="10">
        <f t="shared" si="4"/>
        <v>188.41657810839533</v>
      </c>
      <c r="Q15" s="10">
        <v>696.1</v>
      </c>
      <c r="R15" s="10">
        <v>1127.2</v>
      </c>
      <c r="S15" s="10">
        <f t="shared" si="5"/>
        <v>161.9307570751329</v>
      </c>
      <c r="T15" s="10">
        <v>4727.8999999999996</v>
      </c>
      <c r="U15" s="10">
        <v>6059.3</v>
      </c>
      <c r="V15" s="10">
        <f t="shared" si="6"/>
        <v>128.16049408828445</v>
      </c>
      <c r="W15" s="10">
        <v>4895.8999999999996</v>
      </c>
      <c r="X15" s="10">
        <v>4708</v>
      </c>
      <c r="Y15" s="10">
        <f t="shared" si="7"/>
        <v>96.16209481402808</v>
      </c>
      <c r="Z15" s="10">
        <v>18373.900000000001</v>
      </c>
      <c r="AA15" s="10">
        <v>21703.4</v>
      </c>
      <c r="AB15" s="10">
        <f t="shared" si="8"/>
        <v>118.12081267450023</v>
      </c>
      <c r="AC15" s="10">
        <v>7335.3</v>
      </c>
      <c r="AD15" s="10">
        <v>5458.1</v>
      </c>
      <c r="AE15" s="10">
        <f t="shared" si="9"/>
        <v>74.40868130819463</v>
      </c>
      <c r="AF15" s="10">
        <v>7585.5</v>
      </c>
      <c r="AG15" s="10">
        <v>8781.2999999999993</v>
      </c>
      <c r="AH15" s="10">
        <f t="shared" si="10"/>
        <v>115.76428712675499</v>
      </c>
      <c r="AI15" s="10">
        <v>545520.80000000005</v>
      </c>
      <c r="AJ15" s="10">
        <v>376768.8</v>
      </c>
      <c r="AK15" s="10">
        <f t="shared" si="11"/>
        <v>69.065890796464586</v>
      </c>
      <c r="AL15" s="10">
        <v>700087.9</v>
      </c>
      <c r="AM15" s="10">
        <v>459692.1</v>
      </c>
      <c r="AN15" s="10">
        <f t="shared" si="12"/>
        <v>65.662054721985612</v>
      </c>
      <c r="AO15" s="10">
        <v>-8316</v>
      </c>
      <c r="AP15" s="10">
        <v>4508.7</v>
      </c>
      <c r="AQ15" s="4"/>
    </row>
    <row r="16" spans="1:43" ht="15" customHeight="1" x14ac:dyDescent="0.25">
      <c r="A16" s="9">
        <f t="shared" si="13"/>
        <v>7</v>
      </c>
      <c r="B16" s="9" t="s">
        <v>31</v>
      </c>
      <c r="C16" s="10">
        <v>370737.4</v>
      </c>
      <c r="D16" s="10">
        <v>254399.2</v>
      </c>
      <c r="E16" s="10">
        <f t="shared" si="0"/>
        <v>68.619783167276893</v>
      </c>
      <c r="F16" s="10">
        <v>129603.4</v>
      </c>
      <c r="G16" s="10">
        <v>67778.7</v>
      </c>
      <c r="H16" s="10">
        <v>85727.1</v>
      </c>
      <c r="I16" s="10">
        <f t="shared" si="1"/>
        <v>126.48088558795021</v>
      </c>
      <c r="J16" s="10">
        <f t="shared" si="2"/>
        <v>66.145718399362991</v>
      </c>
      <c r="K16" s="10">
        <v>43066.2</v>
      </c>
      <c r="L16" s="10">
        <v>50003.7</v>
      </c>
      <c r="M16" s="10">
        <f t="shared" si="3"/>
        <v>116.10892068489906</v>
      </c>
      <c r="N16" s="10">
        <v>927.9</v>
      </c>
      <c r="O16" s="10">
        <v>772.3</v>
      </c>
      <c r="P16" s="10">
        <f t="shared" si="4"/>
        <v>83.230951611164997</v>
      </c>
      <c r="Q16" s="10">
        <v>318</v>
      </c>
      <c r="R16" s="10">
        <v>476.8</v>
      </c>
      <c r="S16" s="10">
        <f t="shared" si="5"/>
        <v>149.93710691823901</v>
      </c>
      <c r="T16" s="10">
        <v>2152.1999999999998</v>
      </c>
      <c r="U16" s="10">
        <v>2569.9</v>
      </c>
      <c r="V16" s="10">
        <f t="shared" si="6"/>
        <v>119.40804757922128</v>
      </c>
      <c r="W16" s="10">
        <v>5803.3</v>
      </c>
      <c r="X16" s="10">
        <v>5162.7</v>
      </c>
      <c r="Y16" s="10">
        <f t="shared" si="7"/>
        <v>88.961452966415649</v>
      </c>
      <c r="Z16" s="10">
        <v>7275.9</v>
      </c>
      <c r="AA16" s="10">
        <v>11936</v>
      </c>
      <c r="AB16" s="10">
        <f t="shared" si="8"/>
        <v>164.0484338707239</v>
      </c>
      <c r="AC16" s="10">
        <v>4971.7</v>
      </c>
      <c r="AD16" s="10">
        <v>6015.5</v>
      </c>
      <c r="AE16" s="10">
        <f t="shared" si="9"/>
        <v>120.99483074199972</v>
      </c>
      <c r="AF16" s="10">
        <v>176.7</v>
      </c>
      <c r="AG16" s="10">
        <v>1836.2</v>
      </c>
      <c r="AH16" s="10">
        <f t="shared" si="10"/>
        <v>1039.1624221844936</v>
      </c>
      <c r="AI16" s="10">
        <v>241134</v>
      </c>
      <c r="AJ16" s="10">
        <v>168672.1</v>
      </c>
      <c r="AK16" s="10">
        <f t="shared" si="11"/>
        <v>69.949530136770434</v>
      </c>
      <c r="AL16" s="10">
        <v>381734.2</v>
      </c>
      <c r="AM16" s="10">
        <v>250173.2</v>
      </c>
      <c r="AN16" s="10">
        <f t="shared" si="12"/>
        <v>65.535967172970089</v>
      </c>
      <c r="AO16" s="10">
        <v>-10996.8</v>
      </c>
      <c r="AP16" s="10">
        <v>4226</v>
      </c>
      <c r="AQ16" s="4"/>
    </row>
    <row r="17" spans="1:43" ht="15" customHeight="1" x14ac:dyDescent="0.25">
      <c r="A17" s="9">
        <f t="shared" si="13"/>
        <v>8</v>
      </c>
      <c r="B17" s="9" t="s">
        <v>32</v>
      </c>
      <c r="C17" s="10">
        <v>570633.5</v>
      </c>
      <c r="D17" s="10">
        <v>333947</v>
      </c>
      <c r="E17" s="10">
        <f t="shared" si="0"/>
        <v>58.52215125820689</v>
      </c>
      <c r="F17" s="10">
        <v>115967.8</v>
      </c>
      <c r="G17" s="10">
        <v>69775.399999999994</v>
      </c>
      <c r="H17" s="10">
        <v>76307.199999999997</v>
      </c>
      <c r="I17" s="10">
        <f t="shared" si="1"/>
        <v>109.3611788681971</v>
      </c>
      <c r="J17" s="10">
        <f t="shared" si="2"/>
        <v>65.80033423070887</v>
      </c>
      <c r="K17" s="10">
        <v>39225</v>
      </c>
      <c r="L17" s="10">
        <v>41233.300000000003</v>
      </c>
      <c r="M17" s="10">
        <f t="shared" si="3"/>
        <v>105.11994901210964</v>
      </c>
      <c r="N17" s="10">
        <v>488.9</v>
      </c>
      <c r="O17" s="10">
        <v>784.5</v>
      </c>
      <c r="P17" s="10">
        <f t="shared" si="4"/>
        <v>160.46226222131315</v>
      </c>
      <c r="Q17" s="10">
        <v>571.20000000000005</v>
      </c>
      <c r="R17" s="10">
        <v>712</v>
      </c>
      <c r="S17" s="10">
        <f t="shared" si="5"/>
        <v>124.64985994397757</v>
      </c>
      <c r="T17" s="10">
        <v>3470.9</v>
      </c>
      <c r="U17" s="10">
        <v>5001.1000000000004</v>
      </c>
      <c r="V17" s="10">
        <f t="shared" si="6"/>
        <v>144.0865481575384</v>
      </c>
      <c r="W17" s="10">
        <v>9808.7999999999993</v>
      </c>
      <c r="X17" s="10">
        <v>9318.2000000000007</v>
      </c>
      <c r="Y17" s="10">
        <f t="shared" si="7"/>
        <v>94.998368811679327</v>
      </c>
      <c r="Z17" s="10">
        <v>5967.7</v>
      </c>
      <c r="AA17" s="10">
        <v>7520.5</v>
      </c>
      <c r="AB17" s="10">
        <f t="shared" si="8"/>
        <v>126.0200747356603</v>
      </c>
      <c r="AC17" s="10">
        <v>2587.1</v>
      </c>
      <c r="AD17" s="10">
        <v>2210.4</v>
      </c>
      <c r="AE17" s="10">
        <f t="shared" si="9"/>
        <v>85.439294963472619</v>
      </c>
      <c r="AF17" s="10">
        <v>1476.2</v>
      </c>
      <c r="AG17" s="10">
        <v>962.6</v>
      </c>
      <c r="AH17" s="10">
        <f t="shared" si="10"/>
        <v>65.207966400216776</v>
      </c>
      <c r="AI17" s="10">
        <v>454665.7</v>
      </c>
      <c r="AJ17" s="10">
        <v>257639.8</v>
      </c>
      <c r="AK17" s="10">
        <f t="shared" si="11"/>
        <v>56.665765638358025</v>
      </c>
      <c r="AL17" s="10">
        <v>584370.30000000005</v>
      </c>
      <c r="AM17" s="10">
        <v>337243.8</v>
      </c>
      <c r="AN17" s="10">
        <f t="shared" si="12"/>
        <v>57.710633137926401</v>
      </c>
      <c r="AO17" s="10">
        <v>-13736.7</v>
      </c>
      <c r="AP17" s="10">
        <v>-3296.8</v>
      </c>
      <c r="AQ17" s="4"/>
    </row>
    <row r="18" spans="1:43" ht="15" customHeight="1" x14ac:dyDescent="0.25">
      <c r="A18" s="9">
        <f t="shared" si="13"/>
        <v>9</v>
      </c>
      <c r="B18" s="9" t="s">
        <v>33</v>
      </c>
      <c r="C18" s="10">
        <v>308254.59999999998</v>
      </c>
      <c r="D18" s="10">
        <v>219851.5</v>
      </c>
      <c r="E18" s="10">
        <f t="shared" si="0"/>
        <v>71.321401205367252</v>
      </c>
      <c r="F18" s="10">
        <v>98775.3</v>
      </c>
      <c r="G18" s="10">
        <v>67140.800000000003</v>
      </c>
      <c r="H18" s="10">
        <v>70505.8</v>
      </c>
      <c r="I18" s="10">
        <f t="shared" si="1"/>
        <v>105.01185568238687</v>
      </c>
      <c r="J18" s="10">
        <f t="shared" si="2"/>
        <v>71.379990746674522</v>
      </c>
      <c r="K18" s="10">
        <v>49840.5</v>
      </c>
      <c r="L18" s="10">
        <v>51778.6</v>
      </c>
      <c r="M18" s="10">
        <f t="shared" si="3"/>
        <v>103.88860464882977</v>
      </c>
      <c r="N18" s="10">
        <v>293.89999999999998</v>
      </c>
      <c r="O18" s="10">
        <v>486.4</v>
      </c>
      <c r="P18" s="10">
        <f t="shared" si="4"/>
        <v>165.49846886696156</v>
      </c>
      <c r="Q18" s="10">
        <v>314.7</v>
      </c>
      <c r="R18" s="10">
        <v>414</v>
      </c>
      <c r="S18" s="10">
        <f t="shared" si="5"/>
        <v>131.5538608198284</v>
      </c>
      <c r="T18" s="10">
        <v>1412.8</v>
      </c>
      <c r="U18" s="10">
        <v>2172.5</v>
      </c>
      <c r="V18" s="10">
        <f t="shared" si="6"/>
        <v>153.77265005662514</v>
      </c>
      <c r="W18" s="10">
        <v>3515.1</v>
      </c>
      <c r="X18" s="10">
        <v>3223.1</v>
      </c>
      <c r="Y18" s="10">
        <f t="shared" si="7"/>
        <v>91.692981707490546</v>
      </c>
      <c r="Z18" s="10">
        <v>5311.5</v>
      </c>
      <c r="AA18" s="10">
        <v>4547.1000000000004</v>
      </c>
      <c r="AB18" s="10">
        <f t="shared" si="8"/>
        <v>85.60858514543915</v>
      </c>
      <c r="AC18" s="10">
        <v>2457.3000000000002</v>
      </c>
      <c r="AD18" s="10">
        <v>1853.4</v>
      </c>
      <c r="AE18" s="10">
        <f t="shared" si="9"/>
        <v>75.424246123794404</v>
      </c>
      <c r="AF18" s="10">
        <v>1151.0999999999999</v>
      </c>
      <c r="AG18" s="10">
        <v>539.9</v>
      </c>
      <c r="AH18" s="10">
        <f t="shared" si="10"/>
        <v>46.902962383806795</v>
      </c>
      <c r="AI18" s="10">
        <v>209479.3</v>
      </c>
      <c r="AJ18" s="10">
        <v>149345.70000000001</v>
      </c>
      <c r="AK18" s="10">
        <f t="shared" si="11"/>
        <v>71.293774611620336</v>
      </c>
      <c r="AL18" s="10">
        <v>312525.3</v>
      </c>
      <c r="AM18" s="10">
        <v>213584</v>
      </c>
      <c r="AN18" s="10">
        <f t="shared" si="12"/>
        <v>68.341347084540033</v>
      </c>
      <c r="AO18" s="10">
        <v>-4162.8</v>
      </c>
      <c r="AP18" s="10">
        <v>6267.5</v>
      </c>
      <c r="AQ18" s="4"/>
    </row>
    <row r="19" spans="1:43" ht="15" customHeight="1" x14ac:dyDescent="0.25">
      <c r="A19" s="9">
        <f t="shared" si="13"/>
        <v>10</v>
      </c>
      <c r="B19" s="9" t="s">
        <v>34</v>
      </c>
      <c r="C19" s="10">
        <v>280828.2</v>
      </c>
      <c r="D19" s="10">
        <v>206697.9</v>
      </c>
      <c r="E19" s="10">
        <f t="shared" si="0"/>
        <v>73.60297149645227</v>
      </c>
      <c r="F19" s="10">
        <v>59240.7</v>
      </c>
      <c r="G19" s="10">
        <v>35390.199999999997</v>
      </c>
      <c r="H19" s="10">
        <v>39278.199999999997</v>
      </c>
      <c r="I19" s="10">
        <f t="shared" si="1"/>
        <v>110.98609219501444</v>
      </c>
      <c r="J19" s="10">
        <f t="shared" si="2"/>
        <v>66.302727685527003</v>
      </c>
      <c r="K19" s="10">
        <v>19595.8</v>
      </c>
      <c r="L19" s="10">
        <v>21540.799999999999</v>
      </c>
      <c r="M19" s="10">
        <f t="shared" si="3"/>
        <v>109.92559630124823</v>
      </c>
      <c r="N19" s="10">
        <v>374.4</v>
      </c>
      <c r="O19" s="10">
        <v>476.5</v>
      </c>
      <c r="P19" s="10">
        <f t="shared" si="4"/>
        <v>127.27029914529915</v>
      </c>
      <c r="Q19" s="10">
        <v>205.5</v>
      </c>
      <c r="R19" s="10">
        <v>362.1</v>
      </c>
      <c r="S19" s="10">
        <f t="shared" si="5"/>
        <v>176.20437956204381</v>
      </c>
      <c r="T19" s="10">
        <v>1958.9</v>
      </c>
      <c r="U19" s="10">
        <v>2599.1</v>
      </c>
      <c r="V19" s="10">
        <f t="shared" si="6"/>
        <v>132.6816070243504</v>
      </c>
      <c r="W19" s="10">
        <v>2822.6</v>
      </c>
      <c r="X19" s="10">
        <v>2470.6999999999998</v>
      </c>
      <c r="Y19" s="10">
        <f t="shared" si="7"/>
        <v>87.532771203854594</v>
      </c>
      <c r="Z19" s="10">
        <v>3407</v>
      </c>
      <c r="AA19" s="10">
        <v>4805.7</v>
      </c>
      <c r="AB19" s="10">
        <f t="shared" si="8"/>
        <v>141.05371294393893</v>
      </c>
      <c r="AC19" s="10">
        <v>1315.1</v>
      </c>
      <c r="AD19" s="10">
        <v>1882.6</v>
      </c>
      <c r="AE19" s="10">
        <f t="shared" si="9"/>
        <v>143.15261196867161</v>
      </c>
      <c r="AF19" s="10">
        <v>711.1</v>
      </c>
      <c r="AG19" s="10">
        <v>680.2</v>
      </c>
      <c r="AH19" s="10">
        <f t="shared" si="10"/>
        <v>95.654619603431314</v>
      </c>
      <c r="AI19" s="10">
        <v>221587.4</v>
      </c>
      <c r="AJ19" s="10">
        <v>167419.70000000001</v>
      </c>
      <c r="AK19" s="10">
        <f t="shared" si="11"/>
        <v>75.554702117539179</v>
      </c>
      <c r="AL19" s="10">
        <v>282093.8</v>
      </c>
      <c r="AM19" s="10">
        <v>206281.1</v>
      </c>
      <c r="AN19" s="10">
        <f t="shared" si="12"/>
        <v>73.125003101805149</v>
      </c>
      <c r="AO19" s="10">
        <v>-1265.7</v>
      </c>
      <c r="AP19" s="10">
        <v>416.9</v>
      </c>
      <c r="AQ19" s="4"/>
    </row>
    <row r="20" spans="1:43" ht="15" customHeight="1" x14ac:dyDescent="0.25">
      <c r="A20" s="9">
        <f t="shared" si="13"/>
        <v>11</v>
      </c>
      <c r="B20" s="9" t="s">
        <v>35</v>
      </c>
      <c r="C20" s="10">
        <v>468951.6</v>
      </c>
      <c r="D20" s="10">
        <v>285949.5</v>
      </c>
      <c r="E20" s="10">
        <f t="shared" si="0"/>
        <v>60.976335297715153</v>
      </c>
      <c r="F20" s="10">
        <v>105870.7</v>
      </c>
      <c r="G20" s="10">
        <v>64041.5</v>
      </c>
      <c r="H20" s="10">
        <v>72921.2</v>
      </c>
      <c r="I20" s="10">
        <f t="shared" si="1"/>
        <v>113.86554031370282</v>
      </c>
      <c r="J20" s="10">
        <f t="shared" si="2"/>
        <v>68.877602585040052</v>
      </c>
      <c r="K20" s="10">
        <v>31808.7</v>
      </c>
      <c r="L20" s="10">
        <v>36596.800000000003</v>
      </c>
      <c r="M20" s="10">
        <f t="shared" si="3"/>
        <v>115.05280002012029</v>
      </c>
      <c r="N20" s="10">
        <v>509.1</v>
      </c>
      <c r="O20" s="10">
        <v>577.70000000000005</v>
      </c>
      <c r="P20" s="10">
        <f t="shared" si="4"/>
        <v>113.47475937929681</v>
      </c>
      <c r="Q20" s="10">
        <v>378.9</v>
      </c>
      <c r="R20" s="10">
        <v>610.1</v>
      </c>
      <c r="S20" s="10">
        <f t="shared" si="5"/>
        <v>161.0187384534178</v>
      </c>
      <c r="T20" s="10">
        <v>5435.1</v>
      </c>
      <c r="U20" s="10">
        <v>5809</v>
      </c>
      <c r="V20" s="10">
        <f t="shared" si="6"/>
        <v>106.87935824547846</v>
      </c>
      <c r="W20" s="10">
        <v>4662.3999999999996</v>
      </c>
      <c r="X20" s="10">
        <v>4101.6000000000004</v>
      </c>
      <c r="Y20" s="10">
        <f t="shared" si="7"/>
        <v>87.971859986273188</v>
      </c>
      <c r="Z20" s="10">
        <v>10293.299999999999</v>
      </c>
      <c r="AA20" s="10">
        <v>14635.3</v>
      </c>
      <c r="AB20" s="10">
        <f t="shared" si="8"/>
        <v>142.18277908931051</v>
      </c>
      <c r="AC20" s="10">
        <v>4339.8999999999996</v>
      </c>
      <c r="AD20" s="10">
        <v>4600.8</v>
      </c>
      <c r="AE20" s="10">
        <f t="shared" si="9"/>
        <v>106.01165925482154</v>
      </c>
      <c r="AF20" s="10">
        <v>3712.1</v>
      </c>
      <c r="AG20" s="10">
        <v>4687.2</v>
      </c>
      <c r="AH20" s="10">
        <f t="shared" si="10"/>
        <v>126.26815010371489</v>
      </c>
      <c r="AI20" s="10">
        <v>363080.8</v>
      </c>
      <c r="AJ20" s="10">
        <v>213028.3</v>
      </c>
      <c r="AK20" s="10">
        <f t="shared" si="11"/>
        <v>58.672422226677924</v>
      </c>
      <c r="AL20" s="10">
        <v>481441.3</v>
      </c>
      <c r="AM20" s="10">
        <v>284157.09999999998</v>
      </c>
      <c r="AN20" s="10">
        <f t="shared" si="12"/>
        <v>59.02216947320472</v>
      </c>
      <c r="AO20" s="10">
        <v>-12489.7</v>
      </c>
      <c r="AP20" s="10">
        <v>1792.4</v>
      </c>
      <c r="AQ20" s="4"/>
    </row>
    <row r="21" spans="1:43" ht="15" customHeight="1" x14ac:dyDescent="0.25">
      <c r="A21" s="9">
        <f t="shared" si="13"/>
        <v>12</v>
      </c>
      <c r="B21" s="9" t="s">
        <v>36</v>
      </c>
      <c r="C21" s="10">
        <v>771828.1</v>
      </c>
      <c r="D21" s="10">
        <v>545244.19999999995</v>
      </c>
      <c r="E21" s="10">
        <f t="shared" si="0"/>
        <v>70.643217058306121</v>
      </c>
      <c r="F21" s="10">
        <v>197334.5</v>
      </c>
      <c r="G21" s="10">
        <v>113282.7</v>
      </c>
      <c r="H21" s="10">
        <v>132051.20000000001</v>
      </c>
      <c r="I21" s="10">
        <f t="shared" si="1"/>
        <v>116.56784310402209</v>
      </c>
      <c r="J21" s="10">
        <f t="shared" si="2"/>
        <v>66.917442211068007</v>
      </c>
      <c r="K21" s="10">
        <v>72534.7</v>
      </c>
      <c r="L21" s="10">
        <v>77814.600000000006</v>
      </c>
      <c r="M21" s="10">
        <f t="shared" si="3"/>
        <v>107.27913674420657</v>
      </c>
      <c r="N21" s="10">
        <v>522.6</v>
      </c>
      <c r="O21" s="10">
        <v>1108.9000000000001</v>
      </c>
      <c r="P21" s="10">
        <f t="shared" si="4"/>
        <v>212.18905472636814</v>
      </c>
      <c r="Q21" s="10">
        <v>622.20000000000005</v>
      </c>
      <c r="R21" s="10">
        <v>883.9</v>
      </c>
      <c r="S21" s="10">
        <f t="shared" si="5"/>
        <v>142.06043072966889</v>
      </c>
      <c r="T21" s="10">
        <v>6468.8</v>
      </c>
      <c r="U21" s="10">
        <v>9521.7000000000007</v>
      </c>
      <c r="V21" s="10">
        <f t="shared" si="6"/>
        <v>147.19422458570369</v>
      </c>
      <c r="W21" s="10">
        <v>8511.7999999999993</v>
      </c>
      <c r="X21" s="10">
        <v>8532</v>
      </c>
      <c r="Y21" s="10">
        <f t="shared" si="7"/>
        <v>100.23731760614676</v>
      </c>
      <c r="Z21" s="10">
        <v>12803.1</v>
      </c>
      <c r="AA21" s="10">
        <v>20757.599999999999</v>
      </c>
      <c r="AB21" s="10">
        <f t="shared" si="8"/>
        <v>162.12948426552941</v>
      </c>
      <c r="AC21" s="10">
        <v>7223.9</v>
      </c>
      <c r="AD21" s="10">
        <v>8380.7000000000007</v>
      </c>
      <c r="AE21" s="10">
        <f t="shared" si="9"/>
        <v>116.01351070751258</v>
      </c>
      <c r="AF21" s="10">
        <v>1505.3</v>
      </c>
      <c r="AG21" s="10">
        <v>2320.6</v>
      </c>
      <c r="AH21" s="10">
        <f t="shared" si="10"/>
        <v>154.16196107088288</v>
      </c>
      <c r="AI21" s="10">
        <v>574493.6</v>
      </c>
      <c r="AJ21" s="10">
        <v>413193</v>
      </c>
      <c r="AK21" s="10">
        <f t="shared" si="11"/>
        <v>71.922994442409802</v>
      </c>
      <c r="AL21" s="10">
        <v>787520.8</v>
      </c>
      <c r="AM21" s="10">
        <v>541982.4</v>
      </c>
      <c r="AN21" s="10">
        <f t="shared" si="12"/>
        <v>68.82134414735458</v>
      </c>
      <c r="AO21" s="10">
        <v>-15692.7</v>
      </c>
      <c r="AP21" s="10">
        <v>3261.8</v>
      </c>
      <c r="AQ21" s="4"/>
    </row>
    <row r="22" spans="1:43" ht="15" customHeight="1" x14ac:dyDescent="0.25">
      <c r="A22" s="9">
        <f t="shared" si="13"/>
        <v>13</v>
      </c>
      <c r="B22" s="9" t="s">
        <v>37</v>
      </c>
      <c r="C22" s="10">
        <v>239983.7</v>
      </c>
      <c r="D22" s="10">
        <v>164577.9</v>
      </c>
      <c r="E22" s="10">
        <f t="shared" si="0"/>
        <v>68.57878264232113</v>
      </c>
      <c r="F22" s="10">
        <v>75273.5</v>
      </c>
      <c r="G22" s="10">
        <v>46729.1</v>
      </c>
      <c r="H22" s="10">
        <v>50791.4</v>
      </c>
      <c r="I22" s="10">
        <f t="shared" si="1"/>
        <v>108.693298180363</v>
      </c>
      <c r="J22" s="10">
        <f t="shared" si="2"/>
        <v>67.475804898138122</v>
      </c>
      <c r="K22" s="10">
        <v>22892.400000000001</v>
      </c>
      <c r="L22" s="10">
        <v>28352.7</v>
      </c>
      <c r="M22" s="10">
        <f t="shared" si="3"/>
        <v>123.85202075798081</v>
      </c>
      <c r="N22" s="10">
        <v>255.9</v>
      </c>
      <c r="O22" s="10">
        <v>398.5</v>
      </c>
      <c r="P22" s="10">
        <f t="shared" si="4"/>
        <v>155.72489253614691</v>
      </c>
      <c r="Q22" s="10">
        <v>229.5</v>
      </c>
      <c r="R22" s="10">
        <v>323</v>
      </c>
      <c r="S22" s="10">
        <f t="shared" si="5"/>
        <v>140.74074074074073</v>
      </c>
      <c r="T22" s="10">
        <v>2121</v>
      </c>
      <c r="U22" s="10">
        <v>2101.1999999999998</v>
      </c>
      <c r="V22" s="10">
        <f t="shared" si="6"/>
        <v>99.066478076379056</v>
      </c>
      <c r="W22" s="10">
        <v>2937.3</v>
      </c>
      <c r="X22" s="10">
        <v>2603.6999999999998</v>
      </c>
      <c r="Y22" s="10">
        <f t="shared" si="7"/>
        <v>88.642630987641695</v>
      </c>
      <c r="Z22" s="10">
        <v>6109.6</v>
      </c>
      <c r="AA22" s="10">
        <v>6650.5</v>
      </c>
      <c r="AB22" s="10">
        <f t="shared" si="8"/>
        <v>108.85328008380253</v>
      </c>
      <c r="AC22" s="10">
        <v>3797.5</v>
      </c>
      <c r="AD22" s="10">
        <v>4572.5</v>
      </c>
      <c r="AE22" s="10">
        <f t="shared" si="9"/>
        <v>120.40816326530613</v>
      </c>
      <c r="AF22" s="10">
        <v>1277.4000000000001</v>
      </c>
      <c r="AG22" s="10">
        <v>445.3</v>
      </c>
      <c r="AH22" s="10">
        <f t="shared" si="10"/>
        <v>34.859871614216374</v>
      </c>
      <c r="AI22" s="10">
        <v>164710.20000000001</v>
      </c>
      <c r="AJ22" s="10">
        <v>113786.5</v>
      </c>
      <c r="AK22" s="10">
        <f t="shared" si="11"/>
        <v>69.082849756724229</v>
      </c>
      <c r="AL22" s="10">
        <v>242942.3</v>
      </c>
      <c r="AM22" s="10">
        <v>166661</v>
      </c>
      <c r="AN22" s="10">
        <f t="shared" si="12"/>
        <v>68.601062886125646</v>
      </c>
      <c r="AO22" s="10">
        <v>-2300</v>
      </c>
      <c r="AP22" s="10">
        <v>-2083.1</v>
      </c>
      <c r="AQ22" s="4"/>
    </row>
    <row r="23" spans="1:43" ht="15" customHeight="1" x14ac:dyDescent="0.25">
      <c r="A23" s="9">
        <f t="shared" si="13"/>
        <v>14</v>
      </c>
      <c r="B23" s="9" t="s">
        <v>38</v>
      </c>
      <c r="C23" s="10">
        <v>453404.5</v>
      </c>
      <c r="D23" s="10">
        <v>318758</v>
      </c>
      <c r="E23" s="10">
        <f t="shared" si="0"/>
        <v>70.303228132936482</v>
      </c>
      <c r="F23" s="10">
        <v>92883.3</v>
      </c>
      <c r="G23" s="10">
        <v>58192.800000000003</v>
      </c>
      <c r="H23" s="10">
        <v>67211.8</v>
      </c>
      <c r="I23" s="10">
        <f t="shared" si="1"/>
        <v>115.49848091172792</v>
      </c>
      <c r="J23" s="10">
        <f t="shared" si="2"/>
        <v>72.361554768187602</v>
      </c>
      <c r="K23" s="10">
        <v>29842</v>
      </c>
      <c r="L23" s="10">
        <v>35711.699999999997</v>
      </c>
      <c r="M23" s="10">
        <f t="shared" si="3"/>
        <v>119.66925809262112</v>
      </c>
      <c r="N23" s="10">
        <v>344.6</v>
      </c>
      <c r="O23" s="10">
        <v>515.70000000000005</v>
      </c>
      <c r="P23" s="10">
        <f t="shared" si="4"/>
        <v>149.65177016831109</v>
      </c>
      <c r="Q23" s="10">
        <v>416.7</v>
      </c>
      <c r="R23" s="10">
        <v>540.6</v>
      </c>
      <c r="S23" s="10">
        <f t="shared" si="5"/>
        <v>129.73362131029518</v>
      </c>
      <c r="T23" s="10">
        <v>2722</v>
      </c>
      <c r="U23" s="10">
        <v>2272.9</v>
      </c>
      <c r="V23" s="10">
        <f t="shared" si="6"/>
        <v>83.501102130786194</v>
      </c>
      <c r="W23" s="10">
        <v>4302.2</v>
      </c>
      <c r="X23" s="10">
        <v>3794.5</v>
      </c>
      <c r="Y23" s="10">
        <f t="shared" si="7"/>
        <v>88.199060945562735</v>
      </c>
      <c r="Z23" s="10">
        <v>9179.7000000000007</v>
      </c>
      <c r="AA23" s="10">
        <v>11185.5</v>
      </c>
      <c r="AB23" s="10">
        <f t="shared" si="8"/>
        <v>121.85038726755775</v>
      </c>
      <c r="AC23" s="10">
        <v>4117.3999999999996</v>
      </c>
      <c r="AD23" s="10">
        <v>5192.7</v>
      </c>
      <c r="AE23" s="10">
        <f t="shared" si="9"/>
        <v>126.11599553116044</v>
      </c>
      <c r="AF23" s="10">
        <v>1312</v>
      </c>
      <c r="AG23" s="10">
        <v>1857.4</v>
      </c>
      <c r="AH23" s="10">
        <f t="shared" si="10"/>
        <v>141.57012195121951</v>
      </c>
      <c r="AI23" s="10">
        <v>360521.2</v>
      </c>
      <c r="AJ23" s="10">
        <v>251546.1</v>
      </c>
      <c r="AK23" s="10">
        <f t="shared" si="11"/>
        <v>69.772901011091719</v>
      </c>
      <c r="AL23" s="10">
        <v>480868.4</v>
      </c>
      <c r="AM23" s="10">
        <v>314524.2</v>
      </c>
      <c r="AN23" s="10">
        <f t="shared" si="12"/>
        <v>65.407541855526375</v>
      </c>
      <c r="AO23" s="10">
        <v>-2727</v>
      </c>
      <c r="AP23" s="10">
        <v>4233.7</v>
      </c>
      <c r="AQ23" s="4"/>
    </row>
    <row r="24" spans="1:43" ht="15" customHeight="1" x14ac:dyDescent="0.25">
      <c r="A24" s="9">
        <f t="shared" si="13"/>
        <v>15</v>
      </c>
      <c r="B24" s="9" t="s">
        <v>39</v>
      </c>
      <c r="C24" s="10">
        <v>747020.5</v>
      </c>
      <c r="D24" s="10">
        <v>512455.4</v>
      </c>
      <c r="E24" s="10">
        <f t="shared" si="0"/>
        <v>68.599911247415562</v>
      </c>
      <c r="F24" s="10">
        <v>274434.40000000002</v>
      </c>
      <c r="G24" s="10">
        <v>176839.5</v>
      </c>
      <c r="H24" s="10">
        <v>186196.3</v>
      </c>
      <c r="I24" s="10">
        <f t="shared" si="1"/>
        <v>105.29112556866535</v>
      </c>
      <c r="J24" s="10">
        <f t="shared" si="2"/>
        <v>67.847288823850064</v>
      </c>
      <c r="K24" s="10">
        <v>104939.8</v>
      </c>
      <c r="L24" s="10">
        <v>128745.8</v>
      </c>
      <c r="M24" s="10">
        <f t="shared" si="3"/>
        <v>122.68538724106584</v>
      </c>
      <c r="N24" s="10">
        <v>796.6</v>
      </c>
      <c r="O24" s="10">
        <v>1496.8</v>
      </c>
      <c r="P24" s="10">
        <f t="shared" si="4"/>
        <v>187.89856891790106</v>
      </c>
      <c r="Q24" s="10">
        <v>815.2</v>
      </c>
      <c r="R24" s="10">
        <v>1052.0999999999999</v>
      </c>
      <c r="S24" s="10">
        <f t="shared" si="5"/>
        <v>129.06035328753677</v>
      </c>
      <c r="T24" s="10">
        <v>9542</v>
      </c>
      <c r="U24" s="10">
        <v>10337.799999999999</v>
      </c>
      <c r="V24" s="10">
        <f t="shared" si="6"/>
        <v>108.33997065604694</v>
      </c>
      <c r="W24" s="10">
        <v>8519.2000000000007</v>
      </c>
      <c r="X24" s="10">
        <v>7537.8</v>
      </c>
      <c r="Y24" s="10">
        <f t="shared" si="7"/>
        <v>88.480138980185927</v>
      </c>
      <c r="Z24" s="10">
        <v>39481.1</v>
      </c>
      <c r="AA24" s="10">
        <v>23178.5</v>
      </c>
      <c r="AB24" s="10">
        <f t="shared" si="8"/>
        <v>58.707837420943186</v>
      </c>
      <c r="AC24" s="10">
        <v>12220</v>
      </c>
      <c r="AD24" s="10">
        <v>8136.8</v>
      </c>
      <c r="AE24" s="10">
        <f t="shared" si="9"/>
        <v>66.585924713584291</v>
      </c>
      <c r="AF24" s="10">
        <v>15644</v>
      </c>
      <c r="AG24" s="10">
        <v>2214.9</v>
      </c>
      <c r="AH24" s="10">
        <f t="shared" si="10"/>
        <v>14.158143697264128</v>
      </c>
      <c r="AI24" s="10">
        <v>472586.1</v>
      </c>
      <c r="AJ24" s="10">
        <v>326259.09999999998</v>
      </c>
      <c r="AK24" s="10">
        <f t="shared" si="11"/>
        <v>69.036964904384618</v>
      </c>
      <c r="AL24" s="10">
        <v>766599</v>
      </c>
      <c r="AM24" s="10">
        <v>511380.9</v>
      </c>
      <c r="AN24" s="10">
        <f t="shared" si="12"/>
        <v>66.707744205249426</v>
      </c>
      <c r="AO24" s="10">
        <v>-17674.900000000001</v>
      </c>
      <c r="AP24" s="10">
        <v>1074.5</v>
      </c>
      <c r="AQ24" s="4"/>
    </row>
    <row r="25" spans="1:43" ht="15" customHeight="1" x14ac:dyDescent="0.25">
      <c r="A25" s="9">
        <f t="shared" si="13"/>
        <v>16</v>
      </c>
      <c r="B25" s="9" t="s">
        <v>40</v>
      </c>
      <c r="C25" s="10">
        <v>1373030.8</v>
      </c>
      <c r="D25" s="10">
        <v>846763.1</v>
      </c>
      <c r="E25" s="10">
        <f t="shared" si="0"/>
        <v>61.671092884442217</v>
      </c>
      <c r="F25" s="10">
        <v>428865.3</v>
      </c>
      <c r="G25" s="10">
        <v>259386.6</v>
      </c>
      <c r="H25" s="10">
        <v>291967.59999999998</v>
      </c>
      <c r="I25" s="10">
        <f t="shared" si="1"/>
        <v>112.56078764284661</v>
      </c>
      <c r="J25" s="10">
        <f t="shared" si="2"/>
        <v>68.079091500291582</v>
      </c>
      <c r="K25" s="10">
        <v>176522.3</v>
      </c>
      <c r="L25" s="10">
        <v>193116.3</v>
      </c>
      <c r="M25" s="10">
        <f t="shared" si="3"/>
        <v>109.4005120032993</v>
      </c>
      <c r="N25" s="10">
        <v>1489.1</v>
      </c>
      <c r="O25" s="10">
        <v>3419.3</v>
      </c>
      <c r="P25" s="10">
        <f t="shared" si="4"/>
        <v>229.62191928010211</v>
      </c>
      <c r="Q25" s="10">
        <v>1465.6</v>
      </c>
      <c r="R25" s="10">
        <v>2226.1999999999998</v>
      </c>
      <c r="S25" s="10">
        <f t="shared" si="5"/>
        <v>151.89683406113537</v>
      </c>
      <c r="T25" s="10">
        <v>17378.599999999999</v>
      </c>
      <c r="U25" s="10">
        <v>18356.2</v>
      </c>
      <c r="V25" s="10">
        <f t="shared" si="6"/>
        <v>105.6253092884352</v>
      </c>
      <c r="W25" s="10">
        <v>14113.5</v>
      </c>
      <c r="X25" s="10">
        <v>13823.8</v>
      </c>
      <c r="Y25" s="10">
        <f t="shared" si="7"/>
        <v>97.947355368972964</v>
      </c>
      <c r="Z25" s="10">
        <v>29508.3</v>
      </c>
      <c r="AA25" s="10">
        <v>40516.5</v>
      </c>
      <c r="AB25" s="10">
        <f t="shared" si="8"/>
        <v>137.30543609764032</v>
      </c>
      <c r="AC25" s="10">
        <v>13339.9</v>
      </c>
      <c r="AD25" s="10">
        <v>12134.4</v>
      </c>
      <c r="AE25" s="10">
        <f t="shared" si="9"/>
        <v>90.963200623692828</v>
      </c>
      <c r="AF25" s="10">
        <v>9510.5</v>
      </c>
      <c r="AG25" s="10">
        <v>15468.7</v>
      </c>
      <c r="AH25" s="10">
        <f t="shared" si="10"/>
        <v>162.64865149045792</v>
      </c>
      <c r="AI25" s="10">
        <v>944165.5</v>
      </c>
      <c r="AJ25" s="10">
        <v>554795.6</v>
      </c>
      <c r="AK25" s="10">
        <f t="shared" si="11"/>
        <v>58.760418591867634</v>
      </c>
      <c r="AL25" s="10">
        <v>1390901.7</v>
      </c>
      <c r="AM25" s="10">
        <v>832751.5</v>
      </c>
      <c r="AN25" s="10">
        <f t="shared" si="12"/>
        <v>59.871341015687882</v>
      </c>
      <c r="AO25" s="10">
        <v>-17870.900000000001</v>
      </c>
      <c r="AP25" s="10">
        <v>14011.7</v>
      </c>
      <c r="AQ25" s="4"/>
    </row>
    <row r="26" spans="1:43" ht="15" customHeight="1" x14ac:dyDescent="0.25">
      <c r="A26" s="9">
        <f t="shared" si="13"/>
        <v>17</v>
      </c>
      <c r="B26" s="9" t="s">
        <v>41</v>
      </c>
      <c r="C26" s="10">
        <v>291065</v>
      </c>
      <c r="D26" s="10">
        <v>191694.5</v>
      </c>
      <c r="E26" s="10">
        <f t="shared" si="0"/>
        <v>65.859687698624015</v>
      </c>
      <c r="F26" s="10">
        <v>50164.2</v>
      </c>
      <c r="G26" s="10">
        <v>27807.9</v>
      </c>
      <c r="H26" s="10">
        <v>33177.4</v>
      </c>
      <c r="I26" s="10">
        <f t="shared" si="1"/>
        <v>119.30926103733113</v>
      </c>
      <c r="J26" s="10">
        <f t="shared" si="2"/>
        <v>66.137604108108974</v>
      </c>
      <c r="K26" s="10">
        <v>15141.4</v>
      </c>
      <c r="L26" s="10">
        <v>18114</v>
      </c>
      <c r="M26" s="10">
        <f t="shared" si="3"/>
        <v>119.63226650111616</v>
      </c>
      <c r="N26" s="10">
        <v>211.9</v>
      </c>
      <c r="O26" s="10">
        <v>501.5</v>
      </c>
      <c r="P26" s="10">
        <f t="shared" si="4"/>
        <v>236.6682397357244</v>
      </c>
      <c r="Q26" s="10">
        <v>208.6</v>
      </c>
      <c r="R26" s="10">
        <v>419.4</v>
      </c>
      <c r="S26" s="10">
        <f t="shared" si="5"/>
        <v>201.05465004793865</v>
      </c>
      <c r="T26" s="10">
        <v>624.79999999999995</v>
      </c>
      <c r="U26" s="10">
        <v>1097.4000000000001</v>
      </c>
      <c r="V26" s="10">
        <f t="shared" si="6"/>
        <v>175.640204865557</v>
      </c>
      <c r="W26" s="10">
        <v>3620.9</v>
      </c>
      <c r="X26" s="10">
        <v>2694.7</v>
      </c>
      <c r="Y26" s="10">
        <f t="shared" si="7"/>
        <v>74.420724129360096</v>
      </c>
      <c r="Z26" s="10">
        <v>3546.8</v>
      </c>
      <c r="AA26" s="10">
        <v>5636.2</v>
      </c>
      <c r="AB26" s="10">
        <f t="shared" si="8"/>
        <v>158.90943949475582</v>
      </c>
      <c r="AC26" s="10">
        <v>2065.6999999999998</v>
      </c>
      <c r="AD26" s="10">
        <v>2339.9</v>
      </c>
      <c r="AE26" s="10">
        <f t="shared" si="9"/>
        <v>113.27395071888466</v>
      </c>
      <c r="AF26" s="10">
        <v>627.5</v>
      </c>
      <c r="AG26" s="10">
        <v>518.1</v>
      </c>
      <c r="AH26" s="10">
        <f t="shared" si="10"/>
        <v>82.565737051792837</v>
      </c>
      <c r="AI26" s="10">
        <v>240900.8</v>
      </c>
      <c r="AJ26" s="10">
        <v>158517.1</v>
      </c>
      <c r="AK26" s="10">
        <f t="shared" si="11"/>
        <v>65.801815519085039</v>
      </c>
      <c r="AL26" s="10">
        <v>311370.8</v>
      </c>
      <c r="AM26" s="10">
        <v>193544.1</v>
      </c>
      <c r="AN26" s="10">
        <f t="shared" si="12"/>
        <v>62.158718800863802</v>
      </c>
      <c r="AO26" s="10">
        <v>-1905.5</v>
      </c>
      <c r="AP26" s="10">
        <v>-1849.7</v>
      </c>
      <c r="AQ26" s="4"/>
    </row>
    <row r="27" spans="1:43" ht="15" customHeight="1" x14ac:dyDescent="0.25">
      <c r="A27" s="9">
        <f t="shared" si="13"/>
        <v>18</v>
      </c>
      <c r="B27" s="9" t="s">
        <v>42</v>
      </c>
      <c r="C27" s="10">
        <v>204485.4</v>
      </c>
      <c r="D27" s="10">
        <v>134118.1</v>
      </c>
      <c r="E27" s="10">
        <f t="shared" si="0"/>
        <v>65.588105556680333</v>
      </c>
      <c r="F27" s="10">
        <v>39965.599999999999</v>
      </c>
      <c r="G27" s="10">
        <v>22179.5</v>
      </c>
      <c r="H27" s="10">
        <v>22681.9</v>
      </c>
      <c r="I27" s="10">
        <f t="shared" si="1"/>
        <v>102.26515476002615</v>
      </c>
      <c r="J27" s="10">
        <f t="shared" si="2"/>
        <v>56.753558059931542</v>
      </c>
      <c r="K27" s="10">
        <v>8081.1</v>
      </c>
      <c r="L27" s="10">
        <v>8649.7000000000007</v>
      </c>
      <c r="M27" s="10">
        <f t="shared" si="3"/>
        <v>107.0361708183292</v>
      </c>
      <c r="N27" s="10">
        <v>166.7</v>
      </c>
      <c r="O27" s="10">
        <v>265.10000000000002</v>
      </c>
      <c r="P27" s="10">
        <f t="shared" si="4"/>
        <v>159.02819436112782</v>
      </c>
      <c r="Q27" s="10">
        <v>241.6</v>
      </c>
      <c r="R27" s="10">
        <v>239.8</v>
      </c>
      <c r="S27" s="10">
        <f t="shared" si="5"/>
        <v>99.254966887417226</v>
      </c>
      <c r="T27" s="10">
        <v>3620.4</v>
      </c>
      <c r="U27" s="10">
        <v>2759</v>
      </c>
      <c r="V27" s="10">
        <f t="shared" si="6"/>
        <v>76.207048944867978</v>
      </c>
      <c r="W27" s="10">
        <v>744.5</v>
      </c>
      <c r="X27" s="10">
        <v>741.6</v>
      </c>
      <c r="Y27" s="10">
        <f t="shared" si="7"/>
        <v>99.610476830087308</v>
      </c>
      <c r="Z27" s="10">
        <v>3921.5</v>
      </c>
      <c r="AA27" s="10">
        <v>4638.1000000000004</v>
      </c>
      <c r="AB27" s="10">
        <f t="shared" si="8"/>
        <v>118.27361978834629</v>
      </c>
      <c r="AC27" s="10">
        <v>1417.5</v>
      </c>
      <c r="AD27" s="10">
        <v>1436.4</v>
      </c>
      <c r="AE27" s="10">
        <f t="shared" si="9"/>
        <v>101.33333333333334</v>
      </c>
      <c r="AF27" s="10">
        <v>1436.8</v>
      </c>
      <c r="AG27" s="10">
        <v>994.5</v>
      </c>
      <c r="AH27" s="10">
        <f t="shared" si="10"/>
        <v>69.216314031180403</v>
      </c>
      <c r="AI27" s="10">
        <v>164519.79999999999</v>
      </c>
      <c r="AJ27" s="10">
        <v>111436.1</v>
      </c>
      <c r="AK27" s="10">
        <f t="shared" si="11"/>
        <v>67.734157226060333</v>
      </c>
      <c r="AL27" s="10">
        <v>204890.1</v>
      </c>
      <c r="AM27" s="10">
        <v>131423.70000000001</v>
      </c>
      <c r="AN27" s="10">
        <f t="shared" si="12"/>
        <v>64.143509130016525</v>
      </c>
      <c r="AO27" s="10">
        <v>-404.7</v>
      </c>
      <c r="AP27" s="10">
        <v>2694.4</v>
      </c>
      <c r="AQ27" s="4"/>
    </row>
    <row r="28" spans="1:43" ht="15" customHeight="1" x14ac:dyDescent="0.25">
      <c r="A28" s="9">
        <f t="shared" si="13"/>
        <v>19</v>
      </c>
      <c r="B28" s="9" t="s">
        <v>43</v>
      </c>
      <c r="C28" s="10">
        <v>668253.30000000005</v>
      </c>
      <c r="D28" s="10">
        <v>377719.6</v>
      </c>
      <c r="E28" s="10">
        <f t="shared" si="0"/>
        <v>56.523417093488348</v>
      </c>
      <c r="F28" s="10">
        <v>154843.9</v>
      </c>
      <c r="G28" s="10">
        <v>93416.7</v>
      </c>
      <c r="H28" s="10">
        <v>102382</v>
      </c>
      <c r="I28" s="10">
        <f t="shared" si="1"/>
        <v>109.5971062989808</v>
      </c>
      <c r="J28" s="10">
        <f t="shared" si="2"/>
        <v>66.119491952863498</v>
      </c>
      <c r="K28" s="10">
        <v>55461.599999999999</v>
      </c>
      <c r="L28" s="10">
        <v>58171.1</v>
      </c>
      <c r="M28" s="10">
        <f t="shared" si="3"/>
        <v>104.88536212442483</v>
      </c>
      <c r="N28" s="10">
        <v>594.20000000000005</v>
      </c>
      <c r="O28" s="10">
        <v>954.5</v>
      </c>
      <c r="P28" s="10">
        <f t="shared" si="4"/>
        <v>160.63614944463143</v>
      </c>
      <c r="Q28" s="10">
        <v>555.70000000000005</v>
      </c>
      <c r="R28" s="10">
        <v>743</v>
      </c>
      <c r="S28" s="10">
        <f t="shared" si="5"/>
        <v>133.70523663847399</v>
      </c>
      <c r="T28" s="10">
        <v>4633.8</v>
      </c>
      <c r="U28" s="10">
        <v>5420.3</v>
      </c>
      <c r="V28" s="10">
        <f t="shared" si="6"/>
        <v>116.97311062195175</v>
      </c>
      <c r="W28" s="10">
        <v>9792.2999999999993</v>
      </c>
      <c r="X28" s="10">
        <v>9615.6</v>
      </c>
      <c r="Y28" s="10">
        <f t="shared" si="7"/>
        <v>98.195520970558519</v>
      </c>
      <c r="Z28" s="10">
        <v>12322.4</v>
      </c>
      <c r="AA28" s="10">
        <v>15800.7</v>
      </c>
      <c r="AB28" s="10">
        <f t="shared" si="8"/>
        <v>128.22745569044994</v>
      </c>
      <c r="AC28" s="10">
        <v>5453</v>
      </c>
      <c r="AD28" s="10">
        <v>5510.5</v>
      </c>
      <c r="AE28" s="10">
        <f t="shared" si="9"/>
        <v>101.05446543187236</v>
      </c>
      <c r="AF28" s="10">
        <v>4536.7</v>
      </c>
      <c r="AG28" s="10">
        <v>3847.1</v>
      </c>
      <c r="AH28" s="10">
        <f t="shared" si="10"/>
        <v>84.799523882998656</v>
      </c>
      <c r="AI28" s="10">
        <v>513409.4</v>
      </c>
      <c r="AJ28" s="10">
        <v>275337.59999999998</v>
      </c>
      <c r="AK28" s="10">
        <f t="shared" si="11"/>
        <v>53.629247925729437</v>
      </c>
      <c r="AL28" s="10">
        <v>677482.7</v>
      </c>
      <c r="AM28" s="10">
        <v>379960.2</v>
      </c>
      <c r="AN28" s="10">
        <f t="shared" si="12"/>
        <v>56.084118457932583</v>
      </c>
      <c r="AO28" s="10">
        <v>-9229.4</v>
      </c>
      <c r="AP28" s="10">
        <v>-2240.6</v>
      </c>
      <c r="AQ28" s="4"/>
    </row>
    <row r="29" spans="1:43" ht="15" customHeight="1" x14ac:dyDescent="0.25">
      <c r="A29" s="9">
        <f t="shared" si="13"/>
        <v>20</v>
      </c>
      <c r="B29" s="9" t="s">
        <v>44</v>
      </c>
      <c r="C29" s="10">
        <v>360689.6</v>
      </c>
      <c r="D29" s="10">
        <v>231974.8</v>
      </c>
      <c r="E29" s="10">
        <f t="shared" si="0"/>
        <v>64.314246931433559</v>
      </c>
      <c r="F29" s="10">
        <v>90669.9</v>
      </c>
      <c r="G29" s="10">
        <v>52527.6</v>
      </c>
      <c r="H29" s="10">
        <v>58595.8</v>
      </c>
      <c r="I29" s="10">
        <f t="shared" si="1"/>
        <v>111.55240292722304</v>
      </c>
      <c r="J29" s="10">
        <f t="shared" si="2"/>
        <v>64.625415931858328</v>
      </c>
      <c r="K29" s="10">
        <v>27375</v>
      </c>
      <c r="L29" s="10">
        <v>30751</v>
      </c>
      <c r="M29" s="10">
        <f t="shared" si="3"/>
        <v>112.33242009132421</v>
      </c>
      <c r="N29" s="10">
        <v>274.8</v>
      </c>
      <c r="O29" s="10">
        <v>711.6</v>
      </c>
      <c r="P29" s="10">
        <f t="shared" si="4"/>
        <v>258.95196506550218</v>
      </c>
      <c r="Q29" s="10">
        <v>397.6</v>
      </c>
      <c r="R29" s="10">
        <v>593.4</v>
      </c>
      <c r="S29" s="10">
        <f t="shared" si="5"/>
        <v>149.24547283702211</v>
      </c>
      <c r="T29" s="10">
        <v>2591.5</v>
      </c>
      <c r="U29" s="10">
        <v>4290.5</v>
      </c>
      <c r="V29" s="10">
        <f t="shared" si="6"/>
        <v>165.56048620490066</v>
      </c>
      <c r="W29" s="10">
        <v>5064.6000000000004</v>
      </c>
      <c r="X29" s="10">
        <v>4001.6</v>
      </c>
      <c r="Y29" s="10">
        <f t="shared" si="7"/>
        <v>79.01117561110452</v>
      </c>
      <c r="Z29" s="10">
        <v>7811.3</v>
      </c>
      <c r="AA29" s="10">
        <v>9116.5</v>
      </c>
      <c r="AB29" s="10">
        <f t="shared" si="8"/>
        <v>116.70912652183377</v>
      </c>
      <c r="AC29" s="10">
        <v>4384.3</v>
      </c>
      <c r="AD29" s="10">
        <v>5204.1000000000004</v>
      </c>
      <c r="AE29" s="10">
        <f t="shared" si="9"/>
        <v>118.69853796501152</v>
      </c>
      <c r="AF29" s="10">
        <v>1504.6</v>
      </c>
      <c r="AG29" s="10">
        <v>1141.8</v>
      </c>
      <c r="AH29" s="10">
        <f t="shared" si="10"/>
        <v>75.887279011032831</v>
      </c>
      <c r="AI29" s="10">
        <v>270019.7</v>
      </c>
      <c r="AJ29" s="10">
        <v>173378.9</v>
      </c>
      <c r="AK29" s="10">
        <f t="shared" si="11"/>
        <v>64.20972247580454</v>
      </c>
      <c r="AL29" s="10">
        <v>363800.9</v>
      </c>
      <c r="AM29" s="10">
        <v>237149.8</v>
      </c>
      <c r="AN29" s="10">
        <f t="shared" si="12"/>
        <v>65.186699648076726</v>
      </c>
      <c r="AO29" s="10">
        <v>-3111.3</v>
      </c>
      <c r="AP29" s="10">
        <v>-5175</v>
      </c>
      <c r="AQ29" s="4"/>
    </row>
    <row r="30" spans="1:43" ht="15" customHeight="1" x14ac:dyDescent="0.25">
      <c r="A30" s="9">
        <f t="shared" si="13"/>
        <v>21</v>
      </c>
      <c r="B30" s="9" t="s">
        <v>45</v>
      </c>
      <c r="C30" s="10">
        <v>304750</v>
      </c>
      <c r="D30" s="10">
        <v>204361.9</v>
      </c>
      <c r="E30" s="10">
        <f t="shared" si="0"/>
        <v>67.0588679245283</v>
      </c>
      <c r="F30" s="10">
        <v>63399.5</v>
      </c>
      <c r="G30" s="10">
        <v>35842.699999999997</v>
      </c>
      <c r="H30" s="10">
        <v>43895.9</v>
      </c>
      <c r="I30" s="10">
        <f t="shared" si="1"/>
        <v>122.46817343559499</v>
      </c>
      <c r="J30" s="10">
        <f t="shared" si="2"/>
        <v>69.236981364206343</v>
      </c>
      <c r="K30" s="10">
        <v>18496.5</v>
      </c>
      <c r="L30" s="10">
        <v>22779.7</v>
      </c>
      <c r="M30" s="10">
        <f t="shared" si="3"/>
        <v>123.15681345119347</v>
      </c>
      <c r="N30" s="10">
        <v>176.2</v>
      </c>
      <c r="O30" s="10">
        <v>323.60000000000002</v>
      </c>
      <c r="P30" s="10">
        <f t="shared" si="4"/>
        <v>183.65493757094214</v>
      </c>
      <c r="Q30" s="10">
        <v>261.2</v>
      </c>
      <c r="R30" s="10">
        <v>329.5</v>
      </c>
      <c r="S30" s="10">
        <f t="shared" si="5"/>
        <v>126.14854517611028</v>
      </c>
      <c r="T30" s="10">
        <v>1260.5</v>
      </c>
      <c r="U30" s="10">
        <v>1694.1</v>
      </c>
      <c r="V30" s="10">
        <f t="shared" si="6"/>
        <v>134.39904799682665</v>
      </c>
      <c r="W30" s="10">
        <v>3927.2</v>
      </c>
      <c r="X30" s="10">
        <v>3539.9</v>
      </c>
      <c r="Y30" s="10">
        <f t="shared" si="7"/>
        <v>90.138011815033607</v>
      </c>
      <c r="Z30" s="10">
        <v>5808</v>
      </c>
      <c r="AA30" s="10">
        <v>8225</v>
      </c>
      <c r="AB30" s="10">
        <f t="shared" si="8"/>
        <v>141.61501377410468</v>
      </c>
      <c r="AC30" s="10">
        <v>3538</v>
      </c>
      <c r="AD30" s="10">
        <v>3805.2</v>
      </c>
      <c r="AE30" s="10">
        <f t="shared" si="9"/>
        <v>107.55228942905597</v>
      </c>
      <c r="AF30" s="10">
        <v>1056.2</v>
      </c>
      <c r="AG30" s="10">
        <v>1688.4</v>
      </c>
      <c r="AH30" s="10">
        <f t="shared" si="10"/>
        <v>159.85608786214732</v>
      </c>
      <c r="AI30" s="10">
        <v>241350.5</v>
      </c>
      <c r="AJ30" s="10">
        <v>160466</v>
      </c>
      <c r="AK30" s="10">
        <f t="shared" si="11"/>
        <v>66.486707091967901</v>
      </c>
      <c r="AL30" s="10">
        <v>321315.7</v>
      </c>
      <c r="AM30" s="10">
        <v>203666.2</v>
      </c>
      <c r="AN30" s="10">
        <f t="shared" si="12"/>
        <v>63.38507579928401</v>
      </c>
      <c r="AO30" s="10">
        <v>-1339.5</v>
      </c>
      <c r="AP30" s="10">
        <v>695.7</v>
      </c>
      <c r="AQ30" s="4"/>
    </row>
    <row r="31" spans="1:43" ht="15" customHeight="1" x14ac:dyDescent="0.25">
      <c r="A31" s="9">
        <f t="shared" si="13"/>
        <v>22</v>
      </c>
      <c r="B31" s="9" t="s">
        <v>46</v>
      </c>
      <c r="C31" s="10">
        <v>502279.2</v>
      </c>
      <c r="D31" s="10">
        <v>318352</v>
      </c>
      <c r="E31" s="10">
        <f t="shared" si="0"/>
        <v>63.381481853120732</v>
      </c>
      <c r="F31" s="10">
        <v>177111.2</v>
      </c>
      <c r="G31" s="10">
        <v>134293.5</v>
      </c>
      <c r="H31" s="10">
        <v>99952.6</v>
      </c>
      <c r="I31" s="10">
        <f t="shared" si="1"/>
        <v>74.428471966253028</v>
      </c>
      <c r="J31" s="10">
        <f t="shared" si="2"/>
        <v>56.434940308687423</v>
      </c>
      <c r="K31" s="10">
        <v>54257.9</v>
      </c>
      <c r="L31" s="10">
        <v>57866.8</v>
      </c>
      <c r="M31" s="10">
        <f t="shared" si="3"/>
        <v>106.65138164212031</v>
      </c>
      <c r="N31" s="10">
        <v>880.9</v>
      </c>
      <c r="O31" s="10">
        <v>1286.4000000000001</v>
      </c>
      <c r="P31" s="10">
        <f t="shared" si="4"/>
        <v>146.03246679532299</v>
      </c>
      <c r="Q31" s="10">
        <v>765.4</v>
      </c>
      <c r="R31" s="10">
        <v>987.2</v>
      </c>
      <c r="S31" s="10">
        <f t="shared" si="5"/>
        <v>128.97831199372877</v>
      </c>
      <c r="T31" s="10">
        <v>3815.5</v>
      </c>
      <c r="U31" s="10">
        <v>3786.8</v>
      </c>
      <c r="V31" s="10">
        <f t="shared" si="6"/>
        <v>99.247805005897007</v>
      </c>
      <c r="W31" s="10">
        <v>16773.5</v>
      </c>
      <c r="X31" s="10">
        <v>13384.2</v>
      </c>
      <c r="Y31" s="10">
        <f t="shared" si="7"/>
        <v>79.793722240438797</v>
      </c>
      <c r="Z31" s="10">
        <v>51722.400000000001</v>
      </c>
      <c r="AA31" s="10">
        <v>16331.5</v>
      </c>
      <c r="AB31" s="10">
        <f t="shared" si="8"/>
        <v>31.575294263220577</v>
      </c>
      <c r="AC31" s="10">
        <v>10118.299999999999</v>
      </c>
      <c r="AD31" s="10">
        <v>8767.9</v>
      </c>
      <c r="AE31" s="10">
        <f t="shared" si="9"/>
        <v>86.653884545822919</v>
      </c>
      <c r="AF31" s="10">
        <v>36103</v>
      </c>
      <c r="AG31" s="10">
        <v>4528</v>
      </c>
      <c r="AH31" s="10">
        <f t="shared" si="10"/>
        <v>12.541894025427251</v>
      </c>
      <c r="AI31" s="10">
        <v>325168</v>
      </c>
      <c r="AJ31" s="10">
        <v>218399.4</v>
      </c>
      <c r="AK31" s="10">
        <f t="shared" si="11"/>
        <v>67.165096196427683</v>
      </c>
      <c r="AL31" s="10">
        <v>506003.3</v>
      </c>
      <c r="AM31" s="10">
        <v>317239.3</v>
      </c>
      <c r="AN31" s="10">
        <f t="shared" si="12"/>
        <v>62.695104952872839</v>
      </c>
      <c r="AO31" s="10">
        <v>-3724.1</v>
      </c>
      <c r="AP31" s="10">
        <v>1112.7</v>
      </c>
      <c r="AQ31" s="4"/>
    </row>
    <row r="32" spans="1:43" ht="15" customHeight="1" x14ac:dyDescent="0.25">
      <c r="A32" s="9">
        <f t="shared" si="13"/>
        <v>23</v>
      </c>
      <c r="B32" s="9" t="s">
        <v>47</v>
      </c>
      <c r="C32" s="10">
        <v>1651733.2</v>
      </c>
      <c r="D32" s="10">
        <v>744814.6</v>
      </c>
      <c r="E32" s="10">
        <f t="shared" si="0"/>
        <v>45.092912099847602</v>
      </c>
      <c r="F32" s="10">
        <v>271270.2</v>
      </c>
      <c r="G32" s="10">
        <v>160810.29999999999</v>
      </c>
      <c r="H32" s="10">
        <v>178725.9</v>
      </c>
      <c r="I32" s="10">
        <f t="shared" si="1"/>
        <v>111.14082866582551</v>
      </c>
      <c r="J32" s="10">
        <f t="shared" si="2"/>
        <v>65.884826272845302</v>
      </c>
      <c r="K32" s="10">
        <v>68053.899999999994</v>
      </c>
      <c r="L32" s="10">
        <v>74320</v>
      </c>
      <c r="M32" s="10">
        <f t="shared" si="3"/>
        <v>109.20755460010373</v>
      </c>
      <c r="N32" s="10">
        <v>2203.6999999999998</v>
      </c>
      <c r="O32" s="10">
        <v>4124.3</v>
      </c>
      <c r="P32" s="10">
        <f t="shared" si="4"/>
        <v>187.15342378726689</v>
      </c>
      <c r="Q32" s="10">
        <v>965.8</v>
      </c>
      <c r="R32" s="10">
        <v>1044</v>
      </c>
      <c r="S32" s="10">
        <f t="shared" si="5"/>
        <v>108.09691447504659</v>
      </c>
      <c r="T32" s="10">
        <v>12315.7</v>
      </c>
      <c r="U32" s="10">
        <v>13671.1</v>
      </c>
      <c r="V32" s="10">
        <f t="shared" si="6"/>
        <v>111.0054645696144</v>
      </c>
      <c r="W32" s="10">
        <v>27460</v>
      </c>
      <c r="X32" s="10">
        <v>32071.3</v>
      </c>
      <c r="Y32" s="10">
        <f t="shared" si="7"/>
        <v>116.79278951201748</v>
      </c>
      <c r="Z32" s="10">
        <v>41506.800000000003</v>
      </c>
      <c r="AA32" s="10">
        <v>42001.7</v>
      </c>
      <c r="AB32" s="10">
        <f t="shared" si="8"/>
        <v>101.19233474996867</v>
      </c>
      <c r="AC32" s="10">
        <v>12324.5</v>
      </c>
      <c r="AD32" s="10">
        <v>15504.1</v>
      </c>
      <c r="AE32" s="10">
        <f t="shared" si="9"/>
        <v>125.79901821574913</v>
      </c>
      <c r="AF32" s="10">
        <v>22679.599999999999</v>
      </c>
      <c r="AG32" s="10">
        <v>15415.2</v>
      </c>
      <c r="AH32" s="10">
        <f t="shared" si="10"/>
        <v>67.969452724033943</v>
      </c>
      <c r="AI32" s="10">
        <v>1380463</v>
      </c>
      <c r="AJ32" s="10">
        <v>566088.69999999995</v>
      </c>
      <c r="AK32" s="10">
        <f t="shared" si="11"/>
        <v>41.007162089820589</v>
      </c>
      <c r="AL32" s="10">
        <v>1679616.7</v>
      </c>
      <c r="AM32" s="10">
        <v>746838.4</v>
      </c>
      <c r="AN32" s="10">
        <f t="shared" si="12"/>
        <v>44.46481152515333</v>
      </c>
      <c r="AO32" s="10">
        <v>-25395.599999999999</v>
      </c>
      <c r="AP32" s="10">
        <v>-2023.9</v>
      </c>
      <c r="AQ32" s="4"/>
    </row>
    <row r="33" spans="1:43" ht="15" customHeight="1" x14ac:dyDescent="0.25">
      <c r="A33" s="9">
        <f t="shared" si="13"/>
        <v>24</v>
      </c>
      <c r="B33" s="9" t="s">
        <v>48</v>
      </c>
      <c r="C33" s="10">
        <v>1936046.9</v>
      </c>
      <c r="D33" s="10">
        <v>1316230.8</v>
      </c>
      <c r="E33" s="10">
        <f t="shared" si="0"/>
        <v>67.985481136846431</v>
      </c>
      <c r="F33" s="10">
        <v>632489</v>
      </c>
      <c r="G33" s="10">
        <v>450942.1</v>
      </c>
      <c r="H33" s="10">
        <v>423721.3</v>
      </c>
      <c r="I33" s="10">
        <f t="shared" si="1"/>
        <v>93.963570932942389</v>
      </c>
      <c r="J33" s="10">
        <f t="shared" si="2"/>
        <v>66.992674971422431</v>
      </c>
      <c r="K33" s="10">
        <v>162260.79999999999</v>
      </c>
      <c r="L33" s="10">
        <v>168622.1</v>
      </c>
      <c r="M33" s="10">
        <f t="shared" si="3"/>
        <v>103.92041700768146</v>
      </c>
      <c r="N33" s="10">
        <v>4407.3999999999996</v>
      </c>
      <c r="O33" s="10">
        <v>7790.6</v>
      </c>
      <c r="P33" s="10">
        <f t="shared" si="4"/>
        <v>176.76180968371378</v>
      </c>
      <c r="Q33" s="10">
        <v>2673.3</v>
      </c>
      <c r="R33" s="10">
        <v>3600.6</v>
      </c>
      <c r="S33" s="10">
        <f t="shared" si="5"/>
        <v>134.68746493098416</v>
      </c>
      <c r="T33" s="10">
        <v>62965.4</v>
      </c>
      <c r="U33" s="10">
        <v>67086.899999999994</v>
      </c>
      <c r="V33" s="10">
        <f t="shared" si="6"/>
        <v>106.54565840922157</v>
      </c>
      <c r="W33" s="10">
        <v>42397.2</v>
      </c>
      <c r="X33" s="10">
        <v>37739.800000000003</v>
      </c>
      <c r="Y33" s="10">
        <f t="shared" si="7"/>
        <v>89.014840602681318</v>
      </c>
      <c r="Z33" s="10">
        <v>157965.1</v>
      </c>
      <c r="AA33" s="10">
        <v>121217.2</v>
      </c>
      <c r="AB33" s="10">
        <f t="shared" si="8"/>
        <v>76.736696903303326</v>
      </c>
      <c r="AC33" s="10">
        <v>80386.399999999994</v>
      </c>
      <c r="AD33" s="10">
        <v>66221.399999999994</v>
      </c>
      <c r="AE33" s="10">
        <f t="shared" si="9"/>
        <v>82.378860105689526</v>
      </c>
      <c r="AF33" s="10">
        <v>59795.1</v>
      </c>
      <c r="AG33" s="10">
        <v>34334.400000000001</v>
      </c>
      <c r="AH33" s="10">
        <f t="shared" si="10"/>
        <v>57.42008960600451</v>
      </c>
      <c r="AI33" s="10">
        <v>1303557.8999999999</v>
      </c>
      <c r="AJ33" s="10">
        <v>892509.5</v>
      </c>
      <c r="AK33" s="10">
        <f t="shared" si="11"/>
        <v>68.467192749934625</v>
      </c>
      <c r="AL33" s="10">
        <v>1961046.9</v>
      </c>
      <c r="AM33" s="10">
        <v>1346293.8</v>
      </c>
      <c r="AN33" s="10">
        <f t="shared" si="12"/>
        <v>68.651790020932197</v>
      </c>
      <c r="AO33" s="10">
        <v>-25000</v>
      </c>
      <c r="AP33" s="10">
        <v>-30063</v>
      </c>
      <c r="AQ33" s="4"/>
    </row>
    <row r="34" spans="1:43" ht="15" customHeight="1" x14ac:dyDescent="0.25">
      <c r="A34" s="9">
        <f t="shared" si="13"/>
        <v>25</v>
      </c>
      <c r="B34" s="9" t="s">
        <v>49</v>
      </c>
      <c r="C34" s="10">
        <v>475271.5</v>
      </c>
      <c r="D34" s="10">
        <v>309846.7</v>
      </c>
      <c r="E34" s="10">
        <f t="shared" si="0"/>
        <v>65.193620909311832</v>
      </c>
      <c r="F34" s="10">
        <v>160968</v>
      </c>
      <c r="G34" s="10">
        <v>90907.5</v>
      </c>
      <c r="H34" s="10">
        <v>107705.8</v>
      </c>
      <c r="I34" s="10">
        <f t="shared" si="1"/>
        <v>118.47845337293404</v>
      </c>
      <c r="J34" s="10">
        <f t="shared" si="2"/>
        <v>66.911311565031568</v>
      </c>
      <c r="K34" s="10">
        <v>49877</v>
      </c>
      <c r="L34" s="10">
        <v>64225.5</v>
      </c>
      <c r="M34" s="10">
        <f t="shared" si="3"/>
        <v>128.76776871102913</v>
      </c>
      <c r="N34" s="10">
        <v>743</v>
      </c>
      <c r="O34" s="10">
        <v>1341.3</v>
      </c>
      <c r="P34" s="10">
        <f t="shared" si="4"/>
        <v>180.52489905787348</v>
      </c>
      <c r="Q34" s="10">
        <v>645.20000000000005</v>
      </c>
      <c r="R34" s="10">
        <v>1026.5999999999999</v>
      </c>
      <c r="S34" s="10">
        <f t="shared" si="5"/>
        <v>159.11345319280841</v>
      </c>
      <c r="T34" s="10">
        <v>6289</v>
      </c>
      <c r="U34" s="10">
        <v>8119.7</v>
      </c>
      <c r="V34" s="10">
        <f t="shared" si="6"/>
        <v>129.10955636826205</v>
      </c>
      <c r="W34" s="10">
        <v>13629.5</v>
      </c>
      <c r="X34" s="10">
        <v>11927.9</v>
      </c>
      <c r="Y34" s="10">
        <f t="shared" si="7"/>
        <v>87.515316042408003</v>
      </c>
      <c r="Z34" s="10">
        <v>14588.7</v>
      </c>
      <c r="AA34" s="10">
        <v>15537.5</v>
      </c>
      <c r="AB34" s="10">
        <f t="shared" si="8"/>
        <v>106.50366379458075</v>
      </c>
      <c r="AC34" s="10">
        <v>9431.7999999999993</v>
      </c>
      <c r="AD34" s="10">
        <v>9542.1</v>
      </c>
      <c r="AE34" s="10">
        <f t="shared" si="9"/>
        <v>101.1694480374902</v>
      </c>
      <c r="AF34" s="10">
        <v>2012.8</v>
      </c>
      <c r="AG34" s="10">
        <v>2214.4</v>
      </c>
      <c r="AH34" s="10">
        <f t="shared" si="10"/>
        <v>110.01589825119238</v>
      </c>
      <c r="AI34" s="10">
        <v>314303.59999999998</v>
      </c>
      <c r="AJ34" s="10">
        <v>202140.9</v>
      </c>
      <c r="AK34" s="10">
        <f t="shared" si="11"/>
        <v>64.313899045381604</v>
      </c>
      <c r="AL34" s="10">
        <v>483471</v>
      </c>
      <c r="AM34" s="10">
        <v>310576.40000000002</v>
      </c>
      <c r="AN34" s="10">
        <f t="shared" si="12"/>
        <v>64.238889199145348</v>
      </c>
      <c r="AO34" s="10">
        <v>-8199.4</v>
      </c>
      <c r="AP34" s="10">
        <v>-729.7</v>
      </c>
      <c r="AQ34" s="4"/>
    </row>
    <row r="35" spans="1:43" ht="15" customHeight="1" x14ac:dyDescent="0.25">
      <c r="A35" s="9">
        <f t="shared" si="13"/>
        <v>26</v>
      </c>
      <c r="B35" s="9" t="s">
        <v>50</v>
      </c>
      <c r="C35" s="10">
        <v>10984541.199999999</v>
      </c>
      <c r="D35" s="10">
        <v>7051386.2999999998</v>
      </c>
      <c r="E35" s="10">
        <f t="shared" si="0"/>
        <v>64.193726179478489</v>
      </c>
      <c r="F35" s="10">
        <v>4258124.4000000004</v>
      </c>
      <c r="G35" s="10">
        <v>2861034.4</v>
      </c>
      <c r="H35" s="10">
        <v>2786206.7</v>
      </c>
      <c r="I35" s="10">
        <f t="shared" si="1"/>
        <v>97.38459278923736</v>
      </c>
      <c r="J35" s="10">
        <f t="shared" si="2"/>
        <v>65.432721974961567</v>
      </c>
      <c r="K35" s="10">
        <v>1205864.7</v>
      </c>
      <c r="L35" s="10">
        <v>1250976.1000000001</v>
      </c>
      <c r="M35" s="10">
        <f t="shared" si="3"/>
        <v>103.74100013044583</v>
      </c>
      <c r="N35" s="10">
        <v>30665.8</v>
      </c>
      <c r="O35" s="10">
        <v>45577.4</v>
      </c>
      <c r="P35" s="10">
        <f t="shared" si="4"/>
        <v>148.62615682617118</v>
      </c>
      <c r="Q35" s="10">
        <v>15731.1</v>
      </c>
      <c r="R35" s="10">
        <v>18039</v>
      </c>
      <c r="S35" s="10">
        <f t="shared" si="5"/>
        <v>114.6709384594847</v>
      </c>
      <c r="T35" s="10">
        <v>312248.7</v>
      </c>
      <c r="U35" s="10">
        <v>183246.2</v>
      </c>
      <c r="V35" s="10">
        <f t="shared" si="6"/>
        <v>58.685976915196122</v>
      </c>
      <c r="W35" s="10">
        <v>283286.3</v>
      </c>
      <c r="X35" s="10">
        <v>260591.1</v>
      </c>
      <c r="Y35" s="10">
        <f t="shared" si="7"/>
        <v>91.988599519284904</v>
      </c>
      <c r="Z35" s="10">
        <v>915345</v>
      </c>
      <c r="AA35" s="10">
        <v>922025.3</v>
      </c>
      <c r="AB35" s="10">
        <f t="shared" si="8"/>
        <v>100.72981225658086</v>
      </c>
      <c r="AC35" s="10">
        <v>520041.4</v>
      </c>
      <c r="AD35" s="10">
        <v>521946.9</v>
      </c>
      <c r="AE35" s="10">
        <f t="shared" si="9"/>
        <v>100.3664131355696</v>
      </c>
      <c r="AF35" s="10">
        <v>277907.20000000001</v>
      </c>
      <c r="AG35" s="10">
        <v>277539.20000000001</v>
      </c>
      <c r="AH35" s="10">
        <f t="shared" si="10"/>
        <v>99.867581696336032</v>
      </c>
      <c r="AI35" s="10">
        <v>6726416.7999999998</v>
      </c>
      <c r="AJ35" s="10">
        <v>4265179.5999999996</v>
      </c>
      <c r="AK35" s="10">
        <f t="shared" si="11"/>
        <v>63.409386108812051</v>
      </c>
      <c r="AL35" s="10">
        <v>12266309.6</v>
      </c>
      <c r="AM35" s="10">
        <v>7243128.5999999996</v>
      </c>
      <c r="AN35" s="10">
        <f t="shared" si="12"/>
        <v>59.048962860027601</v>
      </c>
      <c r="AO35" s="10">
        <v>-55049</v>
      </c>
      <c r="AP35" s="10">
        <v>-191742.3</v>
      </c>
      <c r="AQ35" s="4"/>
    </row>
    <row r="36" spans="1:43" ht="28.5" customHeight="1" x14ac:dyDescent="0.25">
      <c r="A36" s="9"/>
      <c r="B36" s="11" t="s">
        <v>51</v>
      </c>
      <c r="C36" s="10">
        <f>SUM(C10:C35)</f>
        <v>26159967.699999999</v>
      </c>
      <c r="D36" s="10">
        <f t="shared" ref="D36:AP36" si="14">SUM(D10:D35)</f>
        <v>16719683.399999999</v>
      </c>
      <c r="E36" s="10">
        <f t="shared" si="0"/>
        <v>63.913241758322194</v>
      </c>
      <c r="F36" s="10">
        <f t="shared" si="14"/>
        <v>8202198.3000000007</v>
      </c>
      <c r="G36" s="10">
        <f t="shared" si="14"/>
        <v>5325389.1999999993</v>
      </c>
      <c r="H36" s="10">
        <f t="shared" si="14"/>
        <v>5414342.9000000004</v>
      </c>
      <c r="I36" s="10">
        <f t="shared" si="1"/>
        <v>101.67036993277414</v>
      </c>
      <c r="J36" s="10">
        <f t="shared" si="2"/>
        <v>66.010875401537177</v>
      </c>
      <c r="K36" s="10">
        <f t="shared" si="14"/>
        <v>2495102.9000000004</v>
      </c>
      <c r="L36" s="10">
        <f t="shared" si="14"/>
        <v>2692947.5</v>
      </c>
      <c r="M36" s="10">
        <f t="shared" si="3"/>
        <v>107.92931626186638</v>
      </c>
      <c r="N36" s="10">
        <f t="shared" si="14"/>
        <v>49309.399999999994</v>
      </c>
      <c r="O36" s="10">
        <f t="shared" si="14"/>
        <v>78565.5</v>
      </c>
      <c r="P36" s="10">
        <f t="shared" si="4"/>
        <v>159.33168929250814</v>
      </c>
      <c r="Q36" s="10">
        <f t="shared" si="14"/>
        <v>30824.300000000003</v>
      </c>
      <c r="R36" s="10">
        <f t="shared" si="14"/>
        <v>39076.800000000003</v>
      </c>
      <c r="S36" s="10">
        <f t="shared" si="5"/>
        <v>126.77270854488178</v>
      </c>
      <c r="T36" s="10">
        <f t="shared" si="14"/>
        <v>485456.30000000005</v>
      </c>
      <c r="U36" s="10">
        <f t="shared" si="14"/>
        <v>378212.5</v>
      </c>
      <c r="V36" s="10">
        <f t="shared" si="6"/>
        <v>77.90866036757582</v>
      </c>
      <c r="W36" s="10">
        <f t="shared" si="14"/>
        <v>513280.39999999997</v>
      </c>
      <c r="X36" s="10">
        <f t="shared" si="14"/>
        <v>473765.6</v>
      </c>
      <c r="Y36" s="10">
        <f t="shared" si="7"/>
        <v>92.301517844827117</v>
      </c>
      <c r="Z36" s="10">
        <f t="shared" si="14"/>
        <v>1412818.2</v>
      </c>
      <c r="AA36" s="10">
        <f t="shared" si="14"/>
        <v>1382102.7000000002</v>
      </c>
      <c r="AB36" s="10">
        <f t="shared" si="8"/>
        <v>97.825941087112284</v>
      </c>
      <c r="AC36" s="10">
        <f t="shared" si="14"/>
        <v>736221.4</v>
      </c>
      <c r="AD36" s="10">
        <f t="shared" si="14"/>
        <v>721896.8</v>
      </c>
      <c r="AE36" s="10">
        <f t="shared" si="9"/>
        <v>98.054308119812873</v>
      </c>
      <c r="AF36" s="10">
        <f t="shared" si="14"/>
        <v>463452.1</v>
      </c>
      <c r="AG36" s="10">
        <f t="shared" si="14"/>
        <v>393481.6</v>
      </c>
      <c r="AH36" s="10">
        <f t="shared" si="10"/>
        <v>84.902323239014351</v>
      </c>
      <c r="AI36" s="10">
        <f t="shared" si="14"/>
        <v>17957769.399999999</v>
      </c>
      <c r="AJ36" s="10">
        <f t="shared" si="14"/>
        <v>11305340.4</v>
      </c>
      <c r="AK36" s="10">
        <f t="shared" si="11"/>
        <v>62.95514853865982</v>
      </c>
      <c r="AL36" s="10">
        <f t="shared" si="14"/>
        <v>27782087.199999999</v>
      </c>
      <c r="AM36" s="10">
        <f t="shared" si="14"/>
        <v>16902843.399999999</v>
      </c>
      <c r="AN36" s="10">
        <f t="shared" si="12"/>
        <v>60.840797447356657</v>
      </c>
      <c r="AO36" s="10">
        <f t="shared" si="14"/>
        <v>-272535.19999999995</v>
      </c>
      <c r="AP36" s="10">
        <f t="shared" si="14"/>
        <v>-183159.99999999997</v>
      </c>
      <c r="AQ36" s="4"/>
    </row>
  </sheetData>
  <mergeCells count="44">
    <mergeCell ref="A4:A8"/>
    <mergeCell ref="C7:C8"/>
    <mergeCell ref="B4:B8"/>
    <mergeCell ref="C4:E6"/>
    <mergeCell ref="F5:J5"/>
    <mergeCell ref="F6:F8"/>
    <mergeCell ref="G6:H6"/>
    <mergeCell ref="I6:J6"/>
    <mergeCell ref="D7:D8"/>
    <mergeCell ref="E7:E8"/>
    <mergeCell ref="G7:G8"/>
    <mergeCell ref="H7:H8"/>
    <mergeCell ref="I7:I8"/>
    <mergeCell ref="J7:J8"/>
    <mergeCell ref="C2:E2"/>
    <mergeCell ref="C1:P1"/>
    <mergeCell ref="F4:AK4"/>
    <mergeCell ref="Z6:AB6"/>
    <mergeCell ref="AC6:AE6"/>
    <mergeCell ref="AF6:AH6"/>
    <mergeCell ref="Z7:AA7"/>
    <mergeCell ref="AC7:AD7"/>
    <mergeCell ref="AF7:AG7"/>
    <mergeCell ref="N6:P6"/>
    <mergeCell ref="K6:M6"/>
    <mergeCell ref="Q6:S6"/>
    <mergeCell ref="T6:V6"/>
    <mergeCell ref="W6:Y6"/>
    <mergeCell ref="Q7:R7"/>
    <mergeCell ref="K7:L7"/>
    <mergeCell ref="N7:O7"/>
    <mergeCell ref="T7:U7"/>
    <mergeCell ref="W7:X7"/>
    <mergeCell ref="AO4:AP6"/>
    <mergeCell ref="AL4:AN6"/>
    <mergeCell ref="AI5:AK6"/>
    <mergeCell ref="AI7:AI8"/>
    <mergeCell ref="AJ7:AJ8"/>
    <mergeCell ref="AK7:AK8"/>
    <mergeCell ref="AL7:AL8"/>
    <mergeCell ref="AM7:AM8"/>
    <mergeCell ref="AN7:AN8"/>
    <mergeCell ref="AO7:AO8"/>
    <mergeCell ref="AP7:AP8"/>
  </mergeCells>
  <pageMargins left="0.39370078740157483" right="0.39370078740157483" top="0.74803149606299213" bottom="0.74803149606299213" header="0.31496062992125984" footer="0.31496062992125984"/>
  <pageSetup paperSize="9" scale="70" fitToWidth="0" orientation="landscape" horizontalDpi="4294967294" verticalDpi="4294967294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7F9AE9-7624-4591-8AA3-12940134220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2018-10-12T14:26:48Z</cp:lastPrinted>
  <dcterms:created xsi:type="dcterms:W3CDTF">2018-10-12T12:49:11Z</dcterms:created>
  <dcterms:modified xsi:type="dcterms:W3CDTF">2018-10-12T14:27:45Z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IKB_2016_MR_GO.xlsx</vt:lpwstr>
  </property>
  <property fmtid="{D5CDD505-2E9C-101B-9397-08002B2CF9AE}" pid="3" name="Название отчета">
    <vt:lpwstr>IKB_2016_MR_GO.xlsx</vt:lpwstr>
  </property>
  <property fmtid="{D5CDD505-2E9C-101B-9397-08002B2CF9AE}" pid="4" name="Версия клиента">
    <vt:lpwstr>18.2.5.28413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</vt:lpwstr>
  </property>
  <property fmtid="{D5CDD505-2E9C-101B-9397-08002B2CF9AE}" pid="11" name="Локальная база">
    <vt:lpwstr>не используется</vt:lpwstr>
  </property>
</Properties>
</file>