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3455" windowHeight="11025" activeTab="0"/>
  </bookViews>
  <sheets>
    <sheet name="Конс_тыс.руб" sheetId="1" r:id="rId1"/>
    <sheet name="Лист1" sheetId="2" r:id="rId2"/>
  </sheets>
  <definedNames>
    <definedName name="_xlnm.Print_Area" localSheetId="0">'Конс_тыс.руб'!$A$1:$AP$34</definedName>
  </definedNames>
  <calcPr fullCalcOnLoad="1"/>
</workbook>
</file>

<file path=xl/sharedStrings.xml><?xml version="1.0" encoding="utf-8"?>
<sst xmlns="http://schemas.openxmlformats.org/spreadsheetml/2006/main" count="131" uniqueCount="56">
  <si>
    <t xml:space="preserve">  </t>
  </si>
  <si>
    <t xml:space="preserve"> </t>
  </si>
  <si>
    <t>(тыс.рублей)</t>
  </si>
  <si>
    <t>№ п/п</t>
  </si>
  <si>
    <t>Наименование муниципальных образований</t>
  </si>
  <si>
    <t>Доходы - всего</t>
  </si>
  <si>
    <t>в том числе</t>
  </si>
  <si>
    <t>Расходы - всего</t>
  </si>
  <si>
    <t>Дефицит (профицит) бюджета</t>
  </si>
  <si>
    <t>Налоговые и неналоговые доходы</t>
  </si>
  <si>
    <t xml:space="preserve">Безвозмездные поступления </t>
  </si>
  <si>
    <t>Назначено на год</t>
  </si>
  <si>
    <t>Исполнено</t>
  </si>
  <si>
    <t>%</t>
  </si>
  <si>
    <t>Назначено</t>
  </si>
  <si>
    <t>Алатырский район</t>
  </si>
  <si>
    <t>Аликовский район</t>
  </si>
  <si>
    <t>Батыревский pайон</t>
  </si>
  <si>
    <t>Вурнарский pайон</t>
  </si>
  <si>
    <t>Ибресинский pайон</t>
  </si>
  <si>
    <t>Канашский pайон</t>
  </si>
  <si>
    <t>Козловский pайон</t>
  </si>
  <si>
    <t>Комсомольский pайон</t>
  </si>
  <si>
    <t>Красноармейский pайон</t>
  </si>
  <si>
    <t>Красночетайский pайон</t>
  </si>
  <si>
    <t>Марпосадский pайон</t>
  </si>
  <si>
    <t>Моргаушский pайон</t>
  </si>
  <si>
    <t>Порецкий pайон</t>
  </si>
  <si>
    <t>Урмарский pайон</t>
  </si>
  <si>
    <t>Цивильский pайон</t>
  </si>
  <si>
    <t>Чебоксарский pайон</t>
  </si>
  <si>
    <t>Шемуршинский pайон</t>
  </si>
  <si>
    <t>Шумерлинский pайон</t>
  </si>
  <si>
    <t>Ядринский pайон</t>
  </si>
  <si>
    <t>Яльчикский pайон</t>
  </si>
  <si>
    <t>Янтиковский pайон</t>
  </si>
  <si>
    <t>г.Алатырь</t>
  </si>
  <si>
    <t>г.Канаш</t>
  </si>
  <si>
    <t>г.Новочебоксарск</t>
  </si>
  <si>
    <t>г.Шумерля</t>
  </si>
  <si>
    <t>г.Чебоксары</t>
  </si>
  <si>
    <t>Итого по районам и городам</t>
  </si>
  <si>
    <t>Налог на доходы физических лиц</t>
  </si>
  <si>
    <t>Неналоговые доходы</t>
  </si>
  <si>
    <t>Единый налог на вмененный доход для отдельных видов деятельности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</si>
  <si>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</si>
  <si>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</si>
  <si>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</si>
  <si>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Транспортный налог</t>
  </si>
  <si>
    <t>Налог на имущество физических лиц</t>
  </si>
  <si>
    <t>на 01.02.2017г.</t>
  </si>
  <si>
    <t>Исполнение консолидированных бюджетов муниципальных районов и бюджетов городских округов на 1 февраля 2018 г.</t>
  </si>
  <si>
    <t>на 01.02.2018</t>
  </si>
  <si>
    <t>01.02.2018 / 01.02.2017</t>
  </si>
  <si>
    <t>01.02.2018 к плановым назначениям</t>
  </si>
  <si>
    <t>на 01.02.2018г.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</si>
</sst>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_(&quot;р.&quot;* #,##0_);_(&quot;р.&quot;* \(#,##0\);_(&quot;р.&quot;* &quot;-&quot;_);_(@_)"/>
    <numFmt numFmtId="175" formatCode="_(* #,##0_);_(* \(#,##0\);_(* &quot;-&quot;_);_(@_)"/>
    <numFmt numFmtId="176" formatCode="_(&quot;р.&quot;* #,##0.00_);_(&quot;р.&quot;* \(#,##0.00\);_(&quot;р.&quot;* &quot;-&quot;??_);_(@_)"/>
    <numFmt numFmtId="177" formatCode="_(* #,##0.00_);_(* \(#,##0.00\);_(* &quot;-&quot;??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"/>
    <numFmt numFmtId="183" formatCode="0.000"/>
    <numFmt numFmtId="184" formatCode="###\ ###\ ###\ ###\ ##0.00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 Cyr"/>
      <family val="1"/>
    </font>
    <font>
      <sz val="8"/>
      <name val="Arial CYR"/>
      <family val="0"/>
    </font>
    <font>
      <sz val="8"/>
      <name val="Arial Cyr"/>
      <family val="2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 Cyr"/>
      <family val="1"/>
    </font>
    <font>
      <b/>
      <sz val="8"/>
      <name val="Arial"/>
      <family val="2"/>
    </font>
    <font>
      <b/>
      <sz val="8"/>
      <name val="Arial Cyr"/>
      <family val="2"/>
    </font>
    <font>
      <b/>
      <sz val="8"/>
      <name val="Arial CYR"/>
      <family val="0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u val="single"/>
      <sz val="11"/>
      <color rgb="FF000000"/>
      <name val="Calibri"/>
      <family val="2"/>
    </font>
    <font>
      <sz val="8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9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40" fillId="20" borderId="0">
      <alignment/>
      <protection/>
    </xf>
    <xf numFmtId="0" fontId="40" fillId="20" borderId="0">
      <alignment/>
      <protection/>
    </xf>
    <xf numFmtId="0" fontId="40" fillId="21" borderId="0">
      <alignment/>
      <protection/>
    </xf>
    <xf numFmtId="0" fontId="40" fillId="0" borderId="0">
      <alignment wrapText="1"/>
      <protection/>
    </xf>
    <xf numFmtId="0" fontId="40" fillId="0" borderId="0">
      <alignment wrapText="1"/>
      <protection/>
    </xf>
    <xf numFmtId="0" fontId="40" fillId="0" borderId="0">
      <alignment/>
      <protection/>
    </xf>
    <xf numFmtId="0" fontId="40" fillId="0" borderId="1">
      <alignment/>
      <protection/>
    </xf>
    <xf numFmtId="0" fontId="40" fillId="0" borderId="1">
      <alignment/>
      <protection/>
    </xf>
    <xf numFmtId="0" fontId="41" fillId="0" borderId="1">
      <alignment wrapText="1"/>
      <protection/>
    </xf>
    <xf numFmtId="3" fontId="42" fillId="0" borderId="2">
      <alignment horizontal="center" vertical="center" wrapText="1"/>
      <protection/>
    </xf>
    <xf numFmtId="3" fontId="42" fillId="0" borderId="2">
      <alignment horizontal="center" vertical="center" wrapText="1"/>
      <protection/>
    </xf>
    <xf numFmtId="3" fontId="43" fillId="0" borderId="2">
      <alignment horizontal="center" vertical="center" wrapText="1"/>
      <protection/>
    </xf>
    <xf numFmtId="0" fontId="40" fillId="0" borderId="2">
      <alignment horizontal="center"/>
      <protection/>
    </xf>
    <xf numFmtId="0" fontId="40" fillId="0" borderId="2">
      <alignment horizontal="center"/>
      <protection/>
    </xf>
    <xf numFmtId="0" fontId="40" fillId="0" borderId="2">
      <alignment/>
      <protection/>
    </xf>
    <xf numFmtId="0" fontId="40" fillId="0" borderId="2">
      <alignment/>
      <protection/>
    </xf>
    <xf numFmtId="0" fontId="44" fillId="0" borderId="2">
      <alignment/>
      <protection/>
    </xf>
    <xf numFmtId="0" fontId="40" fillId="0" borderId="3">
      <alignment/>
      <protection/>
    </xf>
    <xf numFmtId="0" fontId="40" fillId="0" borderId="3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1" fillId="0" borderId="0">
      <alignment horizontal="center" wrapText="1"/>
      <protection/>
    </xf>
    <xf numFmtId="172" fontId="42" fillId="0" borderId="2">
      <alignment horizontal="center" vertical="center" wrapText="1"/>
      <protection/>
    </xf>
    <xf numFmtId="172" fontId="42" fillId="0" borderId="2">
      <alignment horizontal="center" vertical="center" wrapText="1"/>
      <protection/>
    </xf>
    <xf numFmtId="0" fontId="40" fillId="0" borderId="0">
      <alignment wrapText="1"/>
      <protection/>
    </xf>
    <xf numFmtId="0" fontId="41" fillId="0" borderId="0">
      <alignment horizontal="center" vertical="center" wrapText="1"/>
      <protection/>
    </xf>
    <xf numFmtId="0" fontId="41" fillId="0" borderId="0">
      <alignment horizontal="center" vertical="center" wrapText="1"/>
      <protection/>
    </xf>
    <xf numFmtId="172" fontId="43" fillId="0" borderId="2">
      <alignment horizontal="center" vertical="center" wrapText="1"/>
      <protection/>
    </xf>
    <xf numFmtId="0" fontId="40" fillId="0" borderId="0">
      <alignment horizontal="left" wrapText="1"/>
      <protection/>
    </xf>
    <xf numFmtId="0" fontId="40" fillId="0" borderId="0">
      <alignment horizontal="left" wrapText="1"/>
      <protection/>
    </xf>
    <xf numFmtId="0" fontId="39" fillId="0" borderId="2">
      <alignment/>
      <protection/>
    </xf>
    <xf numFmtId="0" fontId="40" fillId="0" borderId="0">
      <alignment wrapText="1"/>
      <protection/>
    </xf>
    <xf numFmtId="0" fontId="40" fillId="0" borderId="0">
      <alignment wrapText="1"/>
      <protection/>
    </xf>
    <xf numFmtId="0" fontId="41" fillId="0" borderId="0">
      <alignment horizontal="center" wrapText="1"/>
      <protection/>
    </xf>
    <xf numFmtId="172" fontId="42" fillId="0" borderId="2">
      <alignment horizontal="center" vertical="center" wrapText="1"/>
      <protection/>
    </xf>
    <xf numFmtId="172" fontId="42" fillId="0" borderId="2">
      <alignment horizontal="center" vertical="center" wrapText="1"/>
      <protection/>
    </xf>
    <xf numFmtId="0" fontId="40" fillId="0" borderId="0">
      <alignment wrapText="1"/>
      <protection/>
    </xf>
    <xf numFmtId="1" fontId="42" fillId="0" borderId="2">
      <alignment horizontal="center" vertical="center" wrapText="1"/>
      <protection/>
    </xf>
    <xf numFmtId="1" fontId="42" fillId="0" borderId="2">
      <alignment horizontal="center" vertical="center" wrapText="1"/>
      <protection/>
    </xf>
    <xf numFmtId="49" fontId="43" fillId="0" borderId="2">
      <alignment horizontal="center" vertical="center" wrapText="1"/>
      <protection/>
    </xf>
    <xf numFmtId="2" fontId="40" fillId="0" borderId="2">
      <alignment horizontal="right" shrinkToFit="1"/>
      <protection/>
    </xf>
    <xf numFmtId="2" fontId="40" fillId="0" borderId="2">
      <alignment horizontal="right" shrinkToFit="1"/>
      <protection/>
    </xf>
    <xf numFmtId="49" fontId="43" fillId="0" borderId="2">
      <alignment horizontal="center" vertical="center" wrapText="1"/>
      <protection/>
    </xf>
    <xf numFmtId="0" fontId="40" fillId="0" borderId="0">
      <alignment horizontal="center" wrapText="1"/>
      <protection/>
    </xf>
    <xf numFmtId="0" fontId="40" fillId="0" borderId="0">
      <alignment horizontal="center" wrapText="1"/>
      <protection/>
    </xf>
    <xf numFmtId="4" fontId="43" fillId="0" borderId="2">
      <alignment horizontal="right" shrinkToFit="1"/>
      <protection/>
    </xf>
    <xf numFmtId="0" fontId="40" fillId="0" borderId="1">
      <alignment wrapText="1"/>
      <protection/>
    </xf>
    <xf numFmtId="0" fontId="40" fillId="0" borderId="1">
      <alignment wrapText="1"/>
      <protection/>
    </xf>
    <xf numFmtId="0" fontId="45" fillId="0" borderId="1">
      <alignment wrapText="1"/>
      <protection/>
    </xf>
    <xf numFmtId="0" fontId="46" fillId="0" borderId="3">
      <alignment horizontal="center" vertical="top" wrapText="1"/>
      <protection/>
    </xf>
    <xf numFmtId="0" fontId="46" fillId="0" borderId="3">
      <alignment horizontal="center" vertical="top" wrapText="1"/>
      <protection/>
    </xf>
    <xf numFmtId="0" fontId="45" fillId="0" borderId="0">
      <alignment horizontal="center" wrapText="1"/>
      <protection/>
    </xf>
    <xf numFmtId="0" fontId="45" fillId="0" borderId="0">
      <alignment horizontal="center" wrapText="1"/>
      <protection/>
    </xf>
    <xf numFmtId="0" fontId="40" fillId="0" borderId="0">
      <alignment horizontal="center" wrapText="1"/>
      <protection/>
    </xf>
    <xf numFmtId="0" fontId="46" fillId="0" borderId="0">
      <alignment horizontal="center" vertical="top" wrapText="1"/>
      <protection/>
    </xf>
    <xf numFmtId="0" fontId="46" fillId="0" borderId="0">
      <alignment horizontal="center" vertical="top" wrapText="1"/>
      <protection/>
    </xf>
    <xf numFmtId="0" fontId="40" fillId="0" borderId="1">
      <alignment/>
      <protection/>
    </xf>
    <xf numFmtId="0" fontId="45" fillId="0" borderId="0">
      <alignment wrapText="1"/>
      <protection/>
    </xf>
    <xf numFmtId="0" fontId="45" fillId="0" borderId="0">
      <alignment wrapText="1"/>
      <protection/>
    </xf>
    <xf numFmtId="0" fontId="40" fillId="0" borderId="1">
      <alignment horizontal="center" wrapText="1"/>
      <protection/>
    </xf>
    <xf numFmtId="172" fontId="42" fillId="0" borderId="4">
      <alignment vertical="center" wrapText="1"/>
      <protection/>
    </xf>
    <xf numFmtId="172" fontId="42" fillId="0" borderId="4">
      <alignment vertical="center" wrapText="1"/>
      <protection/>
    </xf>
    <xf numFmtId="0" fontId="46" fillId="0" borderId="3">
      <alignment horizontal="center" vertical="top" wrapText="1"/>
      <protection/>
    </xf>
    <xf numFmtId="172" fontId="42" fillId="0" borderId="2">
      <alignment horizontal="center" vertical="center" wrapText="1"/>
      <protection/>
    </xf>
    <xf numFmtId="172" fontId="42" fillId="0" borderId="2">
      <alignment horizontal="center" vertical="center" wrapText="1"/>
      <protection/>
    </xf>
    <xf numFmtId="49" fontId="43" fillId="0" borderId="2">
      <alignment horizontal="left" vertical="center" wrapText="1"/>
      <protection/>
    </xf>
    <xf numFmtId="172" fontId="42" fillId="0" borderId="5">
      <alignment vertical="center" wrapText="1"/>
      <protection/>
    </xf>
    <xf numFmtId="172" fontId="42" fillId="0" borderId="5">
      <alignment vertical="center" wrapText="1"/>
      <protection/>
    </xf>
    <xf numFmtId="49" fontId="43" fillId="0" borderId="2">
      <alignment horizontal="center" vertical="center" wrapText="1"/>
      <protection/>
    </xf>
    <xf numFmtId="0" fontId="46" fillId="0" borderId="0">
      <alignment vertical="top"/>
      <protection/>
    </xf>
    <xf numFmtId="0" fontId="46" fillId="0" borderId="0">
      <alignment vertical="top"/>
      <protection/>
    </xf>
    <xf numFmtId="0" fontId="45" fillId="0" borderId="0">
      <alignment wrapText="1"/>
      <protection/>
    </xf>
    <xf numFmtId="0" fontId="40" fillId="0" borderId="0">
      <alignment horizontal="left" wrapText="1"/>
      <protection/>
    </xf>
    <xf numFmtId="0" fontId="40" fillId="0" borderId="0">
      <alignment horizontal="left" wrapText="1"/>
      <protection/>
    </xf>
    <xf numFmtId="0" fontId="45" fillId="0" borderId="0">
      <alignment wrapText="1"/>
      <protection/>
    </xf>
    <xf numFmtId="49" fontId="42" fillId="0" borderId="2">
      <alignment horizontal="center" vertical="center" wrapText="1"/>
      <protection/>
    </xf>
    <xf numFmtId="49" fontId="42" fillId="0" borderId="2">
      <alignment horizontal="center" vertical="center" wrapText="1"/>
      <protection/>
    </xf>
    <xf numFmtId="172" fontId="43" fillId="0" borderId="2">
      <alignment horizontal="center" vertical="center" wrapText="1"/>
      <protection/>
    </xf>
    <xf numFmtId="0" fontId="45" fillId="0" borderId="1">
      <alignment wrapText="1"/>
      <protection/>
    </xf>
    <xf numFmtId="0" fontId="45" fillId="0" borderId="1">
      <alignment wrapText="1"/>
      <protection/>
    </xf>
    <xf numFmtId="1" fontId="42" fillId="0" borderId="2">
      <alignment horizontal="center" vertical="center" wrapText="1"/>
      <protection/>
    </xf>
    <xf numFmtId="1" fontId="42" fillId="0" borderId="2">
      <alignment horizontal="center" vertical="center" wrapText="1"/>
      <protection/>
    </xf>
    <xf numFmtId="172" fontId="42" fillId="0" borderId="2">
      <alignment horizontal="center" vertical="center" wrapText="1"/>
      <protection/>
    </xf>
    <xf numFmtId="172" fontId="42" fillId="0" borderId="2">
      <alignment horizontal="center" vertical="center" wrapText="1"/>
      <protection/>
    </xf>
    <xf numFmtId="172" fontId="42" fillId="0" borderId="6">
      <alignment vertical="center" wrapText="1"/>
      <protection/>
    </xf>
    <xf numFmtId="172" fontId="42" fillId="0" borderId="6">
      <alignment vertical="center" wrapText="1"/>
      <protection/>
    </xf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7" fillId="28" borderId="7" applyNumberFormat="0" applyAlignment="0" applyProtection="0"/>
    <xf numFmtId="0" fontId="48" fillId="29" borderId="8" applyNumberFormat="0" applyAlignment="0" applyProtection="0"/>
    <xf numFmtId="0" fontId="49" fillId="29" borderId="7" applyNumberFormat="0" applyAlignment="0" applyProtection="0"/>
    <xf numFmtId="170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2" fillId="0" borderId="11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2" applyNumberFormat="0" applyFill="0" applyAlignment="0" applyProtection="0"/>
    <xf numFmtId="0" fontId="54" fillId="30" borderId="13" applyNumberFormat="0" applyAlignment="0" applyProtection="0"/>
    <xf numFmtId="0" fontId="55" fillId="0" borderId="0" applyNumberFormat="0" applyFill="0" applyBorder="0" applyAlignment="0" applyProtection="0"/>
    <xf numFmtId="0" fontId="56" fillId="31" borderId="0" applyNumberFormat="0" applyBorder="0" applyAlignment="0" applyProtection="0"/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8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13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37" fillId="33" borderId="14" applyNumberFormat="0" applyFont="0" applyAlignment="0" applyProtection="0"/>
    <xf numFmtId="9" fontId="37" fillId="0" borderId="0" applyFont="0" applyFill="0" applyBorder="0" applyAlignment="0" applyProtection="0"/>
    <xf numFmtId="0" fontId="61" fillId="0" borderId="15" applyNumberFormat="0" applyFill="0" applyAlignment="0" applyProtection="0"/>
    <xf numFmtId="0" fontId="62" fillId="0" borderId="0" applyNumberFormat="0" applyFill="0" applyBorder="0" applyAlignment="0" applyProtection="0"/>
    <xf numFmtId="171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63" fillId="34" borderId="0" applyNumberFormat="0" applyBorder="0" applyAlignment="0" applyProtection="0"/>
  </cellStyleXfs>
  <cellXfs count="65">
    <xf numFmtId="0" fontId="0" fillId="0" borderId="0" xfId="0" applyAlignment="1">
      <alignment/>
    </xf>
    <xf numFmtId="172" fontId="4" fillId="0" borderId="0" xfId="0" applyNumberFormat="1" applyFont="1" applyFill="1" applyAlignment="1">
      <alignment vertical="center" wrapText="1"/>
    </xf>
    <xf numFmtId="173" fontId="4" fillId="0" borderId="0" xfId="0" applyNumberFormat="1" applyFont="1" applyFill="1" applyAlignment="1">
      <alignment vertical="center" wrapText="1"/>
    </xf>
    <xf numFmtId="4" fontId="5" fillId="0" borderId="0" xfId="0" applyNumberFormat="1" applyFont="1" applyFill="1" applyAlignment="1">
      <alignment vertical="center" wrapText="1"/>
    </xf>
    <xf numFmtId="3" fontId="6" fillId="0" borderId="0" xfId="181" applyNumberFormat="1" applyFont="1" applyFill="1" applyAlignment="1">
      <alignment vertical="center" wrapText="1"/>
      <protection/>
    </xf>
    <xf numFmtId="172" fontId="6" fillId="0" borderId="0" xfId="181" applyNumberFormat="1" applyFont="1" applyFill="1" applyAlignment="1">
      <alignment vertical="center" wrapText="1"/>
      <protection/>
    </xf>
    <xf numFmtId="172" fontId="7" fillId="0" borderId="0" xfId="181" applyNumberFormat="1" applyFont="1" applyFill="1" applyAlignment="1">
      <alignment vertical="center" wrapText="1"/>
      <protection/>
    </xf>
    <xf numFmtId="173" fontId="6" fillId="0" borderId="0" xfId="181" applyNumberFormat="1" applyFont="1" applyFill="1" applyAlignment="1">
      <alignment vertical="center" wrapText="1"/>
      <protection/>
    </xf>
    <xf numFmtId="1" fontId="7" fillId="0" borderId="16" xfId="181" applyNumberFormat="1" applyFont="1" applyFill="1" applyBorder="1" applyAlignment="1">
      <alignment horizontal="center" vertical="center" wrapText="1"/>
      <protection/>
    </xf>
    <xf numFmtId="1" fontId="5" fillId="0" borderId="0" xfId="0" applyNumberFormat="1" applyFont="1" applyFill="1" applyAlignment="1">
      <alignment vertical="center" wrapText="1"/>
    </xf>
    <xf numFmtId="1" fontId="4" fillId="0" borderId="0" xfId="0" applyNumberFormat="1" applyFont="1" applyFill="1" applyAlignment="1">
      <alignment vertical="center" wrapText="1"/>
    </xf>
    <xf numFmtId="172" fontId="5" fillId="0" borderId="17" xfId="0" applyNumberFormat="1" applyFont="1" applyBorder="1" applyAlignment="1">
      <alignment vertical="center" wrapText="1"/>
    </xf>
    <xf numFmtId="172" fontId="5" fillId="0" borderId="18" xfId="0" applyNumberFormat="1" applyFont="1" applyBorder="1" applyAlignment="1">
      <alignment vertical="center" wrapText="1"/>
    </xf>
    <xf numFmtId="172" fontId="7" fillId="0" borderId="0" xfId="0" applyNumberFormat="1" applyFont="1" applyFill="1" applyAlignment="1">
      <alignment vertical="center" wrapText="1"/>
    </xf>
    <xf numFmtId="172" fontId="7" fillId="0" borderId="16" xfId="181" applyNumberFormat="1" applyFont="1" applyFill="1" applyBorder="1" applyAlignment="1">
      <alignment horizontal="right" vertical="center" wrapText="1"/>
      <protection/>
    </xf>
    <xf numFmtId="3" fontId="7" fillId="0" borderId="0" xfId="181" applyNumberFormat="1" applyFont="1" applyFill="1" applyBorder="1" applyAlignment="1">
      <alignment vertical="center" wrapText="1"/>
      <protection/>
    </xf>
    <xf numFmtId="172" fontId="7" fillId="0" borderId="0" xfId="181" applyNumberFormat="1" applyFont="1" applyFill="1" applyBorder="1" applyAlignment="1">
      <alignment vertical="center" wrapText="1"/>
      <protection/>
    </xf>
    <xf numFmtId="4" fontId="0" fillId="0" borderId="0" xfId="0" applyNumberFormat="1" applyFont="1" applyFill="1" applyBorder="1" applyAlignment="1">
      <alignment vertical="center" wrapText="1"/>
    </xf>
    <xf numFmtId="173" fontId="7" fillId="0" borderId="0" xfId="181" applyNumberFormat="1" applyFont="1" applyFill="1" applyBorder="1" applyAlignment="1">
      <alignment vertical="center" wrapText="1"/>
      <protection/>
    </xf>
    <xf numFmtId="173" fontId="7" fillId="0" borderId="0" xfId="181" applyNumberFormat="1" applyFont="1" applyFill="1" applyBorder="1" applyAlignment="1">
      <alignment vertical="center" wrapText="1"/>
      <protection/>
    </xf>
    <xf numFmtId="172" fontId="7" fillId="0" borderId="0" xfId="181" applyNumberFormat="1" applyFont="1" applyFill="1" applyBorder="1" applyAlignment="1">
      <alignment vertical="center" wrapText="1"/>
      <protection/>
    </xf>
    <xf numFmtId="4" fontId="5" fillId="0" borderId="0" xfId="0" applyNumberFormat="1" applyFont="1" applyFill="1" applyBorder="1" applyAlignment="1">
      <alignment vertical="center" wrapText="1"/>
    </xf>
    <xf numFmtId="172" fontId="4" fillId="0" borderId="0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 wrapText="1"/>
    </xf>
    <xf numFmtId="3" fontId="4" fillId="0" borderId="0" xfId="0" applyNumberFormat="1" applyFont="1" applyFill="1" applyAlignment="1">
      <alignment vertical="center" wrapText="1"/>
    </xf>
    <xf numFmtId="172" fontId="7" fillId="0" borderId="16" xfId="181" applyNumberFormat="1" applyFont="1" applyFill="1" applyBorder="1" applyAlignment="1">
      <alignment horizontal="center" vertical="center" wrapText="1"/>
      <protection/>
    </xf>
    <xf numFmtId="172" fontId="3" fillId="0" borderId="0" xfId="181" applyNumberFormat="1" applyFont="1" applyFill="1" applyAlignment="1">
      <alignment vertical="center" wrapText="1"/>
      <protection/>
    </xf>
    <xf numFmtId="4" fontId="0" fillId="0" borderId="0" xfId="0" applyNumberFormat="1" applyAlignment="1">
      <alignment/>
    </xf>
    <xf numFmtId="4" fontId="10" fillId="0" borderId="0" xfId="0" applyNumberFormat="1" applyFont="1" applyFill="1" applyAlignment="1">
      <alignment vertical="center" wrapText="1"/>
    </xf>
    <xf numFmtId="172" fontId="11" fillId="0" borderId="0" xfId="0" applyNumberFormat="1" applyFont="1" applyFill="1" applyAlignment="1">
      <alignment vertical="center" wrapText="1"/>
    </xf>
    <xf numFmtId="3" fontId="7" fillId="0" borderId="16" xfId="181" applyNumberFormat="1" applyFont="1" applyFill="1" applyBorder="1" applyAlignment="1">
      <alignment horizontal="right" vertical="center" wrapText="1"/>
      <protection/>
    </xf>
    <xf numFmtId="172" fontId="7" fillId="0" borderId="16" xfId="181" applyNumberFormat="1" applyFont="1" applyFill="1" applyBorder="1" applyAlignment="1">
      <alignment vertical="center" wrapText="1"/>
      <protection/>
    </xf>
    <xf numFmtId="172" fontId="64" fillId="0" borderId="2" xfId="85" applyNumberFormat="1" applyFont="1" applyAlignment="1" applyProtection="1">
      <alignment horizontal="right" vertical="center" shrinkToFit="1"/>
      <protection/>
    </xf>
    <xf numFmtId="1" fontId="7" fillId="0" borderId="16" xfId="181" applyNumberFormat="1" applyFont="1" applyFill="1" applyBorder="1" applyAlignment="1">
      <alignment horizontal="center" vertical="center" wrapText="1"/>
      <protection/>
    </xf>
    <xf numFmtId="172" fontId="7" fillId="0" borderId="19" xfId="181" applyNumberFormat="1" applyFont="1" applyFill="1" applyBorder="1" applyAlignment="1">
      <alignment horizontal="center" vertical="center" wrapText="1"/>
      <protection/>
    </xf>
    <xf numFmtId="172" fontId="7" fillId="0" borderId="20" xfId="181" applyNumberFormat="1" applyFont="1" applyFill="1" applyBorder="1" applyAlignment="1">
      <alignment horizontal="center" vertical="center" wrapText="1"/>
      <protection/>
    </xf>
    <xf numFmtId="172" fontId="7" fillId="0" borderId="21" xfId="181" applyNumberFormat="1" applyFont="1" applyFill="1" applyBorder="1" applyAlignment="1">
      <alignment horizontal="center" vertical="center" wrapText="1"/>
      <protection/>
    </xf>
    <xf numFmtId="172" fontId="7" fillId="0" borderId="16" xfId="181" applyNumberFormat="1" applyFont="1" applyFill="1" applyBorder="1" applyAlignment="1">
      <alignment horizontal="center" vertical="center" wrapText="1"/>
      <protection/>
    </xf>
    <xf numFmtId="172" fontId="7" fillId="0" borderId="22" xfId="181" applyNumberFormat="1" applyFont="1" applyFill="1" applyBorder="1" applyAlignment="1">
      <alignment horizontal="center" vertical="center" wrapText="1"/>
      <protection/>
    </xf>
    <xf numFmtId="172" fontId="7" fillId="0" borderId="23" xfId="181" applyNumberFormat="1" applyFont="1" applyFill="1" applyBorder="1" applyAlignment="1">
      <alignment horizontal="center" vertical="center" wrapText="1"/>
      <protection/>
    </xf>
    <xf numFmtId="172" fontId="7" fillId="0" borderId="24" xfId="181" applyNumberFormat="1" applyFont="1" applyFill="1" applyBorder="1" applyAlignment="1">
      <alignment horizontal="center" vertical="center" wrapText="1"/>
      <protection/>
    </xf>
    <xf numFmtId="49" fontId="7" fillId="0" borderId="16" xfId="181" applyNumberFormat="1" applyFont="1" applyFill="1" applyBorder="1" applyAlignment="1">
      <alignment horizontal="center" vertical="center" wrapText="1"/>
      <protection/>
    </xf>
    <xf numFmtId="172" fontId="8" fillId="0" borderId="25" xfId="181" applyNumberFormat="1" applyFont="1" applyFill="1" applyBorder="1" applyAlignment="1">
      <alignment horizontal="center" vertical="center" wrapText="1"/>
      <protection/>
    </xf>
    <xf numFmtId="3" fontId="7" fillId="0" borderId="26" xfId="181" applyNumberFormat="1" applyFont="1" applyFill="1" applyBorder="1" applyAlignment="1">
      <alignment horizontal="center" vertical="center" wrapText="1"/>
      <protection/>
    </xf>
    <xf numFmtId="3" fontId="7" fillId="0" borderId="18" xfId="181" applyNumberFormat="1" applyFont="1" applyFill="1" applyBorder="1" applyAlignment="1">
      <alignment horizontal="center" vertical="center" wrapText="1"/>
      <protection/>
    </xf>
    <xf numFmtId="3" fontId="7" fillId="0" borderId="27" xfId="181" applyNumberFormat="1" applyFont="1" applyFill="1" applyBorder="1" applyAlignment="1">
      <alignment horizontal="center" vertical="center" wrapText="1"/>
      <protection/>
    </xf>
    <xf numFmtId="172" fontId="7" fillId="0" borderId="26" xfId="181" applyNumberFormat="1" applyFont="1" applyFill="1" applyBorder="1" applyAlignment="1">
      <alignment horizontal="center" vertical="center" wrapText="1"/>
      <protection/>
    </xf>
    <xf numFmtId="172" fontId="7" fillId="0" borderId="18" xfId="181" applyNumberFormat="1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/>
    </xf>
    <xf numFmtId="0" fontId="0" fillId="0" borderId="2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172" fontId="7" fillId="0" borderId="30" xfId="181" applyNumberFormat="1" applyFont="1" applyFill="1" applyBorder="1" applyAlignment="1">
      <alignment horizontal="center" vertical="center" wrapText="1"/>
      <protection/>
    </xf>
    <xf numFmtId="172" fontId="7" fillId="0" borderId="0" xfId="181" applyNumberFormat="1" applyFont="1" applyFill="1" applyBorder="1" applyAlignment="1">
      <alignment horizontal="center" vertical="center" wrapText="1"/>
      <protection/>
    </xf>
    <xf numFmtId="172" fontId="7" fillId="0" borderId="17" xfId="181" applyNumberFormat="1" applyFont="1" applyFill="1" applyBorder="1" applyAlignment="1">
      <alignment horizontal="center" vertical="center" wrapText="1"/>
      <protection/>
    </xf>
    <xf numFmtId="172" fontId="9" fillId="0" borderId="16" xfId="181" applyNumberFormat="1" applyFont="1" applyFill="1" applyBorder="1" applyAlignment="1">
      <alignment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" fontId="7" fillId="0" borderId="26" xfId="181" applyNumberFormat="1" applyFont="1" applyFill="1" applyBorder="1" applyAlignment="1">
      <alignment horizontal="center" vertical="center" wrapText="1"/>
      <protection/>
    </xf>
    <xf numFmtId="1" fontId="7" fillId="0" borderId="27" xfId="181" applyNumberFormat="1" applyFont="1" applyFill="1" applyBorder="1" applyAlignment="1">
      <alignment horizontal="center" vertical="center" wrapText="1"/>
      <protection/>
    </xf>
    <xf numFmtId="172" fontId="3" fillId="0" borderId="0" xfId="181" applyNumberFormat="1" applyFont="1" applyFill="1" applyAlignment="1">
      <alignment horizontal="center" vertical="center" wrapText="1"/>
      <protection/>
    </xf>
    <xf numFmtId="172" fontId="8" fillId="0" borderId="25" xfId="181" applyNumberFormat="1" applyFont="1" applyFill="1" applyBorder="1" applyAlignment="1">
      <alignment horizontal="right" vertical="center" wrapText="1"/>
      <protection/>
    </xf>
    <xf numFmtId="172" fontId="43" fillId="0" borderId="2" xfId="85" applyNumberFormat="1" applyFont="1" applyProtection="1">
      <alignment horizontal="right" shrinkToFit="1"/>
      <protection/>
    </xf>
    <xf numFmtId="4" fontId="36" fillId="0" borderId="16" xfId="0" applyNumberFormat="1" applyFont="1" applyBorder="1" applyAlignment="1">
      <alignment/>
    </xf>
    <xf numFmtId="172" fontId="0" fillId="0" borderId="0" xfId="0" applyNumberFormat="1" applyAlignment="1">
      <alignment/>
    </xf>
  </cellXfs>
  <cellStyles count="1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1 3" xfId="42"/>
    <cellStyle name="xl22" xfId="43"/>
    <cellStyle name="xl22 2" xfId="44"/>
    <cellStyle name="xl22 3" xfId="45"/>
    <cellStyle name="xl23" xfId="46"/>
    <cellStyle name="xl23 2" xfId="47"/>
    <cellStyle name="xl23 3" xfId="48"/>
    <cellStyle name="xl24" xfId="49"/>
    <cellStyle name="xl24 2" xfId="50"/>
    <cellStyle name="xl24 3" xfId="51"/>
    <cellStyle name="xl25" xfId="52"/>
    <cellStyle name="xl25 2" xfId="53"/>
    <cellStyle name="xl26" xfId="54"/>
    <cellStyle name="xl26 2" xfId="55"/>
    <cellStyle name="xl26 3" xfId="56"/>
    <cellStyle name="xl27" xfId="57"/>
    <cellStyle name="xl27 2" xfId="58"/>
    <cellStyle name="xl28" xfId="59"/>
    <cellStyle name="xl28 2" xfId="60"/>
    <cellStyle name="xl28 3" xfId="61"/>
    <cellStyle name="xl29" xfId="62"/>
    <cellStyle name="xl29 2" xfId="63"/>
    <cellStyle name="xl29 3" xfId="64"/>
    <cellStyle name="xl30" xfId="65"/>
    <cellStyle name="xl30 2" xfId="66"/>
    <cellStyle name="xl30 3" xfId="67"/>
    <cellStyle name="xl31" xfId="68"/>
    <cellStyle name="xl31 2" xfId="69"/>
    <cellStyle name="xl31 3" xfId="70"/>
    <cellStyle name="xl32" xfId="71"/>
    <cellStyle name="xl32 2" xfId="72"/>
    <cellStyle name="xl32 3" xfId="73"/>
    <cellStyle name="xl33" xfId="74"/>
    <cellStyle name="xl33 2" xfId="75"/>
    <cellStyle name="xl33 3" xfId="76"/>
    <cellStyle name="xl34" xfId="77"/>
    <cellStyle name="xl34 2" xfId="78"/>
    <cellStyle name="xl34 3" xfId="79"/>
    <cellStyle name="xl35" xfId="80"/>
    <cellStyle name="xl35 2" xfId="81"/>
    <cellStyle name="xl35 3" xfId="82"/>
    <cellStyle name="xl36" xfId="83"/>
    <cellStyle name="xl36 2" xfId="84"/>
    <cellStyle name="xl36 3" xfId="85"/>
    <cellStyle name="xl37" xfId="86"/>
    <cellStyle name="xl37 2" xfId="87"/>
    <cellStyle name="xl37 3" xfId="88"/>
    <cellStyle name="xl38" xfId="89"/>
    <cellStyle name="xl38 2" xfId="90"/>
    <cellStyle name="xl39" xfId="91"/>
    <cellStyle name="xl39 2" xfId="92"/>
    <cellStyle name="xl39 3" xfId="93"/>
    <cellStyle name="xl40" xfId="94"/>
    <cellStyle name="xl40 2" xfId="95"/>
    <cellStyle name="xl40 3" xfId="96"/>
    <cellStyle name="xl41" xfId="97"/>
    <cellStyle name="xl41 2" xfId="98"/>
    <cellStyle name="xl41 3" xfId="99"/>
    <cellStyle name="xl42" xfId="100"/>
    <cellStyle name="xl42 2" xfId="101"/>
    <cellStyle name="xl42 3" xfId="102"/>
    <cellStyle name="xl43" xfId="103"/>
    <cellStyle name="xl43 2" xfId="104"/>
    <cellStyle name="xl43 3" xfId="105"/>
    <cellStyle name="xl44" xfId="106"/>
    <cellStyle name="xl44 2" xfId="107"/>
    <cellStyle name="xl44 3" xfId="108"/>
    <cellStyle name="xl45" xfId="109"/>
    <cellStyle name="xl45 2" xfId="110"/>
    <cellStyle name="xl45 3" xfId="111"/>
    <cellStyle name="xl46" xfId="112"/>
    <cellStyle name="xl46 2" xfId="113"/>
    <cellStyle name="xl46 3" xfId="114"/>
    <cellStyle name="xl47" xfId="115"/>
    <cellStyle name="xl47 2" xfId="116"/>
    <cellStyle name="xl47 3" xfId="117"/>
    <cellStyle name="xl48" xfId="118"/>
    <cellStyle name="xl48 2" xfId="119"/>
    <cellStyle name="xl49" xfId="120"/>
    <cellStyle name="xl49 2" xfId="121"/>
    <cellStyle name="xl50" xfId="122"/>
    <cellStyle name="xl50 2" xfId="123"/>
    <cellStyle name="xl51" xfId="124"/>
    <cellStyle name="xl51 2" xfId="125"/>
    <cellStyle name="Акцент1" xfId="126"/>
    <cellStyle name="Акцент2" xfId="127"/>
    <cellStyle name="Акцент3" xfId="128"/>
    <cellStyle name="Акцент4" xfId="129"/>
    <cellStyle name="Акцент5" xfId="130"/>
    <cellStyle name="Акцент6" xfId="131"/>
    <cellStyle name="Ввод " xfId="132"/>
    <cellStyle name="Вывод" xfId="133"/>
    <cellStyle name="Вычисление" xfId="134"/>
    <cellStyle name="Currency" xfId="135"/>
    <cellStyle name="Currency [0]" xfId="136"/>
    <cellStyle name="Заголовок 1" xfId="137"/>
    <cellStyle name="Заголовок 2" xfId="138"/>
    <cellStyle name="Заголовок 3" xfId="139"/>
    <cellStyle name="Заголовок 4" xfId="140"/>
    <cellStyle name="Итог" xfId="141"/>
    <cellStyle name="Контрольная ячейка" xfId="142"/>
    <cellStyle name="Название" xfId="143"/>
    <cellStyle name="Нейтральный" xfId="144"/>
    <cellStyle name="Обычный 10 2" xfId="145"/>
    <cellStyle name="Обычный 10 3" xfId="146"/>
    <cellStyle name="Обычный 11 2" xfId="147"/>
    <cellStyle name="Обычный 11 3" xfId="148"/>
    <cellStyle name="Обычный 12 2" xfId="149"/>
    <cellStyle name="Обычный 12 3" xfId="150"/>
    <cellStyle name="Обычный 13 2" xfId="151"/>
    <cellStyle name="Обычный 13 3" xfId="152"/>
    <cellStyle name="Обычный 14 2" xfId="153"/>
    <cellStyle name="Обычный 14 3" xfId="154"/>
    <cellStyle name="Обычный 15 2" xfId="155"/>
    <cellStyle name="Обычный 18" xfId="156"/>
    <cellStyle name="Обычный 2" xfId="157"/>
    <cellStyle name="Обычный 2 2" xfId="158"/>
    <cellStyle name="Обычный 2 2 2" xfId="159"/>
    <cellStyle name="Обычный 2 2 2 2" xfId="160"/>
    <cellStyle name="Обычный 2 2 2 2 2" xfId="161"/>
    <cellStyle name="Обычный 2 2 3" xfId="162"/>
    <cellStyle name="Обычный 2 3" xfId="163"/>
    <cellStyle name="Обычный 2 3 2" xfId="164"/>
    <cellStyle name="Обычный 3" xfId="165"/>
    <cellStyle name="Обычный 3 2" xfId="166"/>
    <cellStyle name="Обычный 3 3" xfId="167"/>
    <cellStyle name="Обычный 4" xfId="168"/>
    <cellStyle name="Обычный 4 2" xfId="169"/>
    <cellStyle name="Обычный 4 3" xfId="170"/>
    <cellStyle name="Обычный 5 2" xfId="171"/>
    <cellStyle name="Обычный 5 3" xfId="172"/>
    <cellStyle name="Обычный 6 2" xfId="173"/>
    <cellStyle name="Обычный 6 3" xfId="174"/>
    <cellStyle name="Обычный 7 2" xfId="175"/>
    <cellStyle name="Обычный 7 3" xfId="176"/>
    <cellStyle name="Обычный 8 2" xfId="177"/>
    <cellStyle name="Обычный 8 3" xfId="178"/>
    <cellStyle name="Обычный 9 2" xfId="179"/>
    <cellStyle name="Обычный 9 3" xfId="180"/>
    <cellStyle name="Обычный_Лист1" xfId="181"/>
    <cellStyle name="Плохой" xfId="182"/>
    <cellStyle name="Пояснение" xfId="183"/>
    <cellStyle name="Примечание" xfId="184"/>
    <cellStyle name="Percent" xfId="185"/>
    <cellStyle name="Связанная ячейка" xfId="186"/>
    <cellStyle name="Текст предупреждения" xfId="187"/>
    <cellStyle name="Comma" xfId="188"/>
    <cellStyle name="Comma [0]" xfId="189"/>
    <cellStyle name="Хороший" xfId="1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5"/>
  <sheetViews>
    <sheetView tabSelected="1" view="pageBreakPreview" zoomScale="83" zoomScaleSheetLayoutView="83" zoomScalePageLayoutView="0" workbookViewId="0" topLeftCell="A1">
      <pane xSplit="2" ySplit="7" topLeftCell="G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G2" sqref="AG2"/>
    </sheetView>
  </sheetViews>
  <sheetFormatPr defaultColWidth="9.00390625" defaultRowHeight="12.75"/>
  <cols>
    <col min="1" max="1" width="2.75390625" style="24" customWidth="1"/>
    <col min="2" max="2" width="17.125" style="1" customWidth="1"/>
    <col min="3" max="3" width="12.25390625" style="13" customWidth="1"/>
    <col min="4" max="4" width="12.00390625" style="1" customWidth="1"/>
    <col min="5" max="5" width="5.125" style="2" customWidth="1"/>
    <col min="6" max="6" width="12.00390625" style="1" customWidth="1"/>
    <col min="7" max="8" width="10.625" style="1" customWidth="1"/>
    <col min="9" max="9" width="5.125" style="1" customWidth="1"/>
    <col min="10" max="10" width="5.25390625" style="2" customWidth="1"/>
    <col min="11" max="12" width="9.75390625" style="1" customWidth="1"/>
    <col min="13" max="13" width="5.25390625" style="1" customWidth="1"/>
    <col min="14" max="14" width="8.125" style="1" customWidth="1"/>
    <col min="15" max="15" width="8.25390625" style="1" customWidth="1"/>
    <col min="16" max="16" width="5.125" style="1" customWidth="1"/>
    <col min="17" max="18" width="7.625" style="1" customWidth="1"/>
    <col min="19" max="19" width="5.375" style="1" customWidth="1"/>
    <col min="20" max="20" width="8.25390625" style="1" customWidth="1"/>
    <col min="21" max="21" width="8.125" style="1" customWidth="1"/>
    <col min="22" max="22" width="5.875" style="1" customWidth="1"/>
    <col min="23" max="24" width="8.125" style="1" customWidth="1"/>
    <col min="25" max="25" width="5.125" style="1" customWidth="1"/>
    <col min="26" max="26" width="10.00390625" style="1" customWidth="1"/>
    <col min="27" max="27" width="9.625" style="1" customWidth="1"/>
    <col min="28" max="28" width="5.125" style="1" customWidth="1"/>
    <col min="29" max="29" width="9.875" style="1" customWidth="1"/>
    <col min="30" max="30" width="8.125" style="1" customWidth="1"/>
    <col min="31" max="31" width="5.375" style="1" customWidth="1"/>
    <col min="32" max="33" width="8.25390625" style="1" customWidth="1"/>
    <col min="34" max="34" width="5.00390625" style="1" customWidth="1"/>
    <col min="35" max="36" width="10.625" style="1" customWidth="1"/>
    <col min="37" max="37" width="4.625" style="2" customWidth="1"/>
    <col min="38" max="39" width="10.625" style="1" customWidth="1"/>
    <col min="40" max="40" width="4.75390625" style="2" customWidth="1"/>
    <col min="41" max="41" width="8.75390625" style="1" customWidth="1"/>
    <col min="42" max="42" width="9.375" style="1" customWidth="1"/>
    <col min="43" max="43" width="12.00390625" style="3" customWidth="1"/>
    <col min="44" max="44" width="12.00390625" style="3" hidden="1" customWidth="1"/>
    <col min="45" max="45" width="12.625" style="3" hidden="1" customWidth="1"/>
    <col min="46" max="47" width="0" style="3" hidden="1" customWidth="1"/>
    <col min="48" max="16384" width="9.125" style="1" customWidth="1"/>
  </cols>
  <sheetData>
    <row r="1" spans="1:37" ht="15.75" customHeight="1">
      <c r="A1" s="60" t="s">
        <v>51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</row>
    <row r="2" spans="1:42" ht="12.75" customHeight="1">
      <c r="A2" s="4" t="s">
        <v>0</v>
      </c>
      <c r="B2" s="5"/>
      <c r="C2" s="6"/>
      <c r="D2" s="5"/>
      <c r="E2" s="7"/>
      <c r="F2" s="5"/>
      <c r="G2" s="5"/>
      <c r="H2" s="5"/>
      <c r="I2" s="5"/>
      <c r="J2" s="7"/>
      <c r="K2" s="5"/>
      <c r="L2" s="5"/>
      <c r="M2" s="5"/>
      <c r="N2" s="5"/>
      <c r="O2" s="5"/>
      <c r="P2" s="5"/>
      <c r="Q2" s="5"/>
      <c r="R2" s="5"/>
      <c r="S2" s="5"/>
      <c r="T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7"/>
      <c r="AM2" s="42" t="s">
        <v>1</v>
      </c>
      <c r="AN2" s="42"/>
      <c r="AO2" s="61" t="s">
        <v>2</v>
      </c>
      <c r="AP2" s="61"/>
    </row>
    <row r="3" spans="1:42" ht="14.25" customHeight="1">
      <c r="A3" s="43" t="s">
        <v>3</v>
      </c>
      <c r="B3" s="46" t="s">
        <v>4</v>
      </c>
      <c r="C3" s="38" t="s">
        <v>5</v>
      </c>
      <c r="D3" s="39"/>
      <c r="E3" s="40"/>
      <c r="F3" s="34" t="s">
        <v>6</v>
      </c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38" t="s">
        <v>7</v>
      </c>
      <c r="AM3" s="39"/>
      <c r="AN3" s="40"/>
      <c r="AO3" s="38" t="s">
        <v>8</v>
      </c>
      <c r="AP3" s="40"/>
    </row>
    <row r="4" spans="1:42" ht="13.5" customHeight="1">
      <c r="A4" s="44"/>
      <c r="B4" s="47"/>
      <c r="C4" s="52"/>
      <c r="D4" s="53"/>
      <c r="E4" s="54"/>
      <c r="F4" s="34" t="s">
        <v>9</v>
      </c>
      <c r="G4" s="35"/>
      <c r="H4" s="35"/>
      <c r="I4" s="35"/>
      <c r="J4" s="36"/>
      <c r="K4" s="38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40"/>
      <c r="AI4" s="38" t="s">
        <v>10</v>
      </c>
      <c r="AJ4" s="39"/>
      <c r="AK4" s="40"/>
      <c r="AL4" s="52"/>
      <c r="AM4" s="53"/>
      <c r="AN4" s="54"/>
      <c r="AO4" s="52"/>
      <c r="AP4" s="54"/>
    </row>
    <row r="5" spans="1:42" ht="56.25" customHeight="1">
      <c r="A5" s="44"/>
      <c r="B5" s="47"/>
      <c r="C5" s="49"/>
      <c r="D5" s="50"/>
      <c r="E5" s="51"/>
      <c r="F5" s="33" t="s">
        <v>11</v>
      </c>
      <c r="G5" s="37" t="s">
        <v>12</v>
      </c>
      <c r="H5" s="37"/>
      <c r="I5" s="35" t="s">
        <v>13</v>
      </c>
      <c r="J5" s="57"/>
      <c r="K5" s="34" t="s">
        <v>42</v>
      </c>
      <c r="L5" s="35"/>
      <c r="M5" s="35"/>
      <c r="N5" s="37" t="s">
        <v>49</v>
      </c>
      <c r="O5" s="37"/>
      <c r="P5" s="37"/>
      <c r="Q5" s="34" t="s">
        <v>48</v>
      </c>
      <c r="R5" s="35"/>
      <c r="S5" s="36"/>
      <c r="T5" s="34" t="s">
        <v>45</v>
      </c>
      <c r="U5" s="35"/>
      <c r="V5" s="36"/>
      <c r="W5" s="37" t="s">
        <v>44</v>
      </c>
      <c r="X5" s="37"/>
      <c r="Y5" s="37"/>
      <c r="Z5" s="37" t="s">
        <v>43</v>
      </c>
      <c r="AA5" s="37"/>
      <c r="AB5" s="37"/>
      <c r="AC5" s="37" t="s">
        <v>46</v>
      </c>
      <c r="AD5" s="37"/>
      <c r="AE5" s="37"/>
      <c r="AF5" s="37" t="s">
        <v>47</v>
      </c>
      <c r="AG5" s="37"/>
      <c r="AH5" s="37"/>
      <c r="AI5" s="49"/>
      <c r="AJ5" s="50"/>
      <c r="AK5" s="51"/>
      <c r="AL5" s="49"/>
      <c r="AM5" s="50"/>
      <c r="AN5" s="51"/>
      <c r="AO5" s="49"/>
      <c r="AP5" s="51"/>
    </row>
    <row r="6" spans="1:42" ht="17.25" customHeight="1">
      <c r="A6" s="44"/>
      <c r="B6" s="47"/>
      <c r="C6" s="33" t="s">
        <v>11</v>
      </c>
      <c r="D6" s="33" t="s">
        <v>12</v>
      </c>
      <c r="E6" s="33" t="s">
        <v>13</v>
      </c>
      <c r="F6" s="33"/>
      <c r="G6" s="58" t="s">
        <v>50</v>
      </c>
      <c r="H6" s="58" t="s">
        <v>52</v>
      </c>
      <c r="I6" s="41" t="s">
        <v>53</v>
      </c>
      <c r="J6" s="33" t="s">
        <v>54</v>
      </c>
      <c r="K6" s="37" t="s">
        <v>12</v>
      </c>
      <c r="L6" s="37"/>
      <c r="M6" s="25" t="s">
        <v>13</v>
      </c>
      <c r="N6" s="37" t="s">
        <v>12</v>
      </c>
      <c r="O6" s="37"/>
      <c r="P6" s="25" t="s">
        <v>13</v>
      </c>
      <c r="Q6" s="37" t="s">
        <v>12</v>
      </c>
      <c r="R6" s="37"/>
      <c r="S6" s="25" t="s">
        <v>13</v>
      </c>
      <c r="T6" s="37" t="s">
        <v>12</v>
      </c>
      <c r="U6" s="37"/>
      <c r="V6" s="25" t="s">
        <v>13</v>
      </c>
      <c r="W6" s="37" t="s">
        <v>12</v>
      </c>
      <c r="X6" s="37"/>
      <c r="Y6" s="25" t="s">
        <v>13</v>
      </c>
      <c r="Z6" s="37" t="s">
        <v>12</v>
      </c>
      <c r="AA6" s="37"/>
      <c r="AB6" s="25" t="s">
        <v>13</v>
      </c>
      <c r="AC6" s="37" t="s">
        <v>12</v>
      </c>
      <c r="AD6" s="37"/>
      <c r="AE6" s="25" t="s">
        <v>13</v>
      </c>
      <c r="AF6" s="37" t="s">
        <v>12</v>
      </c>
      <c r="AG6" s="37"/>
      <c r="AH6" s="25" t="s">
        <v>13</v>
      </c>
      <c r="AI6" s="33" t="s">
        <v>11</v>
      </c>
      <c r="AJ6" s="33" t="s">
        <v>12</v>
      </c>
      <c r="AK6" s="33" t="s">
        <v>13</v>
      </c>
      <c r="AL6" s="33" t="s">
        <v>14</v>
      </c>
      <c r="AM6" s="33" t="s">
        <v>12</v>
      </c>
      <c r="AN6" s="33" t="s">
        <v>13</v>
      </c>
      <c r="AO6" s="33" t="s">
        <v>14</v>
      </c>
      <c r="AP6" s="33" t="s">
        <v>12</v>
      </c>
    </row>
    <row r="7" spans="1:47" s="10" customFormat="1" ht="81" customHeight="1">
      <c r="A7" s="45"/>
      <c r="B7" s="47"/>
      <c r="C7" s="33"/>
      <c r="D7" s="33"/>
      <c r="E7" s="33"/>
      <c r="F7" s="56"/>
      <c r="G7" s="59"/>
      <c r="H7" s="59"/>
      <c r="I7" s="41"/>
      <c r="J7" s="33"/>
      <c r="K7" s="8" t="s">
        <v>50</v>
      </c>
      <c r="L7" s="8" t="s">
        <v>55</v>
      </c>
      <c r="M7" s="8" t="s">
        <v>53</v>
      </c>
      <c r="N7" s="8" t="s">
        <v>50</v>
      </c>
      <c r="O7" s="8" t="s">
        <v>55</v>
      </c>
      <c r="P7" s="8" t="s">
        <v>53</v>
      </c>
      <c r="Q7" s="8" t="s">
        <v>50</v>
      </c>
      <c r="R7" s="8" t="s">
        <v>55</v>
      </c>
      <c r="S7" s="8" t="s">
        <v>53</v>
      </c>
      <c r="T7" s="8" t="s">
        <v>50</v>
      </c>
      <c r="U7" s="8" t="s">
        <v>55</v>
      </c>
      <c r="V7" s="8" t="s">
        <v>53</v>
      </c>
      <c r="W7" s="8" t="s">
        <v>50</v>
      </c>
      <c r="X7" s="8" t="s">
        <v>55</v>
      </c>
      <c r="Y7" s="8" t="s">
        <v>53</v>
      </c>
      <c r="Z7" s="8" t="s">
        <v>50</v>
      </c>
      <c r="AA7" s="8" t="s">
        <v>55</v>
      </c>
      <c r="AB7" s="8" t="s">
        <v>53</v>
      </c>
      <c r="AC7" s="8" t="s">
        <v>50</v>
      </c>
      <c r="AD7" s="8" t="s">
        <v>55</v>
      </c>
      <c r="AE7" s="8" t="s">
        <v>53</v>
      </c>
      <c r="AF7" s="8" t="s">
        <v>50</v>
      </c>
      <c r="AG7" s="8" t="s">
        <v>55</v>
      </c>
      <c r="AH7" s="8" t="s">
        <v>53</v>
      </c>
      <c r="AI7" s="33"/>
      <c r="AJ7" s="33"/>
      <c r="AK7" s="33"/>
      <c r="AL7" s="33"/>
      <c r="AM7" s="33"/>
      <c r="AN7" s="33"/>
      <c r="AO7" s="33"/>
      <c r="AP7" s="33"/>
      <c r="AQ7" s="9"/>
      <c r="AR7" s="9"/>
      <c r="AS7" s="9"/>
      <c r="AT7" s="9"/>
      <c r="AU7" s="9"/>
    </row>
    <row r="8" spans="1:42" ht="19.5" customHeight="1">
      <c r="A8" s="30">
        <v>1</v>
      </c>
      <c r="B8" s="31" t="s">
        <v>15</v>
      </c>
      <c r="C8" s="62">
        <v>267338</v>
      </c>
      <c r="D8" s="62">
        <v>16555.6</v>
      </c>
      <c r="E8" s="62">
        <f>D8/C8*100</f>
        <v>6.192759727386305</v>
      </c>
      <c r="F8" s="63">
        <v>63820.5</v>
      </c>
      <c r="G8" s="62">
        <v>2773.4</v>
      </c>
      <c r="H8" s="62">
        <v>2346.3</v>
      </c>
      <c r="I8" s="62">
        <f>H8/G8*100</f>
        <v>84.600129804572</v>
      </c>
      <c r="J8" s="62">
        <f>H8/F8*100</f>
        <v>3.6764049169154114</v>
      </c>
      <c r="K8" s="62">
        <v>1013.4</v>
      </c>
      <c r="L8" s="62">
        <v>595.1</v>
      </c>
      <c r="M8" s="62">
        <f>L8/K8*100</f>
        <v>58.72311032168936</v>
      </c>
      <c r="N8" s="62">
        <v>6.9</v>
      </c>
      <c r="O8" s="62">
        <v>5.7</v>
      </c>
      <c r="P8" s="62">
        <f>O8/N8*100</f>
        <v>82.6086956521739</v>
      </c>
      <c r="Q8" s="62">
        <v>37.2</v>
      </c>
      <c r="R8" s="62">
        <v>19.8</v>
      </c>
      <c r="S8" s="62">
        <f>R8/Q8*100</f>
        <v>53.2258064516129</v>
      </c>
      <c r="T8" s="62">
        <v>54.4</v>
      </c>
      <c r="U8" s="62">
        <v>62</v>
      </c>
      <c r="V8" s="62">
        <f>U8/T8*100</f>
        <v>113.97058823529412</v>
      </c>
      <c r="W8" s="62">
        <v>626.3</v>
      </c>
      <c r="X8" s="62">
        <v>594.4</v>
      </c>
      <c r="Y8" s="62">
        <f>X8/W8*100</f>
        <v>94.90659428388952</v>
      </c>
      <c r="Z8" s="62">
        <v>245.4</v>
      </c>
      <c r="AA8" s="62">
        <v>341</v>
      </c>
      <c r="AB8" s="62">
        <f>AA8/Z8*100</f>
        <v>138.9568052159739</v>
      </c>
      <c r="AC8" s="62">
        <v>227.1</v>
      </c>
      <c r="AD8" s="62">
        <v>321.1</v>
      </c>
      <c r="AE8" s="62">
        <f>AD8/AC8*100</f>
        <v>141.39145750770587</v>
      </c>
      <c r="AF8" s="62">
        <v>0.3</v>
      </c>
      <c r="AG8" s="62">
        <v>0</v>
      </c>
      <c r="AH8" s="62">
        <f>AG8/AF8*100</f>
        <v>0</v>
      </c>
      <c r="AI8" s="62">
        <v>203517.5</v>
      </c>
      <c r="AJ8" s="62">
        <v>14209.3</v>
      </c>
      <c r="AK8" s="62">
        <f>AJ8/AI8*100</f>
        <v>6.981856597098529</v>
      </c>
      <c r="AL8" s="62">
        <v>275790.9</v>
      </c>
      <c r="AM8" s="62">
        <v>12974.8</v>
      </c>
      <c r="AN8" s="62">
        <f>AM8/AL8*100</f>
        <v>4.704578722503172</v>
      </c>
      <c r="AO8" s="62">
        <v>-1200</v>
      </c>
      <c r="AP8" s="62">
        <v>3580.8</v>
      </c>
    </row>
    <row r="9" spans="1:42" ht="19.5" customHeight="1">
      <c r="A9" s="30">
        <v>2</v>
      </c>
      <c r="B9" s="31" t="s">
        <v>16</v>
      </c>
      <c r="C9" s="62">
        <v>337580.4</v>
      </c>
      <c r="D9" s="62">
        <v>19343.6</v>
      </c>
      <c r="E9" s="62">
        <f aca="true" t="shared" si="0" ref="E9:E34">D9/C9*100</f>
        <v>5.7300720065501425</v>
      </c>
      <c r="F9" s="63">
        <v>66292.8</v>
      </c>
      <c r="G9" s="62">
        <v>3147.5</v>
      </c>
      <c r="H9" s="62">
        <v>3310.9</v>
      </c>
      <c r="I9" s="62">
        <f aca="true" t="shared" si="1" ref="I9:I34">H9/G9*100</f>
        <v>105.1914217633042</v>
      </c>
      <c r="J9" s="62">
        <f aca="true" t="shared" si="2" ref="J9:J34">H9/F9*100</f>
        <v>4.99435836169237</v>
      </c>
      <c r="K9" s="62">
        <v>804.4</v>
      </c>
      <c r="L9" s="62">
        <v>974.2</v>
      </c>
      <c r="M9" s="62">
        <f aca="true" t="shared" si="3" ref="M9:M34">L9/K9*100</f>
        <v>121.1089010442566</v>
      </c>
      <c r="N9" s="62">
        <v>33</v>
      </c>
      <c r="O9" s="62">
        <v>8.2</v>
      </c>
      <c r="P9" s="62">
        <f aca="true" t="shared" si="4" ref="P9:P34">O9/N9*100</f>
        <v>24.848484848484848</v>
      </c>
      <c r="Q9" s="62">
        <v>31.9</v>
      </c>
      <c r="R9" s="62">
        <v>15.7</v>
      </c>
      <c r="S9" s="62">
        <f aca="true" t="shared" si="5" ref="S9:S34">R9/Q9*100</f>
        <v>49.21630094043887</v>
      </c>
      <c r="T9" s="62">
        <v>173.7</v>
      </c>
      <c r="U9" s="62">
        <v>224.6</v>
      </c>
      <c r="V9" s="62">
        <f aca="true" t="shared" si="6" ref="V9:V34">U9/T9*100</f>
        <v>129.3033966609096</v>
      </c>
      <c r="W9" s="62">
        <v>1108.6</v>
      </c>
      <c r="X9" s="62">
        <v>1084</v>
      </c>
      <c r="Y9" s="62">
        <f aca="true" t="shared" si="7" ref="Y9:Y34">X9/W9*100</f>
        <v>97.78098502615913</v>
      </c>
      <c r="Z9" s="62">
        <v>252.3</v>
      </c>
      <c r="AA9" s="62">
        <v>251.8</v>
      </c>
      <c r="AB9" s="62">
        <f aca="true" t="shared" si="8" ref="AB9:AB34">AA9/Z9*100</f>
        <v>99.80182322631788</v>
      </c>
      <c r="AC9" s="62">
        <v>108.5</v>
      </c>
      <c r="AD9" s="62">
        <v>161.1</v>
      </c>
      <c r="AE9" s="62">
        <f aca="true" t="shared" si="9" ref="AE9:AE34">AD9/AC9*100</f>
        <v>148.47926267281107</v>
      </c>
      <c r="AF9" s="62">
        <v>41.6</v>
      </c>
      <c r="AG9" s="62">
        <v>2.6</v>
      </c>
      <c r="AH9" s="62">
        <f aca="true" t="shared" si="10" ref="AH9:AH34">AG9/AF9*100</f>
        <v>6.25</v>
      </c>
      <c r="AI9" s="62">
        <v>271287.6</v>
      </c>
      <c r="AJ9" s="62">
        <v>16032.7</v>
      </c>
      <c r="AK9" s="62">
        <f aca="true" t="shared" si="11" ref="AK9:AK34">AJ9/AI9*100</f>
        <v>5.909853601860167</v>
      </c>
      <c r="AL9" s="62">
        <v>347158.2</v>
      </c>
      <c r="AM9" s="62">
        <v>15373.5</v>
      </c>
      <c r="AN9" s="62">
        <f aca="true" t="shared" si="12" ref="AN9:AN34">AM9/AL9*100</f>
        <v>4.428384523251935</v>
      </c>
      <c r="AO9" s="62">
        <v>-1332</v>
      </c>
      <c r="AP9" s="62">
        <v>3970.1</v>
      </c>
    </row>
    <row r="10" spans="1:42" ht="19.5" customHeight="1">
      <c r="A10" s="30">
        <v>3</v>
      </c>
      <c r="B10" s="31" t="s">
        <v>17</v>
      </c>
      <c r="C10" s="62">
        <v>632532.5</v>
      </c>
      <c r="D10" s="62">
        <v>44389.5</v>
      </c>
      <c r="E10" s="62">
        <f t="shared" si="0"/>
        <v>7.017742171350879</v>
      </c>
      <c r="F10" s="63">
        <v>149712.5</v>
      </c>
      <c r="G10" s="62">
        <v>7683.2</v>
      </c>
      <c r="H10" s="62">
        <v>8061.7</v>
      </c>
      <c r="I10" s="62">
        <f t="shared" si="1"/>
        <v>104.92633277800915</v>
      </c>
      <c r="J10" s="62">
        <f t="shared" si="2"/>
        <v>5.3847875093930035</v>
      </c>
      <c r="K10" s="62">
        <v>1676.3</v>
      </c>
      <c r="L10" s="62">
        <v>2534.3</v>
      </c>
      <c r="M10" s="62">
        <f t="shared" si="3"/>
        <v>151.18415558074332</v>
      </c>
      <c r="N10" s="62">
        <v>51.9</v>
      </c>
      <c r="O10" s="62">
        <v>52.8</v>
      </c>
      <c r="P10" s="62">
        <f t="shared" si="4"/>
        <v>101.73410404624276</v>
      </c>
      <c r="Q10" s="62">
        <v>95.3</v>
      </c>
      <c r="R10" s="62">
        <v>82.4</v>
      </c>
      <c r="S10" s="62">
        <f t="shared" si="5"/>
        <v>86.46379853095489</v>
      </c>
      <c r="T10" s="62">
        <v>315</v>
      </c>
      <c r="U10" s="62">
        <v>419.8</v>
      </c>
      <c r="V10" s="62">
        <f t="shared" si="6"/>
        <v>133.26984126984127</v>
      </c>
      <c r="W10" s="62">
        <v>3635.7</v>
      </c>
      <c r="X10" s="62">
        <v>3233.5</v>
      </c>
      <c r="Y10" s="62">
        <f t="shared" si="7"/>
        <v>88.93748109029899</v>
      </c>
      <c r="Z10" s="62">
        <v>884.7</v>
      </c>
      <c r="AA10" s="62">
        <v>794.8</v>
      </c>
      <c r="AB10" s="62">
        <f t="shared" si="8"/>
        <v>89.83836328698993</v>
      </c>
      <c r="AC10" s="62">
        <v>728.9</v>
      </c>
      <c r="AD10" s="62">
        <v>400.4</v>
      </c>
      <c r="AE10" s="62">
        <f t="shared" si="9"/>
        <v>54.93208944985595</v>
      </c>
      <c r="AF10" s="62">
        <v>0</v>
      </c>
      <c r="AG10" s="62">
        <v>229.2</v>
      </c>
      <c r="AH10" s="62" t="e">
        <f t="shared" si="10"/>
        <v>#DIV/0!</v>
      </c>
      <c r="AI10" s="62">
        <v>482820.1</v>
      </c>
      <c r="AJ10" s="62">
        <v>36327.7</v>
      </c>
      <c r="AK10" s="62">
        <f t="shared" si="11"/>
        <v>7.5240653817022105</v>
      </c>
      <c r="AL10" s="62">
        <v>636862</v>
      </c>
      <c r="AM10" s="62">
        <v>37544.6</v>
      </c>
      <c r="AN10" s="62">
        <f t="shared" si="12"/>
        <v>5.895248892224688</v>
      </c>
      <c r="AO10" s="62">
        <v>-478</v>
      </c>
      <c r="AP10" s="62">
        <v>6844.9</v>
      </c>
    </row>
    <row r="11" spans="1:42" ht="19.5" customHeight="1">
      <c r="A11" s="30">
        <v>4</v>
      </c>
      <c r="B11" s="31" t="s">
        <v>18</v>
      </c>
      <c r="C11" s="62">
        <v>569337.4</v>
      </c>
      <c r="D11" s="62">
        <v>38376.4</v>
      </c>
      <c r="E11" s="62">
        <f t="shared" si="0"/>
        <v>6.740537333398438</v>
      </c>
      <c r="F11" s="63">
        <v>204343.7</v>
      </c>
      <c r="G11" s="62">
        <v>15457.1</v>
      </c>
      <c r="H11" s="62">
        <v>14395.7</v>
      </c>
      <c r="I11" s="62">
        <f t="shared" si="1"/>
        <v>93.1332526799982</v>
      </c>
      <c r="J11" s="62">
        <f t="shared" si="2"/>
        <v>7.044846501262334</v>
      </c>
      <c r="K11" s="62">
        <v>7049</v>
      </c>
      <c r="L11" s="62">
        <v>7702.8</v>
      </c>
      <c r="M11" s="62">
        <f t="shared" si="3"/>
        <v>109.27507447864946</v>
      </c>
      <c r="N11" s="62">
        <v>50.4</v>
      </c>
      <c r="O11" s="62">
        <v>46.8</v>
      </c>
      <c r="P11" s="62">
        <f t="shared" si="4"/>
        <v>92.85714285714285</v>
      </c>
      <c r="Q11" s="62">
        <v>74.2</v>
      </c>
      <c r="R11" s="62">
        <v>65</v>
      </c>
      <c r="S11" s="62">
        <f t="shared" si="5"/>
        <v>87.6010781671159</v>
      </c>
      <c r="T11" s="62">
        <v>1092.7</v>
      </c>
      <c r="U11" s="62">
        <v>867.3</v>
      </c>
      <c r="V11" s="62">
        <f t="shared" si="6"/>
        <v>79.37219730941703</v>
      </c>
      <c r="W11" s="62">
        <v>3376.2</v>
      </c>
      <c r="X11" s="62">
        <v>3121.1</v>
      </c>
      <c r="Y11" s="62">
        <f t="shared" si="7"/>
        <v>92.4441679995261</v>
      </c>
      <c r="Z11" s="62">
        <v>2612.2</v>
      </c>
      <c r="AA11" s="62">
        <v>1480</v>
      </c>
      <c r="AB11" s="62">
        <f t="shared" si="8"/>
        <v>56.657223796033996</v>
      </c>
      <c r="AC11" s="62">
        <v>705.6</v>
      </c>
      <c r="AD11" s="62">
        <v>557.8</v>
      </c>
      <c r="AE11" s="62">
        <f t="shared" si="9"/>
        <v>79.0532879818594</v>
      </c>
      <c r="AF11" s="62">
        <v>1546.6</v>
      </c>
      <c r="AG11" s="62">
        <v>0</v>
      </c>
      <c r="AH11" s="62">
        <f t="shared" si="10"/>
        <v>0</v>
      </c>
      <c r="AI11" s="62">
        <v>364993.7</v>
      </c>
      <c r="AJ11" s="62">
        <v>23980.7</v>
      </c>
      <c r="AK11" s="62">
        <f t="shared" si="11"/>
        <v>6.570168197423682</v>
      </c>
      <c r="AL11" s="62">
        <v>576302.6</v>
      </c>
      <c r="AM11" s="62">
        <v>40826.2</v>
      </c>
      <c r="AN11" s="62">
        <f t="shared" si="12"/>
        <v>7.0841603005087945</v>
      </c>
      <c r="AO11" s="62">
        <v>0</v>
      </c>
      <c r="AP11" s="62">
        <v>-2449.8</v>
      </c>
    </row>
    <row r="12" spans="1:42" ht="19.5" customHeight="1">
      <c r="A12" s="30">
        <v>5</v>
      </c>
      <c r="B12" s="31" t="s">
        <v>19</v>
      </c>
      <c r="C12" s="62">
        <v>413880.6</v>
      </c>
      <c r="D12" s="62">
        <v>26643.2</v>
      </c>
      <c r="E12" s="62">
        <f t="shared" si="0"/>
        <v>6.437412142535795</v>
      </c>
      <c r="F12" s="63">
        <v>92175.4</v>
      </c>
      <c r="G12" s="62">
        <v>5615.7</v>
      </c>
      <c r="H12" s="62">
        <v>5599.7</v>
      </c>
      <c r="I12" s="62">
        <f t="shared" si="1"/>
        <v>99.71508449525437</v>
      </c>
      <c r="J12" s="62">
        <f t="shared" si="2"/>
        <v>6.075048223278663</v>
      </c>
      <c r="K12" s="62">
        <v>1830.2</v>
      </c>
      <c r="L12" s="62">
        <v>2006.7</v>
      </c>
      <c r="M12" s="62">
        <f t="shared" si="3"/>
        <v>109.64375478089828</v>
      </c>
      <c r="N12" s="62">
        <v>26.4</v>
      </c>
      <c r="O12" s="62">
        <v>152.5</v>
      </c>
      <c r="P12" s="62">
        <f t="shared" si="4"/>
        <v>577.6515151515152</v>
      </c>
      <c r="Q12" s="62">
        <v>36.9</v>
      </c>
      <c r="R12" s="62">
        <v>27.6</v>
      </c>
      <c r="S12" s="62">
        <f t="shared" si="5"/>
        <v>74.79674796747969</v>
      </c>
      <c r="T12" s="62">
        <v>338.7</v>
      </c>
      <c r="U12" s="62">
        <v>284.4</v>
      </c>
      <c r="V12" s="62">
        <f t="shared" si="6"/>
        <v>83.96811337466784</v>
      </c>
      <c r="W12" s="62">
        <v>1957.8</v>
      </c>
      <c r="X12" s="62">
        <v>1893.5</v>
      </c>
      <c r="Y12" s="62">
        <f t="shared" si="7"/>
        <v>96.71570129737461</v>
      </c>
      <c r="Z12" s="62">
        <v>694.1</v>
      </c>
      <c r="AA12" s="62">
        <v>411.8</v>
      </c>
      <c r="AB12" s="62">
        <f t="shared" si="8"/>
        <v>59.328626998991496</v>
      </c>
      <c r="AC12" s="62">
        <v>143.6</v>
      </c>
      <c r="AD12" s="62">
        <v>125.1</v>
      </c>
      <c r="AE12" s="62">
        <f t="shared" si="9"/>
        <v>87.11699164345403</v>
      </c>
      <c r="AF12" s="62">
        <v>204</v>
      </c>
      <c r="AG12" s="62">
        <v>129.4</v>
      </c>
      <c r="AH12" s="62">
        <f t="shared" si="10"/>
        <v>63.43137254901961</v>
      </c>
      <c r="AI12" s="62">
        <v>321705.2</v>
      </c>
      <c r="AJ12" s="62">
        <v>21043.5</v>
      </c>
      <c r="AK12" s="62">
        <f t="shared" si="11"/>
        <v>6.5412371326295</v>
      </c>
      <c r="AL12" s="62">
        <v>416932</v>
      </c>
      <c r="AM12" s="62">
        <v>21359.8</v>
      </c>
      <c r="AN12" s="62">
        <f t="shared" si="12"/>
        <v>5.123089616532192</v>
      </c>
      <c r="AO12" s="62">
        <v>0</v>
      </c>
      <c r="AP12" s="62">
        <v>5283.4</v>
      </c>
    </row>
    <row r="13" spans="1:42" ht="19.5" customHeight="1">
      <c r="A13" s="30">
        <v>6</v>
      </c>
      <c r="B13" s="31" t="s">
        <v>20</v>
      </c>
      <c r="C13" s="62">
        <v>590650.3</v>
      </c>
      <c r="D13" s="62">
        <v>42116.6</v>
      </c>
      <c r="E13" s="62">
        <f t="shared" si="0"/>
        <v>7.130547466072564</v>
      </c>
      <c r="F13" s="63">
        <v>118216.8</v>
      </c>
      <c r="G13" s="62">
        <v>6024.3</v>
      </c>
      <c r="H13" s="62">
        <v>6350.7</v>
      </c>
      <c r="I13" s="62">
        <f t="shared" si="1"/>
        <v>105.4180568696778</v>
      </c>
      <c r="J13" s="62">
        <f t="shared" si="2"/>
        <v>5.372079095357004</v>
      </c>
      <c r="K13" s="62">
        <v>1508.3</v>
      </c>
      <c r="L13" s="62">
        <v>2094.3</v>
      </c>
      <c r="M13" s="62">
        <f t="shared" si="3"/>
        <v>138.85168733010676</v>
      </c>
      <c r="N13" s="62">
        <v>42.9</v>
      </c>
      <c r="O13" s="62">
        <v>29.7</v>
      </c>
      <c r="P13" s="62">
        <f t="shared" si="4"/>
        <v>69.23076923076923</v>
      </c>
      <c r="Q13" s="62">
        <v>86.5</v>
      </c>
      <c r="R13" s="62">
        <v>56.7</v>
      </c>
      <c r="S13" s="62">
        <f t="shared" si="5"/>
        <v>65.54913294797689</v>
      </c>
      <c r="T13" s="62">
        <v>600.2</v>
      </c>
      <c r="U13" s="62">
        <v>556</v>
      </c>
      <c r="V13" s="62">
        <f t="shared" si="6"/>
        <v>92.63578807064312</v>
      </c>
      <c r="W13" s="62">
        <v>1548.5</v>
      </c>
      <c r="X13" s="62">
        <v>1444.1</v>
      </c>
      <c r="Y13" s="62">
        <f t="shared" si="7"/>
        <v>93.25799160477881</v>
      </c>
      <c r="Z13" s="62">
        <v>987.5</v>
      </c>
      <c r="AA13" s="62">
        <v>981.1</v>
      </c>
      <c r="AB13" s="62">
        <f t="shared" si="8"/>
        <v>99.35189873417721</v>
      </c>
      <c r="AC13" s="62">
        <v>279.7</v>
      </c>
      <c r="AD13" s="62">
        <v>279.7</v>
      </c>
      <c r="AE13" s="62">
        <f t="shared" si="9"/>
        <v>100</v>
      </c>
      <c r="AF13" s="62">
        <v>496.5</v>
      </c>
      <c r="AG13" s="62">
        <v>578</v>
      </c>
      <c r="AH13" s="62">
        <f t="shared" si="10"/>
        <v>116.41490433031218</v>
      </c>
      <c r="AI13" s="62">
        <v>472433.5</v>
      </c>
      <c r="AJ13" s="62">
        <v>35765.9</v>
      </c>
      <c r="AK13" s="62">
        <f t="shared" si="11"/>
        <v>7.570568132869495</v>
      </c>
      <c r="AL13" s="62">
        <v>595622.8</v>
      </c>
      <c r="AM13" s="62">
        <v>37533</v>
      </c>
      <c r="AN13" s="62">
        <f t="shared" si="12"/>
        <v>6.301471333871033</v>
      </c>
      <c r="AO13" s="62">
        <v>-736.1</v>
      </c>
      <c r="AP13" s="62">
        <v>4583.6</v>
      </c>
    </row>
    <row r="14" spans="1:42" ht="19.5" customHeight="1">
      <c r="A14" s="30">
        <v>7</v>
      </c>
      <c r="B14" s="31" t="s">
        <v>21</v>
      </c>
      <c r="C14" s="62">
        <v>327475.3</v>
      </c>
      <c r="D14" s="62">
        <v>20406.9</v>
      </c>
      <c r="E14" s="62">
        <f t="shared" si="0"/>
        <v>6.231584488967566</v>
      </c>
      <c r="F14" s="63">
        <v>124488.9</v>
      </c>
      <c r="G14" s="62">
        <v>7610.3</v>
      </c>
      <c r="H14" s="62">
        <v>6656.9</v>
      </c>
      <c r="I14" s="62">
        <f t="shared" si="1"/>
        <v>87.47224156734951</v>
      </c>
      <c r="J14" s="62">
        <f t="shared" si="2"/>
        <v>5.34738438527451</v>
      </c>
      <c r="K14" s="62">
        <v>3095</v>
      </c>
      <c r="L14" s="62">
        <v>2988.2</v>
      </c>
      <c r="M14" s="62">
        <f t="shared" si="3"/>
        <v>96.54927302100161</v>
      </c>
      <c r="N14" s="62">
        <v>84</v>
      </c>
      <c r="O14" s="62">
        <v>4</v>
      </c>
      <c r="P14" s="62">
        <f t="shared" si="4"/>
        <v>4.761904761904762</v>
      </c>
      <c r="Q14" s="62">
        <v>40.8</v>
      </c>
      <c r="R14" s="62">
        <v>31.7</v>
      </c>
      <c r="S14" s="62">
        <f t="shared" si="5"/>
        <v>77.69607843137256</v>
      </c>
      <c r="T14" s="62">
        <v>192.8</v>
      </c>
      <c r="U14" s="62">
        <v>169.7</v>
      </c>
      <c r="V14" s="62">
        <f t="shared" si="6"/>
        <v>88.01867219917011</v>
      </c>
      <c r="W14" s="62">
        <v>1821.8</v>
      </c>
      <c r="X14" s="62">
        <v>1665.1</v>
      </c>
      <c r="Y14" s="62">
        <f t="shared" si="7"/>
        <v>91.39861675266219</v>
      </c>
      <c r="Z14" s="62">
        <v>1577.5</v>
      </c>
      <c r="AA14" s="62">
        <v>1062.9</v>
      </c>
      <c r="AB14" s="62">
        <f t="shared" si="8"/>
        <v>67.37876386687797</v>
      </c>
      <c r="AC14" s="62">
        <v>1363.8</v>
      </c>
      <c r="AD14" s="62">
        <v>929.5</v>
      </c>
      <c r="AE14" s="62">
        <f t="shared" si="9"/>
        <v>68.15515471476756</v>
      </c>
      <c r="AF14" s="62">
        <v>63.8</v>
      </c>
      <c r="AG14" s="62">
        <v>13.8</v>
      </c>
      <c r="AH14" s="62">
        <f t="shared" si="10"/>
        <v>21.630094043887148</v>
      </c>
      <c r="AI14" s="62">
        <v>202986.4</v>
      </c>
      <c r="AJ14" s="62">
        <v>13750.1</v>
      </c>
      <c r="AK14" s="62">
        <f t="shared" si="11"/>
        <v>6.773902093933387</v>
      </c>
      <c r="AL14" s="62">
        <v>335602.8</v>
      </c>
      <c r="AM14" s="62">
        <v>16700.5</v>
      </c>
      <c r="AN14" s="62">
        <f t="shared" si="12"/>
        <v>4.976269566284906</v>
      </c>
      <c r="AO14" s="62">
        <v>-3917.1</v>
      </c>
      <c r="AP14" s="62">
        <v>3706.5</v>
      </c>
    </row>
    <row r="15" spans="1:42" ht="24" customHeight="1">
      <c r="A15" s="30">
        <v>8</v>
      </c>
      <c r="B15" s="31" t="s">
        <v>22</v>
      </c>
      <c r="C15" s="62">
        <v>448668</v>
      </c>
      <c r="D15" s="62">
        <v>30777.3</v>
      </c>
      <c r="E15" s="62">
        <f t="shared" si="0"/>
        <v>6.859704725988927</v>
      </c>
      <c r="F15" s="63">
        <v>111530.2</v>
      </c>
      <c r="G15" s="62">
        <v>7794.9</v>
      </c>
      <c r="H15" s="62">
        <v>6579.8</v>
      </c>
      <c r="I15" s="62">
        <f t="shared" si="1"/>
        <v>84.41160245801743</v>
      </c>
      <c r="J15" s="62">
        <f t="shared" si="2"/>
        <v>5.899568009382213</v>
      </c>
      <c r="K15" s="62">
        <v>3085.2</v>
      </c>
      <c r="L15" s="62">
        <v>2334.3</v>
      </c>
      <c r="M15" s="62">
        <f t="shared" si="3"/>
        <v>75.66122131466356</v>
      </c>
      <c r="N15" s="62">
        <v>87.3</v>
      </c>
      <c r="O15" s="62">
        <v>17.5</v>
      </c>
      <c r="P15" s="62">
        <f t="shared" si="4"/>
        <v>20.04581901489118</v>
      </c>
      <c r="Q15" s="62">
        <v>81.9</v>
      </c>
      <c r="R15" s="62">
        <v>68.4</v>
      </c>
      <c r="S15" s="62">
        <f t="shared" si="5"/>
        <v>83.51648351648352</v>
      </c>
      <c r="T15" s="62">
        <v>404.2</v>
      </c>
      <c r="U15" s="62">
        <v>379.4</v>
      </c>
      <c r="V15" s="62">
        <f t="shared" si="6"/>
        <v>93.86442355269668</v>
      </c>
      <c r="W15" s="62">
        <v>2992.7</v>
      </c>
      <c r="X15" s="62">
        <v>2974.8</v>
      </c>
      <c r="Y15" s="62">
        <f t="shared" si="7"/>
        <v>99.40187790289706</v>
      </c>
      <c r="Z15" s="62">
        <v>439.9</v>
      </c>
      <c r="AA15" s="62">
        <v>227.2</v>
      </c>
      <c r="AB15" s="62">
        <f t="shared" si="8"/>
        <v>51.64810184132757</v>
      </c>
      <c r="AC15" s="62">
        <v>125</v>
      </c>
      <c r="AD15" s="62">
        <v>100.6</v>
      </c>
      <c r="AE15" s="62">
        <f t="shared" si="9"/>
        <v>80.47999999999999</v>
      </c>
      <c r="AF15" s="62">
        <v>175.2</v>
      </c>
      <c r="AG15" s="62">
        <v>0.1</v>
      </c>
      <c r="AH15" s="62">
        <f t="shared" si="10"/>
        <v>0.057077625570776266</v>
      </c>
      <c r="AI15" s="62">
        <v>337137.8</v>
      </c>
      <c r="AJ15" s="62">
        <v>24197.5</v>
      </c>
      <c r="AK15" s="62">
        <f t="shared" si="11"/>
        <v>7.177332236254729</v>
      </c>
      <c r="AL15" s="62">
        <v>457552.6</v>
      </c>
      <c r="AM15" s="62">
        <v>32109.2</v>
      </c>
      <c r="AN15" s="62">
        <f t="shared" si="12"/>
        <v>7.017597539605283</v>
      </c>
      <c r="AO15" s="62">
        <v>-2200</v>
      </c>
      <c r="AP15" s="62">
        <v>-1332</v>
      </c>
    </row>
    <row r="16" spans="1:42" ht="20.25" customHeight="1">
      <c r="A16" s="30">
        <v>9</v>
      </c>
      <c r="B16" s="31" t="s">
        <v>23</v>
      </c>
      <c r="C16" s="62">
        <v>281872.3</v>
      </c>
      <c r="D16" s="62">
        <v>16907.7</v>
      </c>
      <c r="E16" s="62">
        <f t="shared" si="0"/>
        <v>5.9983545740393795</v>
      </c>
      <c r="F16" s="63">
        <v>101007.3</v>
      </c>
      <c r="G16" s="62">
        <v>6089.9</v>
      </c>
      <c r="H16" s="62">
        <v>5360.5</v>
      </c>
      <c r="I16" s="62">
        <f t="shared" si="1"/>
        <v>88.02279183566233</v>
      </c>
      <c r="J16" s="62">
        <f t="shared" si="2"/>
        <v>5.307042164279215</v>
      </c>
      <c r="K16" s="62">
        <v>3926.1</v>
      </c>
      <c r="L16" s="62">
        <v>3237.5</v>
      </c>
      <c r="M16" s="62">
        <f t="shared" si="3"/>
        <v>82.46096635337867</v>
      </c>
      <c r="N16" s="62">
        <v>26.4</v>
      </c>
      <c r="O16" s="62">
        <v>7</v>
      </c>
      <c r="P16" s="62">
        <f t="shared" si="4"/>
        <v>26.515151515151516</v>
      </c>
      <c r="Q16" s="62">
        <v>70.5</v>
      </c>
      <c r="R16" s="62">
        <v>69.1</v>
      </c>
      <c r="S16" s="62">
        <f t="shared" si="5"/>
        <v>98.01418439716312</v>
      </c>
      <c r="T16" s="62">
        <v>143.3</v>
      </c>
      <c r="U16" s="62">
        <v>162.3</v>
      </c>
      <c r="V16" s="62">
        <f t="shared" si="6"/>
        <v>113.2588974180042</v>
      </c>
      <c r="W16" s="62">
        <v>1067.6</v>
      </c>
      <c r="X16" s="62">
        <v>1002.2</v>
      </c>
      <c r="Y16" s="62">
        <f t="shared" si="7"/>
        <v>93.8741101536156</v>
      </c>
      <c r="Z16" s="62">
        <v>225.4</v>
      </c>
      <c r="AA16" s="62">
        <v>259.7</v>
      </c>
      <c r="AB16" s="62">
        <f t="shared" si="8"/>
        <v>115.21739130434783</v>
      </c>
      <c r="AC16" s="62">
        <v>66.1</v>
      </c>
      <c r="AD16" s="62">
        <v>123.5</v>
      </c>
      <c r="AE16" s="62">
        <f t="shared" si="9"/>
        <v>186.83812405446295</v>
      </c>
      <c r="AF16" s="62">
        <v>38.7</v>
      </c>
      <c r="AG16" s="62">
        <v>3</v>
      </c>
      <c r="AH16" s="62">
        <f t="shared" si="10"/>
        <v>7.751937984496124</v>
      </c>
      <c r="AI16" s="62">
        <v>180865</v>
      </c>
      <c r="AJ16" s="62">
        <v>11547.2</v>
      </c>
      <c r="AK16" s="62">
        <f t="shared" si="11"/>
        <v>6.3844303762474786</v>
      </c>
      <c r="AL16" s="62">
        <v>283231.7</v>
      </c>
      <c r="AM16" s="62">
        <v>14604.3</v>
      </c>
      <c r="AN16" s="62">
        <f t="shared" si="12"/>
        <v>5.156308421691498</v>
      </c>
      <c r="AO16" s="62">
        <v>0</v>
      </c>
      <c r="AP16" s="62">
        <v>2303.4</v>
      </c>
    </row>
    <row r="17" spans="1:42" ht="25.5" customHeight="1">
      <c r="A17" s="30">
        <v>10</v>
      </c>
      <c r="B17" s="31" t="s">
        <v>24</v>
      </c>
      <c r="C17" s="62">
        <v>266298.1</v>
      </c>
      <c r="D17" s="62">
        <v>17280.5</v>
      </c>
      <c r="E17" s="62">
        <f t="shared" si="0"/>
        <v>6.489156325185948</v>
      </c>
      <c r="F17" s="63">
        <v>58828.7</v>
      </c>
      <c r="G17" s="62">
        <v>3298</v>
      </c>
      <c r="H17" s="62">
        <v>3421.6</v>
      </c>
      <c r="I17" s="62">
        <f t="shared" si="1"/>
        <v>103.74772589448149</v>
      </c>
      <c r="J17" s="62">
        <f t="shared" si="2"/>
        <v>5.816208755250414</v>
      </c>
      <c r="K17" s="62">
        <v>1193.7</v>
      </c>
      <c r="L17" s="62">
        <v>1198.9</v>
      </c>
      <c r="M17" s="62">
        <f t="shared" si="3"/>
        <v>100.43562034011897</v>
      </c>
      <c r="N17" s="62">
        <v>20.3</v>
      </c>
      <c r="O17" s="62">
        <v>19.9</v>
      </c>
      <c r="P17" s="62">
        <f t="shared" si="4"/>
        <v>98.02955665024629</v>
      </c>
      <c r="Q17" s="62">
        <v>13.7</v>
      </c>
      <c r="R17" s="62">
        <v>27.2</v>
      </c>
      <c r="S17" s="62">
        <f t="shared" si="5"/>
        <v>198.54014598540147</v>
      </c>
      <c r="T17" s="62">
        <v>162.6</v>
      </c>
      <c r="U17" s="62">
        <v>245.5</v>
      </c>
      <c r="V17" s="62">
        <f t="shared" si="6"/>
        <v>150.98400984009842</v>
      </c>
      <c r="W17" s="62">
        <v>919.6</v>
      </c>
      <c r="X17" s="62">
        <v>853.8</v>
      </c>
      <c r="Y17" s="62">
        <f t="shared" si="7"/>
        <v>92.84471509351891</v>
      </c>
      <c r="Z17" s="62">
        <v>263.3</v>
      </c>
      <c r="AA17" s="62">
        <v>355.1</v>
      </c>
      <c r="AB17" s="62">
        <f t="shared" si="8"/>
        <v>134.8651728066844</v>
      </c>
      <c r="AC17" s="62">
        <v>264.7</v>
      </c>
      <c r="AD17" s="62">
        <v>160.1</v>
      </c>
      <c r="AE17" s="62">
        <f t="shared" si="9"/>
        <v>60.48356630147337</v>
      </c>
      <c r="AF17" s="62">
        <v>15.1</v>
      </c>
      <c r="AG17" s="62">
        <v>130.9</v>
      </c>
      <c r="AH17" s="62">
        <f t="shared" si="10"/>
        <v>866.8874172185431</v>
      </c>
      <c r="AI17" s="62">
        <v>207469.4</v>
      </c>
      <c r="AJ17" s="62">
        <v>13859</v>
      </c>
      <c r="AK17" s="62">
        <f t="shared" si="11"/>
        <v>6.680021246506714</v>
      </c>
      <c r="AL17" s="62">
        <v>268891</v>
      </c>
      <c r="AM17" s="62">
        <v>13808.6</v>
      </c>
      <c r="AN17" s="62">
        <f t="shared" si="12"/>
        <v>5.135389432892882</v>
      </c>
      <c r="AO17" s="62">
        <v>-25.3</v>
      </c>
      <c r="AP17" s="62">
        <v>3471.9</v>
      </c>
    </row>
    <row r="18" spans="1:42" ht="19.5" customHeight="1">
      <c r="A18" s="30">
        <v>11</v>
      </c>
      <c r="B18" s="31" t="s">
        <v>25</v>
      </c>
      <c r="C18" s="62">
        <v>381617.4</v>
      </c>
      <c r="D18" s="62">
        <v>21982.3</v>
      </c>
      <c r="E18" s="62">
        <f t="shared" si="0"/>
        <v>5.760298141541764</v>
      </c>
      <c r="F18" s="63">
        <v>104450.7</v>
      </c>
      <c r="G18" s="62">
        <v>5562.4</v>
      </c>
      <c r="H18" s="62">
        <v>5315.9</v>
      </c>
      <c r="I18" s="62">
        <f t="shared" si="1"/>
        <v>95.56845965770171</v>
      </c>
      <c r="J18" s="62">
        <f t="shared" si="2"/>
        <v>5.08938666758576</v>
      </c>
      <c r="K18" s="62">
        <v>1964.2</v>
      </c>
      <c r="L18" s="62">
        <v>1858.9</v>
      </c>
      <c r="M18" s="62">
        <f t="shared" si="3"/>
        <v>94.63903879442013</v>
      </c>
      <c r="N18" s="62">
        <v>66.5</v>
      </c>
      <c r="O18" s="62">
        <v>3.1</v>
      </c>
      <c r="P18" s="62">
        <f t="shared" si="4"/>
        <v>4.661654135338346</v>
      </c>
      <c r="Q18" s="62">
        <v>31.3</v>
      </c>
      <c r="R18" s="62">
        <v>23.6</v>
      </c>
      <c r="S18" s="62">
        <f t="shared" si="5"/>
        <v>75.39936102236422</v>
      </c>
      <c r="T18" s="62">
        <v>666</v>
      </c>
      <c r="U18" s="62">
        <v>502.4</v>
      </c>
      <c r="V18" s="62">
        <f t="shared" si="6"/>
        <v>75.43543543543542</v>
      </c>
      <c r="W18" s="62">
        <v>1476.4</v>
      </c>
      <c r="X18" s="62">
        <v>1256.3</v>
      </c>
      <c r="Y18" s="62">
        <f t="shared" si="7"/>
        <v>85.09211595773503</v>
      </c>
      <c r="Z18" s="62">
        <v>311.9</v>
      </c>
      <c r="AA18" s="62">
        <v>665.9</v>
      </c>
      <c r="AB18" s="62">
        <f t="shared" si="8"/>
        <v>213.49791599871756</v>
      </c>
      <c r="AC18" s="62">
        <v>221.9</v>
      </c>
      <c r="AD18" s="62">
        <v>205.8</v>
      </c>
      <c r="AE18" s="62">
        <f t="shared" si="9"/>
        <v>92.74447949526814</v>
      </c>
      <c r="AF18" s="62">
        <v>81.7</v>
      </c>
      <c r="AG18" s="62">
        <v>353.1</v>
      </c>
      <c r="AH18" s="62">
        <f t="shared" si="10"/>
        <v>432.19094247246016</v>
      </c>
      <c r="AI18" s="62">
        <v>277166.7</v>
      </c>
      <c r="AJ18" s="62">
        <v>16666.4</v>
      </c>
      <c r="AK18" s="62">
        <f t="shared" si="11"/>
        <v>6.013132169196371</v>
      </c>
      <c r="AL18" s="62">
        <v>387050.9</v>
      </c>
      <c r="AM18" s="62">
        <v>19637.6</v>
      </c>
      <c r="AN18" s="62">
        <f t="shared" si="12"/>
        <v>5.073647936227508</v>
      </c>
      <c r="AO18" s="62">
        <v>-2437</v>
      </c>
      <c r="AP18" s="62">
        <v>2344.7</v>
      </c>
    </row>
    <row r="19" spans="1:42" s="3" customFormat="1" ht="19.5" customHeight="1">
      <c r="A19" s="30">
        <v>12</v>
      </c>
      <c r="B19" s="31" t="s">
        <v>26</v>
      </c>
      <c r="C19" s="62">
        <v>694754.2</v>
      </c>
      <c r="D19" s="62">
        <v>44892.2</v>
      </c>
      <c r="E19" s="62">
        <f t="shared" si="0"/>
        <v>6.461594618643543</v>
      </c>
      <c r="F19" s="63">
        <v>177942.9</v>
      </c>
      <c r="G19" s="62">
        <v>11654.4</v>
      </c>
      <c r="H19" s="62">
        <v>14757.7</v>
      </c>
      <c r="I19" s="62">
        <f t="shared" si="1"/>
        <v>126.62771142229545</v>
      </c>
      <c r="J19" s="62">
        <f t="shared" si="2"/>
        <v>8.293503140614208</v>
      </c>
      <c r="K19" s="62">
        <v>6186.6</v>
      </c>
      <c r="L19" s="62">
        <v>5750.4</v>
      </c>
      <c r="M19" s="62">
        <f t="shared" si="3"/>
        <v>92.94927747066238</v>
      </c>
      <c r="N19" s="62">
        <v>51.4</v>
      </c>
      <c r="O19" s="62">
        <v>49.9</v>
      </c>
      <c r="P19" s="62">
        <f t="shared" si="4"/>
        <v>97.08171206225681</v>
      </c>
      <c r="Q19" s="62">
        <v>79.4</v>
      </c>
      <c r="R19" s="62">
        <v>52.9</v>
      </c>
      <c r="S19" s="62">
        <f t="shared" si="5"/>
        <v>66.62468513853904</v>
      </c>
      <c r="T19" s="62">
        <v>792.7</v>
      </c>
      <c r="U19" s="62">
        <v>695.1</v>
      </c>
      <c r="V19" s="62">
        <f t="shared" si="6"/>
        <v>87.68764980446575</v>
      </c>
      <c r="W19" s="62">
        <v>2502.4</v>
      </c>
      <c r="X19" s="62">
        <v>2371.5</v>
      </c>
      <c r="Y19" s="62">
        <f t="shared" si="7"/>
        <v>94.76902173913044</v>
      </c>
      <c r="Z19" s="62">
        <v>809.1</v>
      </c>
      <c r="AA19" s="62">
        <v>4658.6</v>
      </c>
      <c r="AB19" s="62">
        <f t="shared" si="8"/>
        <v>575.7755530836732</v>
      </c>
      <c r="AC19" s="62">
        <v>547.2</v>
      </c>
      <c r="AD19" s="62">
        <v>627.2</v>
      </c>
      <c r="AE19" s="62">
        <f t="shared" si="9"/>
        <v>114.61988304093566</v>
      </c>
      <c r="AF19" s="62">
        <v>-4</v>
      </c>
      <c r="AG19" s="62">
        <v>30.5</v>
      </c>
      <c r="AH19" s="62">
        <f t="shared" si="10"/>
        <v>-762.5</v>
      </c>
      <c r="AI19" s="62">
        <v>516811.3</v>
      </c>
      <c r="AJ19" s="62">
        <v>30134.5</v>
      </c>
      <c r="AK19" s="62">
        <f t="shared" si="11"/>
        <v>5.8308516087012805</v>
      </c>
      <c r="AL19" s="62">
        <v>710014.1</v>
      </c>
      <c r="AM19" s="62">
        <v>33506.8</v>
      </c>
      <c r="AN19" s="62">
        <f t="shared" si="12"/>
        <v>4.719173886828446</v>
      </c>
      <c r="AO19" s="62">
        <v>-5117.3</v>
      </c>
      <c r="AP19" s="62">
        <v>11385.4</v>
      </c>
    </row>
    <row r="20" spans="1:42" s="3" customFormat="1" ht="19.5" customHeight="1">
      <c r="A20" s="30">
        <v>13</v>
      </c>
      <c r="B20" s="31" t="s">
        <v>27</v>
      </c>
      <c r="C20" s="62">
        <v>204625.6</v>
      </c>
      <c r="D20" s="62">
        <v>11947.1</v>
      </c>
      <c r="E20" s="62">
        <f t="shared" si="0"/>
        <v>5.838516783823725</v>
      </c>
      <c r="F20" s="63">
        <v>75473.5</v>
      </c>
      <c r="G20" s="62">
        <v>3790.2</v>
      </c>
      <c r="H20" s="62">
        <v>3410.2</v>
      </c>
      <c r="I20" s="62">
        <f t="shared" si="1"/>
        <v>89.974143844652</v>
      </c>
      <c r="J20" s="62">
        <f t="shared" si="2"/>
        <v>4.518407123029937</v>
      </c>
      <c r="K20" s="62">
        <v>1613.3</v>
      </c>
      <c r="L20" s="62">
        <v>1911.3</v>
      </c>
      <c r="M20" s="62">
        <f t="shared" si="3"/>
        <v>118.47145602181864</v>
      </c>
      <c r="N20" s="62">
        <v>29.1</v>
      </c>
      <c r="O20" s="62">
        <v>6</v>
      </c>
      <c r="P20" s="62">
        <f t="shared" si="4"/>
        <v>20.618556701030926</v>
      </c>
      <c r="Q20" s="62">
        <v>35</v>
      </c>
      <c r="R20" s="62">
        <v>34.1</v>
      </c>
      <c r="S20" s="62">
        <f t="shared" si="5"/>
        <v>97.42857142857143</v>
      </c>
      <c r="T20" s="62">
        <v>212.9</v>
      </c>
      <c r="U20" s="62">
        <v>18.7</v>
      </c>
      <c r="V20" s="62">
        <f t="shared" si="6"/>
        <v>8.78346641615782</v>
      </c>
      <c r="W20" s="62">
        <v>557.8</v>
      </c>
      <c r="X20" s="62">
        <v>558.9</v>
      </c>
      <c r="Y20" s="62">
        <f t="shared" si="7"/>
        <v>100.19720329867337</v>
      </c>
      <c r="Z20" s="62">
        <v>688.6</v>
      </c>
      <c r="AA20" s="62">
        <v>264.2</v>
      </c>
      <c r="AB20" s="62">
        <f t="shared" si="8"/>
        <v>38.367702584954976</v>
      </c>
      <c r="AC20" s="62">
        <v>538.6</v>
      </c>
      <c r="AD20" s="62">
        <v>216</v>
      </c>
      <c r="AE20" s="62">
        <f t="shared" si="9"/>
        <v>40.103973264017824</v>
      </c>
      <c r="AF20" s="62">
        <v>101.4</v>
      </c>
      <c r="AG20" s="62">
        <v>0</v>
      </c>
      <c r="AH20" s="62">
        <f t="shared" si="10"/>
        <v>0</v>
      </c>
      <c r="AI20" s="62">
        <v>129152.1</v>
      </c>
      <c r="AJ20" s="62">
        <v>8536.9</v>
      </c>
      <c r="AK20" s="62">
        <f t="shared" si="11"/>
        <v>6.609958335946531</v>
      </c>
      <c r="AL20" s="62">
        <v>209701.1</v>
      </c>
      <c r="AM20" s="62">
        <v>11278.5</v>
      </c>
      <c r="AN20" s="62">
        <f t="shared" si="12"/>
        <v>5.3783694983001995</v>
      </c>
      <c r="AO20" s="62">
        <v>-2300</v>
      </c>
      <c r="AP20" s="62">
        <v>668.6</v>
      </c>
    </row>
    <row r="21" spans="1:42" s="3" customFormat="1" ht="19.5" customHeight="1">
      <c r="A21" s="30">
        <v>14</v>
      </c>
      <c r="B21" s="31" t="s">
        <v>28</v>
      </c>
      <c r="C21" s="62">
        <v>416997.4</v>
      </c>
      <c r="D21" s="62">
        <v>26568.5</v>
      </c>
      <c r="E21" s="62">
        <f t="shared" si="0"/>
        <v>6.371382651306698</v>
      </c>
      <c r="F21" s="63">
        <v>89528.6</v>
      </c>
      <c r="G21" s="62">
        <v>5174.5</v>
      </c>
      <c r="H21" s="62">
        <v>5030.3</v>
      </c>
      <c r="I21" s="62">
        <f t="shared" si="1"/>
        <v>97.21325731954778</v>
      </c>
      <c r="J21" s="62">
        <f t="shared" si="2"/>
        <v>5.61865147003304</v>
      </c>
      <c r="K21" s="62">
        <v>1783.6</v>
      </c>
      <c r="L21" s="62">
        <v>1970.7</v>
      </c>
      <c r="M21" s="62">
        <f t="shared" si="3"/>
        <v>110.49002018389776</v>
      </c>
      <c r="N21" s="62">
        <v>48.3</v>
      </c>
      <c r="O21" s="62">
        <v>10</v>
      </c>
      <c r="P21" s="62">
        <f t="shared" si="4"/>
        <v>20.70393374741201</v>
      </c>
      <c r="Q21" s="62">
        <v>50.5</v>
      </c>
      <c r="R21" s="62">
        <v>38</v>
      </c>
      <c r="S21" s="62">
        <f t="shared" si="5"/>
        <v>75.24752475247524</v>
      </c>
      <c r="T21" s="62">
        <v>200.6</v>
      </c>
      <c r="U21" s="62">
        <v>92.7</v>
      </c>
      <c r="V21" s="62">
        <f t="shared" si="6"/>
        <v>46.211365902293124</v>
      </c>
      <c r="W21" s="62">
        <v>1262.4</v>
      </c>
      <c r="X21" s="62">
        <v>1221.7</v>
      </c>
      <c r="Y21" s="62">
        <f t="shared" si="7"/>
        <v>96.77598225602027</v>
      </c>
      <c r="Z21" s="62">
        <v>601.7</v>
      </c>
      <c r="AA21" s="62">
        <v>517.6</v>
      </c>
      <c r="AB21" s="62">
        <f t="shared" si="8"/>
        <v>86.02293501745055</v>
      </c>
      <c r="AC21" s="62">
        <v>222.7</v>
      </c>
      <c r="AD21" s="62">
        <v>355.9</v>
      </c>
      <c r="AE21" s="62">
        <f t="shared" si="9"/>
        <v>159.81140547822181</v>
      </c>
      <c r="AF21" s="62">
        <v>122.1</v>
      </c>
      <c r="AG21" s="62">
        <v>0.1</v>
      </c>
      <c r="AH21" s="62">
        <f t="shared" si="10"/>
        <v>0.08190008190008191</v>
      </c>
      <c r="AI21" s="62">
        <v>327468.8</v>
      </c>
      <c r="AJ21" s="62">
        <v>21538.2</v>
      </c>
      <c r="AK21" s="62">
        <f t="shared" si="11"/>
        <v>6.577176207321125</v>
      </c>
      <c r="AL21" s="62">
        <v>421444.7</v>
      </c>
      <c r="AM21" s="62">
        <v>25026.6</v>
      </c>
      <c r="AN21" s="62">
        <f t="shared" si="12"/>
        <v>5.938287988910526</v>
      </c>
      <c r="AO21" s="62">
        <v>-17.7</v>
      </c>
      <c r="AP21" s="62">
        <v>1541.9</v>
      </c>
    </row>
    <row r="22" spans="1:42" s="3" customFormat="1" ht="19.5" customHeight="1">
      <c r="A22" s="30">
        <v>15</v>
      </c>
      <c r="B22" s="31" t="s">
        <v>29</v>
      </c>
      <c r="C22" s="62">
        <v>695205.4</v>
      </c>
      <c r="D22" s="62">
        <v>37502.5</v>
      </c>
      <c r="E22" s="62">
        <f t="shared" si="0"/>
        <v>5.394448892370514</v>
      </c>
      <c r="F22" s="63">
        <v>270611.3</v>
      </c>
      <c r="G22" s="62">
        <v>20295.9</v>
      </c>
      <c r="H22" s="62">
        <v>14313.3</v>
      </c>
      <c r="I22" s="62">
        <f t="shared" si="1"/>
        <v>70.52311057898393</v>
      </c>
      <c r="J22" s="62">
        <f t="shared" si="2"/>
        <v>5.289246975274129</v>
      </c>
      <c r="K22" s="62">
        <v>6923.7</v>
      </c>
      <c r="L22" s="62">
        <v>8488.2</v>
      </c>
      <c r="M22" s="62">
        <f t="shared" si="3"/>
        <v>122.59629966636338</v>
      </c>
      <c r="N22" s="62">
        <v>71.5</v>
      </c>
      <c r="O22" s="62">
        <v>46</v>
      </c>
      <c r="P22" s="62">
        <f t="shared" si="4"/>
        <v>64.33566433566433</v>
      </c>
      <c r="Q22" s="62">
        <v>137.4</v>
      </c>
      <c r="R22" s="62">
        <v>171</v>
      </c>
      <c r="S22" s="62">
        <f t="shared" si="5"/>
        <v>124.45414847161571</v>
      </c>
      <c r="T22" s="62">
        <v>2092.9</v>
      </c>
      <c r="U22" s="62">
        <v>877.8</v>
      </c>
      <c r="V22" s="62">
        <f t="shared" si="6"/>
        <v>41.9418032395241</v>
      </c>
      <c r="W22" s="62">
        <v>2835.8</v>
      </c>
      <c r="X22" s="62">
        <v>2325.1</v>
      </c>
      <c r="Y22" s="62">
        <f t="shared" si="7"/>
        <v>81.990972565061</v>
      </c>
      <c r="Z22" s="62">
        <v>6969.5</v>
      </c>
      <c r="AA22" s="62">
        <v>1077.9</v>
      </c>
      <c r="AB22" s="62">
        <f t="shared" si="8"/>
        <v>15.465958820575365</v>
      </c>
      <c r="AC22" s="62">
        <v>677.9</v>
      </c>
      <c r="AD22" s="62">
        <v>331.6</v>
      </c>
      <c r="AE22" s="62">
        <f t="shared" si="9"/>
        <v>48.91576928750554</v>
      </c>
      <c r="AF22" s="62">
        <v>5849.6</v>
      </c>
      <c r="AG22" s="62">
        <v>16</v>
      </c>
      <c r="AH22" s="62">
        <f t="shared" si="10"/>
        <v>0.2735229759299781</v>
      </c>
      <c r="AI22" s="62">
        <v>424594.1</v>
      </c>
      <c r="AJ22" s="62">
        <v>23189.1</v>
      </c>
      <c r="AK22" s="62">
        <f t="shared" si="11"/>
        <v>5.461474853277518</v>
      </c>
      <c r="AL22" s="62">
        <v>699614.6</v>
      </c>
      <c r="AM22" s="62">
        <v>38338</v>
      </c>
      <c r="AN22" s="62">
        <f t="shared" si="12"/>
        <v>5.479874205026596</v>
      </c>
      <c r="AO22" s="62">
        <v>-383</v>
      </c>
      <c r="AP22" s="62">
        <v>-835.5</v>
      </c>
    </row>
    <row r="23" spans="1:42" s="3" customFormat="1" ht="19.5" customHeight="1">
      <c r="A23" s="30">
        <v>16</v>
      </c>
      <c r="B23" s="31" t="s">
        <v>30</v>
      </c>
      <c r="C23" s="62">
        <v>1292987.8</v>
      </c>
      <c r="D23" s="62">
        <v>64551.9</v>
      </c>
      <c r="E23" s="62">
        <f t="shared" si="0"/>
        <v>4.992460099004801</v>
      </c>
      <c r="F23" s="63">
        <v>435311.8</v>
      </c>
      <c r="G23" s="62">
        <v>26718.4</v>
      </c>
      <c r="H23" s="62">
        <v>24620.9</v>
      </c>
      <c r="I23" s="62">
        <f t="shared" si="1"/>
        <v>92.1496047667525</v>
      </c>
      <c r="J23" s="62">
        <f t="shared" si="2"/>
        <v>5.6559229499407095</v>
      </c>
      <c r="K23" s="62">
        <v>12800.6</v>
      </c>
      <c r="L23" s="62">
        <v>13363</v>
      </c>
      <c r="M23" s="62">
        <f t="shared" si="3"/>
        <v>104.39354405262253</v>
      </c>
      <c r="N23" s="62">
        <v>99.6</v>
      </c>
      <c r="O23" s="62">
        <v>101.3</v>
      </c>
      <c r="P23" s="62">
        <f t="shared" si="4"/>
        <v>101.70682730923694</v>
      </c>
      <c r="Q23" s="62">
        <v>179.9</v>
      </c>
      <c r="R23" s="62">
        <v>192.2</v>
      </c>
      <c r="S23" s="62">
        <f t="shared" si="5"/>
        <v>106.83713173985548</v>
      </c>
      <c r="T23" s="62">
        <v>1931.5</v>
      </c>
      <c r="U23" s="62">
        <v>1946.8</v>
      </c>
      <c r="V23" s="62">
        <f t="shared" si="6"/>
        <v>100.79213046854775</v>
      </c>
      <c r="W23" s="62">
        <v>3840.9</v>
      </c>
      <c r="X23" s="62">
        <v>4074.6</v>
      </c>
      <c r="Y23" s="62">
        <f t="shared" si="7"/>
        <v>106.08451144263063</v>
      </c>
      <c r="Z23" s="62">
        <v>6004.1</v>
      </c>
      <c r="AA23" s="62">
        <v>3027.3</v>
      </c>
      <c r="AB23" s="62">
        <f t="shared" si="8"/>
        <v>50.42054596026049</v>
      </c>
      <c r="AC23" s="62">
        <v>2505.9</v>
      </c>
      <c r="AD23" s="62">
        <v>2358.7</v>
      </c>
      <c r="AE23" s="62">
        <f t="shared" si="9"/>
        <v>94.12586296340635</v>
      </c>
      <c r="AF23" s="62">
        <v>3054.8</v>
      </c>
      <c r="AG23" s="62">
        <v>221.6</v>
      </c>
      <c r="AH23" s="62">
        <f t="shared" si="10"/>
        <v>7.254157391645934</v>
      </c>
      <c r="AI23" s="62">
        <v>857676</v>
      </c>
      <c r="AJ23" s="62">
        <v>39931</v>
      </c>
      <c r="AK23" s="62">
        <f t="shared" si="11"/>
        <v>4.655720808323889</v>
      </c>
      <c r="AL23" s="62">
        <v>1305638.9</v>
      </c>
      <c r="AM23" s="62">
        <v>58881.9</v>
      </c>
      <c r="AN23" s="62">
        <f t="shared" si="12"/>
        <v>4.509815079804991</v>
      </c>
      <c r="AO23" s="62">
        <v>-2607.1</v>
      </c>
      <c r="AP23" s="62">
        <v>5670</v>
      </c>
    </row>
    <row r="24" spans="1:42" s="3" customFormat="1" ht="25.5" customHeight="1">
      <c r="A24" s="30">
        <v>17</v>
      </c>
      <c r="B24" s="31" t="s">
        <v>31</v>
      </c>
      <c r="C24" s="62">
        <v>254624.8</v>
      </c>
      <c r="D24" s="62">
        <v>11255.3</v>
      </c>
      <c r="E24" s="62">
        <f t="shared" si="0"/>
        <v>4.420347114656545</v>
      </c>
      <c r="F24" s="63">
        <v>48605.1</v>
      </c>
      <c r="G24" s="62">
        <v>2603.3</v>
      </c>
      <c r="H24" s="62">
        <v>2694.7</v>
      </c>
      <c r="I24" s="62">
        <f t="shared" si="1"/>
        <v>103.51092843698382</v>
      </c>
      <c r="J24" s="62">
        <f t="shared" si="2"/>
        <v>5.544068420803578</v>
      </c>
      <c r="K24" s="62">
        <v>548.1</v>
      </c>
      <c r="L24" s="62">
        <v>870.3</v>
      </c>
      <c r="M24" s="62">
        <f t="shared" si="3"/>
        <v>158.78489326765188</v>
      </c>
      <c r="N24" s="62">
        <v>45.1</v>
      </c>
      <c r="O24" s="62">
        <v>19.2</v>
      </c>
      <c r="P24" s="62">
        <f t="shared" si="4"/>
        <v>42.5720620842572</v>
      </c>
      <c r="Q24" s="62">
        <v>19.7</v>
      </c>
      <c r="R24" s="62">
        <v>19</v>
      </c>
      <c r="S24" s="62">
        <f t="shared" si="5"/>
        <v>96.44670050761421</v>
      </c>
      <c r="T24" s="62">
        <v>45.9</v>
      </c>
      <c r="U24" s="62">
        <v>48</v>
      </c>
      <c r="V24" s="62">
        <f t="shared" si="6"/>
        <v>104.57516339869282</v>
      </c>
      <c r="W24" s="62">
        <v>1116.9</v>
      </c>
      <c r="X24" s="62">
        <v>1063.4</v>
      </c>
      <c r="Y24" s="62">
        <f t="shared" si="7"/>
        <v>95.20995612857016</v>
      </c>
      <c r="Z24" s="62">
        <v>333.5</v>
      </c>
      <c r="AA24" s="62">
        <v>201.5</v>
      </c>
      <c r="AB24" s="62">
        <f t="shared" si="8"/>
        <v>60.41979010494752</v>
      </c>
      <c r="AC24" s="62">
        <v>201.2</v>
      </c>
      <c r="AD24" s="62">
        <v>141.5</v>
      </c>
      <c r="AE24" s="62">
        <f t="shared" si="9"/>
        <v>70.32803180914513</v>
      </c>
      <c r="AF24" s="62">
        <v>82.7</v>
      </c>
      <c r="AG24" s="62">
        <v>6.7</v>
      </c>
      <c r="AH24" s="62">
        <f t="shared" si="10"/>
        <v>8.101571946795646</v>
      </c>
      <c r="AI24" s="62">
        <v>206019.7</v>
      </c>
      <c r="AJ24" s="62">
        <v>8560.5</v>
      </c>
      <c r="AK24" s="62">
        <f t="shared" si="11"/>
        <v>4.155185159477467</v>
      </c>
      <c r="AL24" s="62">
        <v>259452.9</v>
      </c>
      <c r="AM24" s="62">
        <v>9089</v>
      </c>
      <c r="AN24" s="62">
        <f t="shared" si="12"/>
        <v>3.5031406471078186</v>
      </c>
      <c r="AO24" s="62">
        <v>0</v>
      </c>
      <c r="AP24" s="62">
        <v>2166.3</v>
      </c>
    </row>
    <row r="25" spans="1:42" s="3" customFormat="1" ht="22.5" customHeight="1">
      <c r="A25" s="30">
        <v>18</v>
      </c>
      <c r="B25" s="31" t="s">
        <v>32</v>
      </c>
      <c r="C25" s="62">
        <v>172235.4</v>
      </c>
      <c r="D25" s="62">
        <v>9976.1</v>
      </c>
      <c r="E25" s="62">
        <f t="shared" si="0"/>
        <v>5.7921310021052586</v>
      </c>
      <c r="F25" s="63">
        <v>40484.9</v>
      </c>
      <c r="G25" s="62">
        <v>1457.2</v>
      </c>
      <c r="H25" s="62">
        <v>1323.6</v>
      </c>
      <c r="I25" s="62">
        <f t="shared" si="1"/>
        <v>90.83173208893768</v>
      </c>
      <c r="J25" s="62">
        <f t="shared" si="2"/>
        <v>3.269367097362226</v>
      </c>
      <c r="K25" s="62">
        <v>281.8</v>
      </c>
      <c r="L25" s="62">
        <v>385.5</v>
      </c>
      <c r="M25" s="62">
        <f t="shared" si="3"/>
        <v>136.79914833215045</v>
      </c>
      <c r="N25" s="62">
        <v>22.9</v>
      </c>
      <c r="O25" s="62">
        <v>12.8</v>
      </c>
      <c r="P25" s="62">
        <f t="shared" si="4"/>
        <v>55.89519650655023</v>
      </c>
      <c r="Q25" s="62">
        <v>45.9</v>
      </c>
      <c r="R25" s="62">
        <v>25.7</v>
      </c>
      <c r="S25" s="62">
        <f t="shared" si="5"/>
        <v>55.99128540305011</v>
      </c>
      <c r="T25" s="62">
        <v>100.6</v>
      </c>
      <c r="U25" s="62">
        <v>60.5</v>
      </c>
      <c r="V25" s="62">
        <f t="shared" si="6"/>
        <v>60.13916500994036</v>
      </c>
      <c r="W25" s="62">
        <v>240.2</v>
      </c>
      <c r="X25" s="62">
        <v>222.8</v>
      </c>
      <c r="Y25" s="62">
        <f t="shared" si="7"/>
        <v>92.75603663613656</v>
      </c>
      <c r="Z25" s="62">
        <v>214.9</v>
      </c>
      <c r="AA25" s="62">
        <v>103.8</v>
      </c>
      <c r="AB25" s="62">
        <f t="shared" si="8"/>
        <v>48.30153559795253</v>
      </c>
      <c r="AC25" s="62">
        <v>168.5</v>
      </c>
      <c r="AD25" s="62">
        <v>64.8</v>
      </c>
      <c r="AE25" s="62">
        <f t="shared" si="9"/>
        <v>38.45697329376854</v>
      </c>
      <c r="AF25" s="62">
        <v>15.7</v>
      </c>
      <c r="AG25" s="62">
        <v>11.8</v>
      </c>
      <c r="AH25" s="62">
        <f t="shared" si="10"/>
        <v>75.15923566878982</v>
      </c>
      <c r="AI25" s="62">
        <v>131750.5</v>
      </c>
      <c r="AJ25" s="62">
        <v>8652.5</v>
      </c>
      <c r="AK25" s="62">
        <f t="shared" si="11"/>
        <v>6.567337505360511</v>
      </c>
      <c r="AL25" s="62">
        <v>174390.7</v>
      </c>
      <c r="AM25" s="62">
        <v>9845.6</v>
      </c>
      <c r="AN25" s="62">
        <f t="shared" si="12"/>
        <v>5.645713905615379</v>
      </c>
      <c r="AO25" s="62">
        <v>368.1</v>
      </c>
      <c r="AP25" s="62">
        <v>130.5</v>
      </c>
    </row>
    <row r="26" spans="1:42" s="3" customFormat="1" ht="19.5" customHeight="1">
      <c r="A26" s="30">
        <v>19</v>
      </c>
      <c r="B26" s="31" t="s">
        <v>33</v>
      </c>
      <c r="C26" s="62">
        <v>444857.6</v>
      </c>
      <c r="D26" s="62">
        <v>28313.3</v>
      </c>
      <c r="E26" s="62">
        <f t="shared" si="0"/>
        <v>6.364575990159548</v>
      </c>
      <c r="F26" s="63">
        <v>152106.6</v>
      </c>
      <c r="G26" s="62">
        <v>9033.5</v>
      </c>
      <c r="H26" s="62">
        <v>10337.8</v>
      </c>
      <c r="I26" s="62">
        <f t="shared" si="1"/>
        <v>114.43847899485249</v>
      </c>
      <c r="J26" s="62">
        <f t="shared" si="2"/>
        <v>6.796417775428547</v>
      </c>
      <c r="K26" s="62">
        <v>3940.1</v>
      </c>
      <c r="L26" s="62">
        <v>4126.5</v>
      </c>
      <c r="M26" s="62">
        <f t="shared" si="3"/>
        <v>104.73084439481231</v>
      </c>
      <c r="N26" s="62">
        <v>42.2</v>
      </c>
      <c r="O26" s="62">
        <v>58</v>
      </c>
      <c r="P26" s="62">
        <f t="shared" si="4"/>
        <v>137.44075829383885</v>
      </c>
      <c r="Q26" s="62">
        <v>61.1</v>
      </c>
      <c r="R26" s="62">
        <v>47.3</v>
      </c>
      <c r="S26" s="62">
        <f t="shared" si="5"/>
        <v>77.41407528641571</v>
      </c>
      <c r="T26" s="62">
        <v>330.8</v>
      </c>
      <c r="U26" s="62">
        <v>482.9</v>
      </c>
      <c r="V26" s="62">
        <f t="shared" si="6"/>
        <v>145.97944377267228</v>
      </c>
      <c r="W26" s="62">
        <v>3098.8</v>
      </c>
      <c r="X26" s="62">
        <v>3208.8</v>
      </c>
      <c r="Y26" s="62">
        <f t="shared" si="7"/>
        <v>103.54976119788306</v>
      </c>
      <c r="Z26" s="62">
        <v>575.6</v>
      </c>
      <c r="AA26" s="62">
        <v>671.5</v>
      </c>
      <c r="AB26" s="62">
        <f t="shared" si="8"/>
        <v>116.66087560806116</v>
      </c>
      <c r="AC26" s="62">
        <v>371.4</v>
      </c>
      <c r="AD26" s="62">
        <v>296.1</v>
      </c>
      <c r="AE26" s="62">
        <f t="shared" si="9"/>
        <v>79.7253634894992</v>
      </c>
      <c r="AF26" s="62">
        <v>17.1</v>
      </c>
      <c r="AG26" s="62">
        <v>217.5</v>
      </c>
      <c r="AH26" s="62">
        <f t="shared" si="10"/>
        <v>1271.9298245614034</v>
      </c>
      <c r="AI26" s="62">
        <v>292751.1</v>
      </c>
      <c r="AJ26" s="62">
        <v>17975.5</v>
      </c>
      <c r="AK26" s="62">
        <f t="shared" si="11"/>
        <v>6.140198960823717</v>
      </c>
      <c r="AL26" s="62">
        <v>446643.9</v>
      </c>
      <c r="AM26" s="62">
        <v>22723.5</v>
      </c>
      <c r="AN26" s="62">
        <f t="shared" si="12"/>
        <v>5.087610062512887</v>
      </c>
      <c r="AO26" s="62">
        <v>-1786.2</v>
      </c>
      <c r="AP26" s="62">
        <v>5589.8</v>
      </c>
    </row>
    <row r="27" spans="1:42" s="3" customFormat="1" ht="19.5" customHeight="1">
      <c r="A27" s="30">
        <v>20</v>
      </c>
      <c r="B27" s="31" t="s">
        <v>34</v>
      </c>
      <c r="C27" s="62">
        <v>321087.1</v>
      </c>
      <c r="D27" s="62">
        <v>19746.2</v>
      </c>
      <c r="E27" s="62">
        <f t="shared" si="0"/>
        <v>6.149795491628285</v>
      </c>
      <c r="F27" s="63">
        <v>88334.8</v>
      </c>
      <c r="G27" s="62">
        <v>4966.7</v>
      </c>
      <c r="H27" s="62">
        <v>4452.1</v>
      </c>
      <c r="I27" s="62">
        <f t="shared" si="1"/>
        <v>89.63899571143818</v>
      </c>
      <c r="J27" s="62">
        <f t="shared" si="2"/>
        <v>5.040029524038092</v>
      </c>
      <c r="K27" s="62">
        <v>1144.6</v>
      </c>
      <c r="L27" s="62">
        <v>1702.9</v>
      </c>
      <c r="M27" s="62">
        <f t="shared" si="3"/>
        <v>148.77686528044734</v>
      </c>
      <c r="N27" s="62">
        <v>35.7</v>
      </c>
      <c r="O27" s="62">
        <v>10.1</v>
      </c>
      <c r="P27" s="62">
        <f t="shared" si="4"/>
        <v>28.291316526610643</v>
      </c>
      <c r="Q27" s="62">
        <v>86</v>
      </c>
      <c r="R27" s="62">
        <v>42.3</v>
      </c>
      <c r="S27" s="62">
        <f t="shared" si="5"/>
        <v>49.1860465116279</v>
      </c>
      <c r="T27" s="62">
        <v>288.5</v>
      </c>
      <c r="U27" s="62">
        <v>205.5</v>
      </c>
      <c r="V27" s="62">
        <f t="shared" si="6"/>
        <v>71.23050259965338</v>
      </c>
      <c r="W27" s="62">
        <v>1675.9</v>
      </c>
      <c r="X27" s="62">
        <v>1431</v>
      </c>
      <c r="Y27" s="62">
        <f t="shared" si="7"/>
        <v>85.38695626230681</v>
      </c>
      <c r="Z27" s="62">
        <v>1044.7</v>
      </c>
      <c r="AA27" s="62">
        <v>436.6</v>
      </c>
      <c r="AB27" s="62">
        <f t="shared" si="8"/>
        <v>41.79190198143007</v>
      </c>
      <c r="AC27" s="62">
        <v>938.6</v>
      </c>
      <c r="AD27" s="62">
        <v>337.7</v>
      </c>
      <c r="AE27" s="62">
        <f t="shared" si="9"/>
        <v>35.97911783507351</v>
      </c>
      <c r="AF27" s="62">
        <v>0</v>
      </c>
      <c r="AG27" s="62">
        <v>10.5</v>
      </c>
      <c r="AH27" s="62" t="e">
        <f t="shared" si="10"/>
        <v>#DIV/0!</v>
      </c>
      <c r="AI27" s="62">
        <v>232752.3</v>
      </c>
      <c r="AJ27" s="62">
        <v>15294</v>
      </c>
      <c r="AK27" s="62">
        <f t="shared" si="11"/>
        <v>6.570933992918652</v>
      </c>
      <c r="AL27" s="62">
        <v>324158.3</v>
      </c>
      <c r="AM27" s="62">
        <v>18644.8</v>
      </c>
      <c r="AN27" s="62">
        <f t="shared" si="12"/>
        <v>5.7517577060343665</v>
      </c>
      <c r="AO27" s="62">
        <v>-1600</v>
      </c>
      <c r="AP27" s="62">
        <v>1101.5</v>
      </c>
    </row>
    <row r="28" spans="1:42" s="3" customFormat="1" ht="19.5" customHeight="1">
      <c r="A28" s="30">
        <v>21</v>
      </c>
      <c r="B28" s="31" t="s">
        <v>35</v>
      </c>
      <c r="C28" s="62">
        <v>260846.4</v>
      </c>
      <c r="D28" s="62">
        <v>11656.1</v>
      </c>
      <c r="E28" s="62">
        <f t="shared" si="0"/>
        <v>4.468568475547296</v>
      </c>
      <c r="F28" s="63">
        <v>60128.9</v>
      </c>
      <c r="G28" s="62">
        <v>3103.7</v>
      </c>
      <c r="H28" s="62">
        <v>3030.9</v>
      </c>
      <c r="I28" s="62">
        <f t="shared" si="1"/>
        <v>97.65441247543257</v>
      </c>
      <c r="J28" s="62">
        <f t="shared" si="2"/>
        <v>5.040670958557366</v>
      </c>
      <c r="K28" s="62">
        <v>979.7</v>
      </c>
      <c r="L28" s="62">
        <v>867.7</v>
      </c>
      <c r="M28" s="62">
        <f t="shared" si="3"/>
        <v>88.56792895784423</v>
      </c>
      <c r="N28" s="62">
        <v>16.2</v>
      </c>
      <c r="O28" s="62">
        <v>9.5</v>
      </c>
      <c r="P28" s="62">
        <f t="shared" si="4"/>
        <v>58.64197530864198</v>
      </c>
      <c r="Q28" s="62">
        <v>27.1</v>
      </c>
      <c r="R28" s="62">
        <v>21.5</v>
      </c>
      <c r="S28" s="62">
        <f t="shared" si="5"/>
        <v>79.33579335793357</v>
      </c>
      <c r="T28" s="62">
        <v>98</v>
      </c>
      <c r="U28" s="62">
        <v>45.4</v>
      </c>
      <c r="V28" s="62">
        <f t="shared" si="6"/>
        <v>46.326530612244895</v>
      </c>
      <c r="W28" s="62">
        <v>1195</v>
      </c>
      <c r="X28" s="62">
        <v>1089.2</v>
      </c>
      <c r="Y28" s="62">
        <f t="shared" si="7"/>
        <v>91.14644351464436</v>
      </c>
      <c r="Z28" s="62">
        <v>279.6</v>
      </c>
      <c r="AA28" s="62">
        <v>448.7</v>
      </c>
      <c r="AB28" s="62">
        <f t="shared" si="8"/>
        <v>160.47925608011445</v>
      </c>
      <c r="AC28" s="62">
        <v>220.7</v>
      </c>
      <c r="AD28" s="62">
        <v>351.3</v>
      </c>
      <c r="AE28" s="62">
        <f t="shared" si="9"/>
        <v>159.1753511554146</v>
      </c>
      <c r="AF28" s="62">
        <v>1.9</v>
      </c>
      <c r="AG28" s="62">
        <v>0</v>
      </c>
      <c r="AH28" s="62">
        <f t="shared" si="10"/>
        <v>0</v>
      </c>
      <c r="AI28" s="62">
        <v>200717.4</v>
      </c>
      <c r="AJ28" s="62">
        <v>8625.1</v>
      </c>
      <c r="AK28" s="62">
        <f t="shared" si="11"/>
        <v>4.297136172549067</v>
      </c>
      <c r="AL28" s="62">
        <v>264026.4</v>
      </c>
      <c r="AM28" s="62">
        <v>9722.9</v>
      </c>
      <c r="AN28" s="62">
        <f t="shared" si="12"/>
        <v>3.6825484118254836</v>
      </c>
      <c r="AO28" s="62">
        <v>0</v>
      </c>
      <c r="AP28" s="62">
        <v>1933.1</v>
      </c>
    </row>
    <row r="29" spans="1:42" s="3" customFormat="1" ht="19.5" customHeight="1">
      <c r="A29" s="30">
        <v>22</v>
      </c>
      <c r="B29" s="31" t="s">
        <v>36</v>
      </c>
      <c r="C29" s="62">
        <v>458685.1</v>
      </c>
      <c r="D29" s="62">
        <v>31321.8</v>
      </c>
      <c r="E29" s="62">
        <f t="shared" si="0"/>
        <v>6.828606379409316</v>
      </c>
      <c r="F29" s="63">
        <v>160361.2</v>
      </c>
      <c r="G29" s="62">
        <v>12517.7</v>
      </c>
      <c r="H29" s="62">
        <v>12320.4</v>
      </c>
      <c r="I29" s="62">
        <f t="shared" si="1"/>
        <v>98.42383185409459</v>
      </c>
      <c r="J29" s="62">
        <f t="shared" si="2"/>
        <v>7.6829058400660495</v>
      </c>
      <c r="K29" s="62">
        <v>4656.6</v>
      </c>
      <c r="L29" s="62">
        <v>5750</v>
      </c>
      <c r="M29" s="62">
        <f t="shared" si="3"/>
        <v>123.48065111884206</v>
      </c>
      <c r="N29" s="62">
        <v>67.7</v>
      </c>
      <c r="O29" s="62">
        <v>43</v>
      </c>
      <c r="P29" s="62">
        <f t="shared" si="4"/>
        <v>63.515509601181684</v>
      </c>
      <c r="Q29" s="62">
        <v>94.7</v>
      </c>
      <c r="R29" s="62">
        <v>81.1</v>
      </c>
      <c r="S29" s="62">
        <f t="shared" si="5"/>
        <v>85.63885955649418</v>
      </c>
      <c r="T29" s="62">
        <v>256.6</v>
      </c>
      <c r="U29" s="62">
        <v>388.4</v>
      </c>
      <c r="V29" s="62">
        <f t="shared" si="6"/>
        <v>151.36399064692125</v>
      </c>
      <c r="W29" s="62">
        <v>4531.7</v>
      </c>
      <c r="X29" s="62">
        <v>4298.3</v>
      </c>
      <c r="Y29" s="62">
        <f t="shared" si="7"/>
        <v>94.8496149347927</v>
      </c>
      <c r="Z29" s="62">
        <v>2320.5</v>
      </c>
      <c r="AA29" s="62">
        <v>1110.5</v>
      </c>
      <c r="AB29" s="62">
        <f t="shared" si="8"/>
        <v>47.85606550312433</v>
      </c>
      <c r="AC29" s="62">
        <v>1219.5</v>
      </c>
      <c r="AD29" s="62">
        <v>726.2</v>
      </c>
      <c r="AE29" s="62">
        <f t="shared" si="9"/>
        <v>59.548995489954905</v>
      </c>
      <c r="AF29" s="62">
        <v>853.1</v>
      </c>
      <c r="AG29" s="62">
        <v>183.5</v>
      </c>
      <c r="AH29" s="62">
        <f t="shared" si="10"/>
        <v>21.50978783261048</v>
      </c>
      <c r="AI29" s="62">
        <v>298323.9</v>
      </c>
      <c r="AJ29" s="62">
        <v>19001.6</v>
      </c>
      <c r="AK29" s="62">
        <f t="shared" si="11"/>
        <v>6.369452799457233</v>
      </c>
      <c r="AL29" s="62">
        <v>462403.4</v>
      </c>
      <c r="AM29" s="62">
        <v>32054.1</v>
      </c>
      <c r="AN29" s="62">
        <f t="shared" si="12"/>
        <v>6.932064080843696</v>
      </c>
      <c r="AO29" s="62">
        <v>-3718.3</v>
      </c>
      <c r="AP29" s="62">
        <v>-732.2</v>
      </c>
    </row>
    <row r="30" spans="1:42" s="3" customFormat="1" ht="19.5" customHeight="1">
      <c r="A30" s="30">
        <v>23</v>
      </c>
      <c r="B30" s="31" t="s">
        <v>37</v>
      </c>
      <c r="C30" s="62">
        <v>1102974.5</v>
      </c>
      <c r="D30" s="62">
        <v>40560.6</v>
      </c>
      <c r="E30" s="62">
        <f t="shared" si="0"/>
        <v>3.677383293992744</v>
      </c>
      <c r="F30" s="63">
        <v>236270.2</v>
      </c>
      <c r="G30" s="62">
        <v>17356.6</v>
      </c>
      <c r="H30" s="62">
        <v>18467.8</v>
      </c>
      <c r="I30" s="62">
        <f t="shared" si="1"/>
        <v>106.40217554129265</v>
      </c>
      <c r="J30" s="62">
        <f t="shared" si="2"/>
        <v>7.8163898790452615</v>
      </c>
      <c r="K30" s="62">
        <v>4473.6</v>
      </c>
      <c r="L30" s="62">
        <v>4759.6</v>
      </c>
      <c r="M30" s="62">
        <f t="shared" si="3"/>
        <v>106.39306151645206</v>
      </c>
      <c r="N30" s="62">
        <v>117.7</v>
      </c>
      <c r="O30" s="62">
        <v>180.4</v>
      </c>
      <c r="P30" s="62">
        <f t="shared" si="4"/>
        <v>153.27102803738316</v>
      </c>
      <c r="Q30" s="62">
        <v>143.9</v>
      </c>
      <c r="R30" s="62">
        <v>85.2</v>
      </c>
      <c r="S30" s="62">
        <f t="shared" si="5"/>
        <v>59.20778318276581</v>
      </c>
      <c r="T30" s="62">
        <v>1394</v>
      </c>
      <c r="U30" s="62">
        <v>1607.9</v>
      </c>
      <c r="V30" s="62">
        <f t="shared" si="6"/>
        <v>115.34433285509327</v>
      </c>
      <c r="W30" s="62">
        <v>7945.9</v>
      </c>
      <c r="X30" s="62">
        <v>7352.2</v>
      </c>
      <c r="Y30" s="62">
        <f t="shared" si="7"/>
        <v>92.52822210196454</v>
      </c>
      <c r="Z30" s="62">
        <v>2360</v>
      </c>
      <c r="AA30" s="62">
        <v>3360.1</v>
      </c>
      <c r="AB30" s="62">
        <f t="shared" si="8"/>
        <v>142.3771186440678</v>
      </c>
      <c r="AC30" s="62">
        <v>657.9</v>
      </c>
      <c r="AD30" s="62">
        <v>1643.6</v>
      </c>
      <c r="AE30" s="62">
        <f t="shared" si="9"/>
        <v>249.82520139838883</v>
      </c>
      <c r="AF30" s="62">
        <v>1236.5</v>
      </c>
      <c r="AG30" s="62">
        <v>615.6</v>
      </c>
      <c r="AH30" s="62">
        <f t="shared" si="10"/>
        <v>49.78568540234533</v>
      </c>
      <c r="AI30" s="62">
        <v>866704.3</v>
      </c>
      <c r="AJ30" s="62">
        <v>22092.8</v>
      </c>
      <c r="AK30" s="62">
        <f t="shared" si="11"/>
        <v>2.549058542804045</v>
      </c>
      <c r="AL30" s="62">
        <v>1121179.7</v>
      </c>
      <c r="AM30" s="62">
        <v>43401</v>
      </c>
      <c r="AN30" s="62">
        <f t="shared" si="12"/>
        <v>3.8710119350180885</v>
      </c>
      <c r="AO30" s="62">
        <v>-18205.2</v>
      </c>
      <c r="AP30" s="62">
        <v>-2840.4</v>
      </c>
    </row>
    <row r="31" spans="1:42" s="3" customFormat="1" ht="19.5" customHeight="1">
      <c r="A31" s="30">
        <v>24</v>
      </c>
      <c r="B31" s="31" t="s">
        <v>38</v>
      </c>
      <c r="C31" s="62">
        <v>1888530</v>
      </c>
      <c r="D31" s="62">
        <v>151370.6</v>
      </c>
      <c r="E31" s="62">
        <f t="shared" si="0"/>
        <v>8.01526054656267</v>
      </c>
      <c r="F31" s="63">
        <v>600440.8</v>
      </c>
      <c r="G31" s="62">
        <v>41548.8</v>
      </c>
      <c r="H31" s="62">
        <v>65768.7</v>
      </c>
      <c r="I31" s="62">
        <f t="shared" si="1"/>
        <v>158.292658271719</v>
      </c>
      <c r="J31" s="62">
        <f t="shared" si="2"/>
        <v>10.953402900002796</v>
      </c>
      <c r="K31" s="62">
        <v>12264.4</v>
      </c>
      <c r="L31" s="62">
        <v>18418.6</v>
      </c>
      <c r="M31" s="62">
        <f t="shared" si="3"/>
        <v>150.179380972571</v>
      </c>
      <c r="N31" s="62">
        <v>330.5</v>
      </c>
      <c r="O31" s="62">
        <v>337.5</v>
      </c>
      <c r="P31" s="62">
        <f t="shared" si="4"/>
        <v>102.11800302571861</v>
      </c>
      <c r="Q31" s="62">
        <v>372.3</v>
      </c>
      <c r="R31" s="62">
        <v>529.4</v>
      </c>
      <c r="S31" s="62">
        <f t="shared" si="5"/>
        <v>142.19715283373623</v>
      </c>
      <c r="T31" s="62">
        <v>1881.6</v>
      </c>
      <c r="U31" s="62">
        <v>17382.9</v>
      </c>
      <c r="V31" s="62">
        <f t="shared" si="6"/>
        <v>923.8360969387757</v>
      </c>
      <c r="W31" s="62">
        <v>11733.5</v>
      </c>
      <c r="X31" s="62">
        <v>11235.1</v>
      </c>
      <c r="Y31" s="62">
        <f t="shared" si="7"/>
        <v>95.7523330634508</v>
      </c>
      <c r="Z31" s="62">
        <v>13463.1</v>
      </c>
      <c r="AA31" s="62">
        <v>16538.5</v>
      </c>
      <c r="AB31" s="62">
        <f t="shared" si="8"/>
        <v>122.8431787626921</v>
      </c>
      <c r="AC31" s="62">
        <v>8634.1</v>
      </c>
      <c r="AD31" s="62">
        <v>6614</v>
      </c>
      <c r="AE31" s="62">
        <f t="shared" si="9"/>
        <v>76.60323600606895</v>
      </c>
      <c r="AF31" s="62">
        <v>1761.8</v>
      </c>
      <c r="AG31" s="62">
        <v>6167.2</v>
      </c>
      <c r="AH31" s="62">
        <f t="shared" si="10"/>
        <v>350.0510841185152</v>
      </c>
      <c r="AI31" s="62">
        <v>1288089.2</v>
      </c>
      <c r="AJ31" s="62">
        <v>85601.9</v>
      </c>
      <c r="AK31" s="62">
        <f t="shared" si="11"/>
        <v>6.645650006226276</v>
      </c>
      <c r="AL31" s="62">
        <v>1913530</v>
      </c>
      <c r="AM31" s="62">
        <v>110515.1</v>
      </c>
      <c r="AN31" s="62">
        <f t="shared" si="12"/>
        <v>5.775456878125768</v>
      </c>
      <c r="AO31" s="62">
        <v>-25000</v>
      </c>
      <c r="AP31" s="62">
        <v>40855.5</v>
      </c>
    </row>
    <row r="32" spans="1:42" s="3" customFormat="1" ht="19.5" customHeight="1">
      <c r="A32" s="30">
        <v>25</v>
      </c>
      <c r="B32" s="31" t="s">
        <v>39</v>
      </c>
      <c r="C32" s="62">
        <v>419712.1</v>
      </c>
      <c r="D32" s="62">
        <v>28837</v>
      </c>
      <c r="E32" s="62">
        <f t="shared" si="0"/>
        <v>6.8706620562047185</v>
      </c>
      <c r="F32" s="63">
        <v>144701.6</v>
      </c>
      <c r="G32" s="62">
        <v>9169.9</v>
      </c>
      <c r="H32" s="62">
        <v>10285.6</v>
      </c>
      <c r="I32" s="62">
        <f t="shared" si="1"/>
        <v>112.16698110121158</v>
      </c>
      <c r="J32" s="62">
        <f t="shared" si="2"/>
        <v>7.108145314219056</v>
      </c>
      <c r="K32" s="62">
        <v>3926.5</v>
      </c>
      <c r="L32" s="62">
        <v>4138.6</v>
      </c>
      <c r="M32" s="62">
        <f t="shared" si="3"/>
        <v>105.40175729020757</v>
      </c>
      <c r="N32" s="62">
        <v>38.4</v>
      </c>
      <c r="O32" s="62">
        <v>36.7</v>
      </c>
      <c r="P32" s="62">
        <f t="shared" si="4"/>
        <v>95.57291666666667</v>
      </c>
      <c r="Q32" s="62">
        <v>62.5</v>
      </c>
      <c r="R32" s="62">
        <v>64.2</v>
      </c>
      <c r="S32" s="62">
        <f t="shared" si="5"/>
        <v>102.72000000000001</v>
      </c>
      <c r="T32" s="62">
        <v>189.5</v>
      </c>
      <c r="U32" s="62">
        <v>1041.8</v>
      </c>
      <c r="V32" s="62">
        <f t="shared" si="6"/>
        <v>549.7625329815303</v>
      </c>
      <c r="W32" s="62">
        <v>3524.9</v>
      </c>
      <c r="X32" s="62">
        <v>3431.6</v>
      </c>
      <c r="Y32" s="62">
        <f t="shared" si="7"/>
        <v>97.35311640046525</v>
      </c>
      <c r="Z32" s="62">
        <v>939.7</v>
      </c>
      <c r="AA32" s="62">
        <v>936.4</v>
      </c>
      <c r="AB32" s="62">
        <f t="shared" si="8"/>
        <v>99.64882409279556</v>
      </c>
      <c r="AC32" s="62">
        <v>741.6</v>
      </c>
      <c r="AD32" s="62">
        <v>773.8</v>
      </c>
      <c r="AE32" s="62">
        <f t="shared" si="9"/>
        <v>104.34196332254584</v>
      </c>
      <c r="AF32" s="62">
        <v>73.9</v>
      </c>
      <c r="AG32" s="62">
        <v>55.9</v>
      </c>
      <c r="AH32" s="62">
        <f t="shared" si="10"/>
        <v>75.64276048714478</v>
      </c>
      <c r="AI32" s="62">
        <v>275010.5</v>
      </c>
      <c r="AJ32" s="62">
        <v>18551.5</v>
      </c>
      <c r="AK32" s="62">
        <f t="shared" si="11"/>
        <v>6.745742435288834</v>
      </c>
      <c r="AL32" s="62">
        <v>422655.9</v>
      </c>
      <c r="AM32" s="62">
        <v>26995.6</v>
      </c>
      <c r="AN32" s="62">
        <f t="shared" si="12"/>
        <v>6.387134309493845</v>
      </c>
      <c r="AO32" s="62">
        <v>-2943.9</v>
      </c>
      <c r="AP32" s="62">
        <v>1841.4</v>
      </c>
    </row>
    <row r="33" spans="1:42" s="3" customFormat="1" ht="19.5" customHeight="1">
      <c r="A33" s="30">
        <v>26</v>
      </c>
      <c r="B33" s="31" t="s">
        <v>40</v>
      </c>
      <c r="C33" s="62">
        <v>10247975.4</v>
      </c>
      <c r="D33" s="62">
        <v>569534.6</v>
      </c>
      <c r="E33" s="62">
        <f t="shared" si="0"/>
        <v>5.557532856685038</v>
      </c>
      <c r="F33" s="63">
        <v>4128952.4</v>
      </c>
      <c r="G33" s="62">
        <v>304503</v>
      </c>
      <c r="H33" s="62">
        <v>307149.9</v>
      </c>
      <c r="I33" s="62">
        <f t="shared" si="1"/>
        <v>100.86925251967962</v>
      </c>
      <c r="J33" s="62">
        <f t="shared" si="2"/>
        <v>7.438930514190477</v>
      </c>
      <c r="K33" s="62">
        <v>95163.3</v>
      </c>
      <c r="L33" s="62">
        <v>117089.7</v>
      </c>
      <c r="M33" s="62">
        <f t="shared" si="3"/>
        <v>123.04081510414203</v>
      </c>
      <c r="N33" s="62">
        <v>2838.5</v>
      </c>
      <c r="O33" s="62">
        <v>2659.6</v>
      </c>
      <c r="P33" s="62">
        <f t="shared" si="4"/>
        <v>93.69737537431742</v>
      </c>
      <c r="Q33" s="62">
        <v>1864.4</v>
      </c>
      <c r="R33" s="62">
        <v>1709</v>
      </c>
      <c r="S33" s="62">
        <f t="shared" si="5"/>
        <v>91.66487878137738</v>
      </c>
      <c r="T33" s="62">
        <v>18685.9</v>
      </c>
      <c r="U33" s="62">
        <v>17099.2</v>
      </c>
      <c r="V33" s="62">
        <f t="shared" si="6"/>
        <v>91.5085706334723</v>
      </c>
      <c r="W33" s="62">
        <v>79197.5</v>
      </c>
      <c r="X33" s="62">
        <v>76381.6</v>
      </c>
      <c r="Y33" s="62">
        <f t="shared" si="7"/>
        <v>96.444458474068</v>
      </c>
      <c r="Z33" s="62">
        <v>99899.2</v>
      </c>
      <c r="AA33" s="62">
        <v>83690</v>
      </c>
      <c r="AB33" s="62">
        <f t="shared" si="8"/>
        <v>83.77444464019732</v>
      </c>
      <c r="AC33" s="62">
        <v>46307.2</v>
      </c>
      <c r="AD33" s="62">
        <v>47617.3</v>
      </c>
      <c r="AE33" s="62">
        <f t="shared" si="9"/>
        <v>102.8291496786677</v>
      </c>
      <c r="AF33" s="62">
        <v>42129.2</v>
      </c>
      <c r="AG33" s="62">
        <v>30305.4</v>
      </c>
      <c r="AH33" s="62">
        <f t="shared" si="10"/>
        <v>71.93443027638789</v>
      </c>
      <c r="AI33" s="62">
        <v>6119023</v>
      </c>
      <c r="AJ33" s="62">
        <v>262384.7</v>
      </c>
      <c r="AK33" s="62">
        <f t="shared" si="11"/>
        <v>4.288016240501139</v>
      </c>
      <c r="AL33" s="62">
        <v>10407673.8</v>
      </c>
      <c r="AM33" s="62">
        <v>610844.6</v>
      </c>
      <c r="AN33" s="62">
        <f t="shared" si="12"/>
        <v>5.869175108082268</v>
      </c>
      <c r="AO33" s="62">
        <v>0</v>
      </c>
      <c r="AP33" s="62">
        <v>-41310</v>
      </c>
    </row>
    <row r="34" spans="1:47" s="29" customFormat="1" ht="26.25" customHeight="1">
      <c r="A34" s="55" t="s">
        <v>41</v>
      </c>
      <c r="B34" s="55"/>
      <c r="C34" s="32">
        <f>SUM(C8:C33)</f>
        <v>23393349.1</v>
      </c>
      <c r="D34" s="32">
        <f>SUM(D8:D33)</f>
        <v>1382813.4</v>
      </c>
      <c r="E34" s="32">
        <f t="shared" si="0"/>
        <v>5.911139076704497</v>
      </c>
      <c r="F34" s="32">
        <f>SUM(F8:F33)</f>
        <v>7904122.100000001</v>
      </c>
      <c r="G34" s="32">
        <f>SUM(G8:G33)</f>
        <v>544950.5</v>
      </c>
      <c r="H34" s="32">
        <f>SUM(H8:H33)</f>
        <v>565363.6</v>
      </c>
      <c r="I34" s="32">
        <f t="shared" si="1"/>
        <v>103.74586315637842</v>
      </c>
      <c r="J34" s="32">
        <f t="shared" si="2"/>
        <v>7.152769059577153</v>
      </c>
      <c r="K34" s="32">
        <f>SUM(K8:K33)</f>
        <v>183832.3</v>
      </c>
      <c r="L34" s="32">
        <f>SUM(L8:L33)</f>
        <v>217118.2</v>
      </c>
      <c r="M34" s="32">
        <f t="shared" si="3"/>
        <v>118.10666569476638</v>
      </c>
      <c r="N34" s="32">
        <f>SUM(N8:N33)</f>
        <v>4350.8</v>
      </c>
      <c r="O34" s="32">
        <f>SUM(O8:O33)</f>
        <v>3927.2</v>
      </c>
      <c r="P34" s="32">
        <f t="shared" si="4"/>
        <v>90.26385952008825</v>
      </c>
      <c r="Q34" s="32">
        <f>SUM(Q8:Q33)</f>
        <v>3860</v>
      </c>
      <c r="R34" s="32">
        <f>SUM(R8:R33)</f>
        <v>3600.1000000000004</v>
      </c>
      <c r="S34" s="32">
        <f t="shared" si="5"/>
        <v>93.26683937823836</v>
      </c>
      <c r="T34" s="32">
        <f>SUM(T8:T33)</f>
        <v>32645.600000000002</v>
      </c>
      <c r="U34" s="32">
        <f>SUM(U8:U33)</f>
        <v>45867</v>
      </c>
      <c r="V34" s="32">
        <f t="shared" si="6"/>
        <v>140.499791702404</v>
      </c>
      <c r="W34" s="32">
        <f>SUM(W8:W33)</f>
        <v>145790.8</v>
      </c>
      <c r="X34" s="32">
        <f>SUM(X8:X33)</f>
        <v>139388.6</v>
      </c>
      <c r="Y34" s="32">
        <f t="shared" si="7"/>
        <v>95.60863922826407</v>
      </c>
      <c r="Z34" s="32">
        <f>SUM(Z8:Z33)</f>
        <v>144998</v>
      </c>
      <c r="AA34" s="32">
        <f>SUM(AA8:AA33)</f>
        <v>123874.5</v>
      </c>
      <c r="AB34" s="32">
        <f t="shared" si="8"/>
        <v>85.43186802576588</v>
      </c>
      <c r="AC34" s="32">
        <f>SUM(AC8:AC33)</f>
        <v>68187.9</v>
      </c>
      <c r="AD34" s="32">
        <f>SUM(AD8:AD33)</f>
        <v>65820.40000000001</v>
      </c>
      <c r="AE34" s="32">
        <f t="shared" si="9"/>
        <v>96.52797637117439</v>
      </c>
      <c r="AF34" s="32">
        <f>SUM(AF8:AF33)</f>
        <v>57959.3</v>
      </c>
      <c r="AG34" s="32">
        <f>SUM(AG8:AG33)</f>
        <v>39282.4</v>
      </c>
      <c r="AH34" s="32">
        <f t="shared" si="10"/>
        <v>67.77583580201969</v>
      </c>
      <c r="AI34" s="32">
        <f>SUM(AI8:AI33)</f>
        <v>15489227.1</v>
      </c>
      <c r="AJ34" s="32">
        <f>SUM(AJ8:AJ33)</f>
        <v>817449.8</v>
      </c>
      <c r="AK34" s="32">
        <f t="shared" si="11"/>
        <v>5.2775377023169865</v>
      </c>
      <c r="AL34" s="32">
        <f>SUM(AL8:AL33)</f>
        <v>23723525.9</v>
      </c>
      <c r="AM34" s="32">
        <f>SUM(AM8:AM33)</f>
        <v>1323340.0999999999</v>
      </c>
      <c r="AN34" s="32">
        <f t="shared" si="12"/>
        <v>5.57817630304271</v>
      </c>
      <c r="AO34" s="32">
        <f>SUM(AO8:AO33)</f>
        <v>-75636.09999999999</v>
      </c>
      <c r="AP34" s="32">
        <f>SUM(AP8:AP33)</f>
        <v>59473.399999999994</v>
      </c>
      <c r="AQ34" s="28"/>
      <c r="AR34" s="28"/>
      <c r="AS34" s="28"/>
      <c r="AT34" s="28"/>
      <c r="AU34" s="28"/>
    </row>
    <row r="35" spans="1:47" s="22" customFormat="1" ht="12.75">
      <c r="A35" s="15"/>
      <c r="B35" s="16"/>
      <c r="C35" s="17"/>
      <c r="D35" s="16"/>
      <c r="E35" s="18"/>
      <c r="F35" s="16"/>
      <c r="G35" s="16"/>
      <c r="H35" s="16"/>
      <c r="I35" s="16"/>
      <c r="J35" s="19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16"/>
      <c r="AJ35" s="12"/>
      <c r="AK35" s="19"/>
      <c r="AL35" s="16"/>
      <c r="AM35" s="16"/>
      <c r="AN35" s="18"/>
      <c r="AO35" s="16"/>
      <c r="AP35" s="16"/>
      <c r="AQ35" s="21"/>
      <c r="AR35" s="21"/>
      <c r="AS35" s="21"/>
      <c r="AT35" s="21"/>
      <c r="AU35" s="21"/>
    </row>
    <row r="36" spans="1:47" s="22" customFormat="1" ht="12.75">
      <c r="A36" s="15"/>
      <c r="B36" s="16"/>
      <c r="C36" s="17"/>
      <c r="D36" s="16"/>
      <c r="E36" s="18"/>
      <c r="F36" s="16"/>
      <c r="G36" s="16"/>
      <c r="H36" s="16"/>
      <c r="I36" s="16"/>
      <c r="J36" s="19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16"/>
      <c r="AJ36" s="11"/>
      <c r="AK36" s="19"/>
      <c r="AL36" s="16"/>
      <c r="AM36" s="16"/>
      <c r="AN36" s="18"/>
      <c r="AO36" s="16"/>
      <c r="AP36" s="16"/>
      <c r="AQ36" s="21"/>
      <c r="AR36" s="21"/>
      <c r="AS36" s="21"/>
      <c r="AT36" s="21"/>
      <c r="AU36" s="21"/>
    </row>
    <row r="37" spans="1:47" s="22" customFormat="1" ht="11.25">
      <c r="A37" s="15"/>
      <c r="B37" s="16"/>
      <c r="C37" s="20"/>
      <c r="D37" s="16"/>
      <c r="E37" s="18"/>
      <c r="F37" s="16"/>
      <c r="G37" s="16"/>
      <c r="H37" s="16"/>
      <c r="I37" s="16"/>
      <c r="J37" s="19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16"/>
      <c r="AJ37" s="14"/>
      <c r="AK37" s="19"/>
      <c r="AL37" s="16"/>
      <c r="AM37" s="16"/>
      <c r="AN37" s="18"/>
      <c r="AO37" s="16"/>
      <c r="AP37" s="16"/>
      <c r="AQ37" s="21"/>
      <c r="AR37" s="21"/>
      <c r="AS37" s="21"/>
      <c r="AT37" s="21"/>
      <c r="AU37" s="21"/>
    </row>
    <row r="38" spans="1:47" s="22" customFormat="1" ht="11.25">
      <c r="A38" s="15"/>
      <c r="B38" s="16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1"/>
      <c r="AR38" s="21"/>
      <c r="AS38" s="21"/>
      <c r="AT38" s="21"/>
      <c r="AU38" s="21"/>
    </row>
    <row r="39" spans="1:47" s="22" customFormat="1" ht="11.25">
      <c r="A39" s="15"/>
      <c r="B39" s="16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1"/>
      <c r="AR39" s="21"/>
      <c r="AS39" s="21"/>
      <c r="AT39" s="21"/>
      <c r="AU39" s="21"/>
    </row>
    <row r="40" spans="1:47" s="22" customFormat="1" ht="11.25">
      <c r="A40" s="15"/>
      <c r="B40" s="16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1"/>
      <c r="AR40" s="21"/>
      <c r="AS40" s="21"/>
      <c r="AT40" s="21"/>
      <c r="AU40" s="21"/>
    </row>
    <row r="41" spans="1:47" s="22" customFormat="1" ht="11.25">
      <c r="A41" s="15"/>
      <c r="B41" s="16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1"/>
      <c r="AR41" s="21"/>
      <c r="AS41" s="21"/>
      <c r="AT41" s="21"/>
      <c r="AU41" s="21"/>
    </row>
    <row r="42" spans="1:47" s="22" customFormat="1" ht="11.25">
      <c r="A42" s="23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1"/>
      <c r="AR42" s="21"/>
      <c r="AS42" s="21"/>
      <c r="AT42" s="21"/>
      <c r="AU42" s="21"/>
    </row>
    <row r="43" spans="1:47" s="22" customFormat="1" ht="11.25">
      <c r="A43" s="23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1"/>
      <c r="AR43" s="21"/>
      <c r="AS43" s="21"/>
      <c r="AT43" s="21"/>
      <c r="AU43" s="21"/>
    </row>
    <row r="44" spans="1:47" s="22" customFormat="1" ht="11.25">
      <c r="A44" s="23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1"/>
      <c r="AR44" s="21"/>
      <c r="AS44" s="21"/>
      <c r="AT44" s="21"/>
      <c r="AU44" s="21"/>
    </row>
    <row r="45" spans="1:47" s="22" customFormat="1" ht="11.25">
      <c r="A45" s="23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1"/>
      <c r="AR45" s="21"/>
      <c r="AS45" s="21"/>
      <c r="AT45" s="21"/>
      <c r="AU45" s="21"/>
    </row>
    <row r="46" spans="1:47" s="22" customFormat="1" ht="11.25">
      <c r="A46" s="23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1"/>
      <c r="AR46" s="21"/>
      <c r="AS46" s="21"/>
      <c r="AT46" s="21"/>
      <c r="AU46" s="21"/>
    </row>
    <row r="47" spans="3:42" ht="11.25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</row>
    <row r="48" spans="3:42" ht="11.25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</row>
    <row r="49" spans="3:42" ht="11.25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</row>
    <row r="50" spans="3:42" ht="11.25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</row>
    <row r="51" spans="3:42" ht="11.25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</row>
    <row r="52" spans="3:42" ht="11.25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</row>
    <row r="53" spans="3:42" ht="11.25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</row>
    <row r="54" spans="3:42" ht="11.25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</row>
    <row r="55" spans="3:42" ht="11.25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</row>
    <row r="56" spans="3:42" ht="11.25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</row>
    <row r="57" spans="3:42" ht="11.25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</row>
    <row r="58" spans="3:42" ht="11.25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</row>
    <row r="59" spans="3:42" ht="11.25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</row>
    <row r="60" spans="3:42" ht="11.25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</row>
    <row r="61" spans="3:42" ht="11.25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</row>
    <row r="62" spans="3:42" ht="11.25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</row>
    <row r="63" spans="3:42" ht="11.25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</row>
    <row r="64" spans="3:26" ht="11.25">
      <c r="C64" s="20"/>
      <c r="N64" s="20"/>
      <c r="O64" s="20"/>
      <c r="Y64" s="20"/>
      <c r="Z64" s="20"/>
    </row>
    <row r="65" spans="25:26" ht="11.25">
      <c r="Y65" s="20"/>
      <c r="Z65" s="20"/>
    </row>
  </sheetData>
  <sheetProtection/>
  <mergeCells count="47">
    <mergeCell ref="A1:V1"/>
    <mergeCell ref="AO2:AP2"/>
    <mergeCell ref="N6:O6"/>
    <mergeCell ref="Z5:AB5"/>
    <mergeCell ref="Z6:AA6"/>
    <mergeCell ref="AO3:AP5"/>
    <mergeCell ref="AO6:AO7"/>
    <mergeCell ref="AP6:AP7"/>
    <mergeCell ref="AK6:AK7"/>
    <mergeCell ref="AL6:AL7"/>
    <mergeCell ref="AM6:AM7"/>
    <mergeCell ref="F4:J4"/>
    <mergeCell ref="A34:B34"/>
    <mergeCell ref="C3:E5"/>
    <mergeCell ref="F5:F7"/>
    <mergeCell ref="G5:H5"/>
    <mergeCell ref="I5:J5"/>
    <mergeCell ref="C6:C7"/>
    <mergeCell ref="G6:G7"/>
    <mergeCell ref="H6:H7"/>
    <mergeCell ref="I6:I7"/>
    <mergeCell ref="AN6:AN7"/>
    <mergeCell ref="AM2:AN2"/>
    <mergeCell ref="A3:A7"/>
    <mergeCell ref="B3:B7"/>
    <mergeCell ref="F3:AK3"/>
    <mergeCell ref="AI4:AK5"/>
    <mergeCell ref="AL3:AN5"/>
    <mergeCell ref="AI6:AI7"/>
    <mergeCell ref="D6:D7"/>
    <mergeCell ref="K6:L6"/>
    <mergeCell ref="K5:M5"/>
    <mergeCell ref="AJ6:AJ7"/>
    <mergeCell ref="N5:P5"/>
    <mergeCell ref="W5:Y5"/>
    <mergeCell ref="W6:X6"/>
    <mergeCell ref="Q6:R6"/>
    <mergeCell ref="J6:J7"/>
    <mergeCell ref="E6:E7"/>
    <mergeCell ref="T5:V5"/>
    <mergeCell ref="T6:U6"/>
    <mergeCell ref="K4:AH4"/>
    <mergeCell ref="AC5:AE5"/>
    <mergeCell ref="AC6:AD6"/>
    <mergeCell ref="AF5:AH5"/>
    <mergeCell ref="AF6:AG6"/>
    <mergeCell ref="Q5:S5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5:E33"/>
  <sheetViews>
    <sheetView zoomScalePageLayoutView="0" workbookViewId="0" topLeftCell="A1">
      <selection activeCell="E7" sqref="E7"/>
    </sheetView>
  </sheetViews>
  <sheetFormatPr defaultColWidth="9.00390625" defaultRowHeight="12.75"/>
  <cols>
    <col min="4" max="4" width="23.125" style="0" customWidth="1"/>
    <col min="5" max="5" width="12.125" style="0" customWidth="1"/>
  </cols>
  <sheetData>
    <row r="5" ht="12.75">
      <c r="E5" s="27"/>
    </row>
    <row r="6" spans="4:5" ht="12.75">
      <c r="D6" s="31" t="s">
        <v>29</v>
      </c>
      <c r="E6" s="64">
        <v>70.52311057898393</v>
      </c>
    </row>
    <row r="7" spans="4:5" ht="12.75">
      <c r="D7" s="31" t="s">
        <v>22</v>
      </c>
      <c r="E7" s="64">
        <v>84.41160245801743</v>
      </c>
    </row>
    <row r="8" spans="4:5" ht="12.75">
      <c r="D8" s="31" t="s">
        <v>15</v>
      </c>
      <c r="E8" s="64">
        <v>84.600129804572</v>
      </c>
    </row>
    <row r="9" spans="4:5" ht="12.75">
      <c r="D9" s="31" t="s">
        <v>21</v>
      </c>
      <c r="E9" s="64">
        <v>87.47224156734951</v>
      </c>
    </row>
    <row r="10" spans="4:5" ht="12.75">
      <c r="D10" s="31" t="s">
        <v>23</v>
      </c>
      <c r="E10" s="64">
        <v>88.02279183566233</v>
      </c>
    </row>
    <row r="11" spans="4:5" ht="12.75">
      <c r="D11" s="31" t="s">
        <v>34</v>
      </c>
      <c r="E11" s="64">
        <v>89.63899571143818</v>
      </c>
    </row>
    <row r="12" spans="4:5" ht="12.75">
      <c r="D12" s="31" t="s">
        <v>27</v>
      </c>
      <c r="E12" s="64">
        <v>89.974143844652</v>
      </c>
    </row>
    <row r="13" spans="4:5" ht="12.75">
      <c r="D13" s="31" t="s">
        <v>32</v>
      </c>
      <c r="E13" s="64">
        <v>90.83173208893768</v>
      </c>
    </row>
    <row r="14" spans="4:5" ht="12.75">
      <c r="D14" s="31" t="s">
        <v>30</v>
      </c>
      <c r="E14" s="64">
        <v>92.1496047667525</v>
      </c>
    </row>
    <row r="15" spans="4:5" ht="12.75">
      <c r="D15" s="31" t="s">
        <v>18</v>
      </c>
      <c r="E15" s="64">
        <v>93.1332526799982</v>
      </c>
    </row>
    <row r="16" spans="4:5" ht="12.75">
      <c r="D16" s="31" t="s">
        <v>25</v>
      </c>
      <c r="E16" s="64">
        <v>95.56845965770171</v>
      </c>
    </row>
    <row r="17" spans="4:5" ht="12.75">
      <c r="D17" s="31" t="s">
        <v>28</v>
      </c>
      <c r="E17" s="64">
        <v>97.21325731954778</v>
      </c>
    </row>
    <row r="18" spans="4:5" ht="12.75">
      <c r="D18" s="31" t="s">
        <v>35</v>
      </c>
      <c r="E18" s="64">
        <v>97.65441247543257</v>
      </c>
    </row>
    <row r="19" spans="4:5" ht="12.75">
      <c r="D19" s="31" t="s">
        <v>36</v>
      </c>
      <c r="E19" s="64">
        <v>98.42383185409459</v>
      </c>
    </row>
    <row r="20" spans="4:5" ht="12.75">
      <c r="D20" s="31" t="s">
        <v>19</v>
      </c>
      <c r="E20" s="64">
        <v>99.71508449525437</v>
      </c>
    </row>
    <row r="21" spans="4:5" ht="12.75">
      <c r="D21" s="31" t="s">
        <v>40</v>
      </c>
      <c r="E21" s="64">
        <v>100.86925251967962</v>
      </c>
    </row>
    <row r="22" spans="4:5" ht="12.75">
      <c r="D22" s="31" t="s">
        <v>31</v>
      </c>
      <c r="E22" s="64">
        <v>103.51092843698382</v>
      </c>
    </row>
    <row r="23" spans="4:5" ht="12.75">
      <c r="D23" s="31" t="s">
        <v>24</v>
      </c>
      <c r="E23" s="64">
        <v>103.74772589448149</v>
      </c>
    </row>
    <row r="24" spans="4:5" ht="12.75">
      <c r="D24" s="31" t="s">
        <v>17</v>
      </c>
      <c r="E24" s="64">
        <v>104.92633277800915</v>
      </c>
    </row>
    <row r="25" spans="4:5" ht="12.75">
      <c r="D25" s="31" t="s">
        <v>16</v>
      </c>
      <c r="E25" s="64">
        <v>105.1914217633042</v>
      </c>
    </row>
    <row r="26" spans="4:5" ht="12.75">
      <c r="D26" s="31" t="s">
        <v>20</v>
      </c>
      <c r="E26" s="64">
        <v>105.4180568696778</v>
      </c>
    </row>
    <row r="27" spans="4:5" ht="12.75">
      <c r="D27" s="31" t="s">
        <v>37</v>
      </c>
      <c r="E27" s="64">
        <v>106.40217554129265</v>
      </c>
    </row>
    <row r="28" spans="4:5" ht="12.75">
      <c r="D28" s="31" t="s">
        <v>39</v>
      </c>
      <c r="E28" s="64">
        <v>112.16698110121158</v>
      </c>
    </row>
    <row r="29" spans="4:5" ht="12.75">
      <c r="D29" s="31" t="s">
        <v>33</v>
      </c>
      <c r="E29" s="64">
        <v>114.43847899485249</v>
      </c>
    </row>
    <row r="30" spans="4:5" ht="12.75">
      <c r="D30" s="31" t="s">
        <v>26</v>
      </c>
      <c r="E30" s="64">
        <v>126.62771142229545</v>
      </c>
    </row>
    <row r="31" spans="4:5" ht="12.75">
      <c r="D31" s="31" t="s">
        <v>38</v>
      </c>
      <c r="E31" s="64">
        <v>158.292658271719</v>
      </c>
    </row>
    <row r="32" ht="12.75">
      <c r="E32" s="27"/>
    </row>
    <row r="33" ht="12.75">
      <c r="E33" s="2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sobf5</dc:creator>
  <cp:keywords/>
  <dc:description/>
  <cp:lastModifiedBy>Камалтдинова Лейсен Нургалиевна</cp:lastModifiedBy>
  <cp:lastPrinted>2018-02-20T11:22:37Z</cp:lastPrinted>
  <dcterms:created xsi:type="dcterms:W3CDTF">2011-01-28T12:27:47Z</dcterms:created>
  <dcterms:modified xsi:type="dcterms:W3CDTF">2018-02-20T11:42:25Z</dcterms:modified>
  <cp:category/>
  <cp:version/>
  <cp:contentType/>
  <cp:contentStatus/>
</cp:coreProperties>
</file>