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05" windowWidth="27495" windowHeight="10050"/>
  </bookViews>
  <sheets>
    <sheet name="Таблица 1" sheetId="2" r:id="rId1"/>
  </sheets>
  <definedNames>
    <definedName name="_xlnm.Print_Titles" localSheetId="0">'Таблица 1'!$A:$B</definedName>
  </definedNames>
  <calcPr calcId="145621"/>
</workbook>
</file>

<file path=xl/calcChain.xml><?xml version="1.0" encoding="utf-8"?>
<calcChain xmlns="http://schemas.openxmlformats.org/spreadsheetml/2006/main">
  <c r="F37" i="2" l="1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11" i="2"/>
  <c r="D37" i="2"/>
  <c r="G37" i="2"/>
  <c r="H37" i="2"/>
  <c r="K37" i="2"/>
  <c r="L37" i="2"/>
  <c r="N37" i="2"/>
  <c r="O37" i="2"/>
  <c r="Q37" i="2"/>
  <c r="R37" i="2"/>
  <c r="T37" i="2"/>
  <c r="U37" i="2"/>
  <c r="W37" i="2"/>
  <c r="X37" i="2"/>
  <c r="Y37" i="2" s="1"/>
  <c r="Z37" i="2"/>
  <c r="AA37" i="2"/>
  <c r="AC37" i="2"/>
  <c r="AD37" i="2"/>
  <c r="AF37" i="2"/>
  <c r="AG37" i="2"/>
  <c r="AI37" i="2"/>
  <c r="AJ37" i="2"/>
  <c r="AL37" i="2"/>
  <c r="AM37" i="2"/>
  <c r="AP37" i="2"/>
  <c r="C37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H37" i="2" l="1"/>
  <c r="P37" i="2"/>
  <c r="I37" i="2"/>
  <c r="AE37" i="2"/>
  <c r="V37" i="2"/>
  <c r="M37" i="2"/>
  <c r="E37" i="2"/>
  <c r="AN37" i="2"/>
  <c r="AK37" i="2"/>
  <c r="AB37" i="2"/>
  <c r="S37" i="2"/>
  <c r="J37" i="2"/>
</calcChain>
</file>

<file path=xl/sharedStrings.xml><?xml version="1.0" encoding="utf-8"?>
<sst xmlns="http://schemas.openxmlformats.org/spreadsheetml/2006/main" count="103" uniqueCount="54">
  <si>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</si>
  <si>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</si>
  <si>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</si>
  <si>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</si>
  <si>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</si>
  <si>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</si>
  <si>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</si>
  <si>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</si>
  <si>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</si>
  <si>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</si>
  <si>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</si>
  <si>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</si>
  <si>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</si>
  <si>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</si>
  <si>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</si>
  <si>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</si>
  <si>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</si>
  <si>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</si>
  <si>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</si>
  <si>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</si>
  <si>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01.01.2018</t>
  </si>
  <si>
    <t>на  01.01.2019</t>
  </si>
  <si>
    <t>01.01.2019 / 01.01.2018</t>
  </si>
  <si>
    <t>01.01.2019 к плановым назначениям</t>
  </si>
  <si>
    <t xml:space="preserve">Исполнено
 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</si>
  <si>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</si>
  <si>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</si>
  <si>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</si>
  <si>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</si>
  <si>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</si>
  <si>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</si>
  <si>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</si>
  <si>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</si>
  <si>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</si>
  <si>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</si>
  <si>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</si>
  <si>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</si>
  <si>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</si>
  <si>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</si>
  <si>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</si>
  <si>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</si>
  <si>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</si>
  <si>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</si>
  <si>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</si>
  <si>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</si>
  <si>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</si>
  <si>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</si>
  <si>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</si>
  <si>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</si>
  <si>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</si>
  <si>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</si>
  <si>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 по районам и городам</t>
  </si>
  <si>
    <t>(тыс.рублей)</t>
  </si>
  <si>
    <t xml:space="preserve">Исполнение консолидированных бюджетов муниципальных районов и бюджетов городских округов на 1 января  2019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</si>
</sst>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6"/>
      <color rgb="FF000000"/>
      <name val="TimesET"/>
    </font>
    <font>
      <sz val="8"/>
      <color rgb="FF000000"/>
      <name val="TimesET"/>
    </font>
    <font>
      <sz val="11"/>
      <color rgb="FF000000"/>
      <name val="TimesET"/>
    </font>
    <font>
      <b/>
      <sz val="11"/>
      <color rgb="FF000000"/>
      <name val="TimesET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wrapText="1"/>
    </xf>
    <xf numFmtId="0" fontId="2" fillId="0" borderId="1">
      <alignment horizontal="center" vertical="center" wrapText="1"/>
    </xf>
    <xf numFmtId="0" fontId="1" fillId="0" borderId="1"/>
    <xf numFmtId="0" fontId="3" fillId="0" borderId="1"/>
    <xf numFmtId="0" fontId="1" fillId="0" borderId="1">
      <alignment horizontal="center" wrapText="1"/>
    </xf>
    <xf numFmtId="0" fontId="1" fillId="0" borderId="1">
      <alignment horizontal="left" wrapText="1"/>
    </xf>
    <xf numFmtId="0" fontId="4" fillId="0" borderId="1">
      <alignment wrapText="1"/>
    </xf>
    <xf numFmtId="0" fontId="1" fillId="0" borderId="2"/>
    <xf numFmtId="3" fontId="5" fillId="0" borderId="3">
      <alignment horizontal="center" vertical="center" wrapText="1"/>
    </xf>
    <xf numFmtId="164" fontId="5" fillId="0" borderId="3">
      <alignment horizontal="center" vertical="center" wrapText="1"/>
    </xf>
    <xf numFmtId="164" fontId="5" fillId="0" borderId="4">
      <alignment vertical="center" wrapText="1"/>
    </xf>
    <xf numFmtId="164" fontId="5" fillId="0" borderId="5">
      <alignment vertical="center" wrapText="1"/>
    </xf>
    <xf numFmtId="164" fontId="5" fillId="0" borderId="6">
      <alignment vertical="center" wrapText="1"/>
    </xf>
    <xf numFmtId="1" fontId="5" fillId="0" borderId="3">
      <alignment horizontal="center" vertical="center" wrapText="1"/>
    </xf>
    <xf numFmtId="49" fontId="5" fillId="0" borderId="3">
      <alignment horizontal="center" vertical="center" wrapText="1"/>
    </xf>
    <xf numFmtId="0" fontId="1" fillId="0" borderId="3">
      <alignment horizontal="center"/>
    </xf>
    <xf numFmtId="0" fontId="1" fillId="0" borderId="3"/>
    <xf numFmtId="2" fontId="1" fillId="0" borderId="3">
      <alignment horizontal="right" shrinkToFit="1"/>
    </xf>
    <xf numFmtId="0" fontId="1" fillId="0" borderId="7"/>
    <xf numFmtId="0" fontId="1" fillId="0" borderId="2">
      <alignment wrapText="1"/>
    </xf>
    <xf numFmtId="0" fontId="4" fillId="0" borderId="1">
      <alignment horizontal="center" wrapText="1"/>
    </xf>
    <xf numFmtId="0" fontId="4" fillId="0" borderId="2">
      <alignment wrapText="1"/>
    </xf>
    <xf numFmtId="0" fontId="6" fillId="0" borderId="7">
      <alignment horizontal="center" vertical="top" wrapText="1"/>
    </xf>
    <xf numFmtId="0" fontId="6" fillId="0" borderId="1">
      <alignment horizontal="center" vertical="top" wrapText="1"/>
    </xf>
    <xf numFmtId="0" fontId="6" fillId="0" borderId="1">
      <alignment vertical="top"/>
    </xf>
    <xf numFmtId="0" fontId="8" fillId="0" borderId="0"/>
    <xf numFmtId="0" fontId="8" fillId="0" borderId="0"/>
    <xf numFmtId="0" fontId="8" fillId="0" borderId="0"/>
    <xf numFmtId="0" fontId="3" fillId="0" borderId="1"/>
    <xf numFmtId="0" fontId="3" fillId="0" borderId="1"/>
    <xf numFmtId="0" fontId="7" fillId="2" borderId="1"/>
    <xf numFmtId="0" fontId="7" fillId="0" borderId="1"/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3" applyNumberFormat="1" applyProtection="1"/>
    <xf numFmtId="0" fontId="1" fillId="0" borderId="2" xfId="8" applyNumberFormat="1" applyProtection="1"/>
    <xf numFmtId="0" fontId="9" fillId="0" borderId="0" xfId="0" applyFont="1" applyProtection="1">
      <protection locked="0"/>
    </xf>
    <xf numFmtId="0" fontId="10" fillId="0" borderId="2" xfId="8" applyNumberFormat="1" applyFont="1" applyAlignment="1" applyProtection="1">
      <alignment horizontal="right"/>
    </xf>
    <xf numFmtId="0" fontId="1" fillId="0" borderId="2" xfId="8" applyNumberFormat="1" applyAlignment="1" applyProtection="1">
      <alignment horizontal="right"/>
    </xf>
    <xf numFmtId="0" fontId="11" fillId="0" borderId="1" xfId="2" applyNumberFormat="1" applyFont="1" applyAlignment="1" applyProtection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2" applyNumberFormat="1" applyProtection="1">
      <alignment horizontal="center" vertical="center" wrapText="1"/>
    </xf>
    <xf numFmtId="0" fontId="2" fillId="0" borderId="1" xfId="2" applyProtection="1">
      <alignment horizontal="center" vertical="center" wrapText="1"/>
      <protection locked="0"/>
    </xf>
    <xf numFmtId="3" fontId="12" fillId="0" borderId="3" xfId="9" applyFont="1" applyProtection="1">
      <alignment horizontal="center" vertical="center" wrapText="1"/>
    </xf>
    <xf numFmtId="164" fontId="12" fillId="0" borderId="3" xfId="10" applyFont="1" applyProtection="1">
      <alignment horizontal="center" vertical="center" wrapText="1"/>
    </xf>
    <xf numFmtId="164" fontId="12" fillId="0" borderId="3" xfId="10" applyFont="1" applyProtection="1">
      <alignment horizontal="center" vertical="center" wrapText="1"/>
      <protection locked="0"/>
    </xf>
    <xf numFmtId="164" fontId="12" fillId="0" borderId="4" xfId="11" applyFont="1" applyAlignment="1" applyProtection="1">
      <alignment vertical="center" wrapText="1"/>
    </xf>
    <xf numFmtId="164" fontId="12" fillId="0" borderId="5" xfId="11" applyFont="1" applyBorder="1" applyAlignment="1" applyProtection="1">
      <alignment vertical="center" wrapText="1"/>
    </xf>
    <xf numFmtId="164" fontId="12" fillId="0" borderId="5" xfId="12" applyFont="1" applyProtection="1">
      <alignment vertical="center" wrapText="1"/>
    </xf>
    <xf numFmtId="164" fontId="12" fillId="0" borderId="6" xfId="13" applyFont="1" applyProtection="1">
      <alignment vertical="center" wrapText="1"/>
    </xf>
    <xf numFmtId="3" fontId="12" fillId="0" borderId="3" xfId="9" applyFont="1" applyProtection="1">
      <alignment horizontal="center" vertical="center" wrapText="1"/>
      <protection locked="0"/>
    </xf>
    <xf numFmtId="164" fontId="12" fillId="0" borderId="4" xfId="11" applyFont="1" applyProtection="1">
      <alignment vertical="center" wrapText="1"/>
    </xf>
    <xf numFmtId="1" fontId="12" fillId="0" borderId="3" xfId="14" applyNumberFormat="1" applyFont="1" applyProtection="1">
      <alignment horizontal="center" vertical="center" wrapText="1"/>
    </xf>
    <xf numFmtId="1" fontId="12" fillId="0" borderId="3" xfId="14" applyFont="1" applyProtection="1">
      <alignment horizontal="center" vertical="center" wrapText="1"/>
      <protection locked="0"/>
    </xf>
    <xf numFmtId="49" fontId="12" fillId="0" borderId="3" xfId="15" applyFont="1" applyProtection="1">
      <alignment horizontal="center" vertical="center" wrapText="1"/>
    </xf>
    <xf numFmtId="164" fontId="12" fillId="0" borderId="3" xfId="10" applyFont="1" applyProtection="1">
      <alignment horizontal="center" vertical="center" wrapText="1"/>
    </xf>
    <xf numFmtId="49" fontId="12" fillId="0" borderId="3" xfId="15" applyFont="1" applyProtection="1">
      <alignment horizontal="center" vertical="center" wrapText="1"/>
      <protection locked="0"/>
    </xf>
    <xf numFmtId="1" fontId="12" fillId="0" borderId="3" xfId="14" applyNumberFormat="1" applyFont="1" applyProtection="1">
      <alignment horizontal="center" vertical="center" wrapText="1"/>
    </xf>
    <xf numFmtId="0" fontId="13" fillId="0" borderId="3" xfId="16" applyNumberFormat="1" applyFont="1" applyProtection="1">
      <alignment horizontal="center"/>
    </xf>
    <xf numFmtId="0" fontId="13" fillId="0" borderId="3" xfId="17" applyNumberFormat="1" applyFont="1" applyProtection="1"/>
    <xf numFmtId="164" fontId="13" fillId="0" borderId="3" xfId="18" applyNumberFormat="1" applyFont="1" applyProtection="1">
      <alignment horizontal="right" shrinkToFit="1"/>
    </xf>
    <xf numFmtId="0" fontId="14" fillId="0" borderId="3" xfId="17" applyNumberFormat="1" applyFont="1" applyProtection="1"/>
    <xf numFmtId="49" fontId="14" fillId="0" borderId="3" xfId="17" applyNumberFormat="1" applyFont="1" applyAlignment="1" applyProtection="1">
      <alignment wrapText="1"/>
    </xf>
    <xf numFmtId="164" fontId="14" fillId="0" borderId="3" xfId="18" applyNumberFormat="1" applyFont="1" applyProtection="1">
      <alignment horizontal="right" shrinkToFit="1"/>
    </xf>
  </cellXfs>
  <cellStyles count="33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8"/>
    <cellStyle name="xl24" xfId="9"/>
    <cellStyle name="xl25" xfId="16"/>
    <cellStyle name="xl26" xfId="17"/>
    <cellStyle name="xl27" xfId="19"/>
    <cellStyle name="xl28" xfId="3"/>
    <cellStyle name="xl29" xfId="4"/>
    <cellStyle name="xl30" xfId="10"/>
    <cellStyle name="xl31" xfId="32"/>
    <cellStyle name="xl32" xfId="14"/>
    <cellStyle name="xl33" xfId="18"/>
    <cellStyle name="xl34" xfId="20"/>
    <cellStyle name="xl35" xfId="23"/>
    <cellStyle name="xl36" xfId="6"/>
    <cellStyle name="xl37" xfId="11"/>
    <cellStyle name="xl38" xfId="21"/>
    <cellStyle name="xl39" xfId="24"/>
    <cellStyle name="xl40" xfId="5"/>
    <cellStyle name="xl41" xfId="12"/>
    <cellStyle name="xl42" xfId="25"/>
    <cellStyle name="xl43" xfId="2"/>
    <cellStyle name="xl44" xfId="7"/>
    <cellStyle name="xl45" xfId="15"/>
    <cellStyle name="xl46" xfId="22"/>
    <cellStyle name="xl47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abSelected="1" view="pageLayout" topLeftCell="Y1" zoomScaleNormal="100" workbookViewId="0">
      <selection activeCell="V40" sqref="V40"/>
    </sheetView>
  </sheetViews>
  <sheetFormatPr defaultRowHeight="15" x14ac:dyDescent="0.25"/>
  <cols>
    <col min="1" max="1" width="4.42578125" style="1" customWidth="1"/>
    <col min="2" max="2" width="23.7109375" style="1" customWidth="1"/>
    <col min="3" max="3" width="12.42578125" style="1" customWidth="1"/>
    <col min="4" max="4" width="13.140625" style="1" customWidth="1"/>
    <col min="5" max="5" width="8.42578125" style="1" customWidth="1"/>
    <col min="6" max="8" width="12.5703125" style="1" customWidth="1"/>
    <col min="9" max="10" width="9.5703125" style="1" customWidth="1"/>
    <col min="11" max="12" width="12.7109375" style="1" customWidth="1"/>
    <col min="13" max="13" width="10.28515625" style="1" customWidth="1"/>
    <col min="14" max="15" width="10.5703125" style="1" customWidth="1"/>
    <col min="16" max="16" width="9.42578125" style="1" customWidth="1"/>
    <col min="17" max="18" width="10.5703125" style="1" customWidth="1"/>
    <col min="19" max="19" width="11" style="1" customWidth="1"/>
    <col min="20" max="21" width="11.28515625" style="1" customWidth="1"/>
    <col min="22" max="22" width="10.42578125" style="1" customWidth="1"/>
    <col min="23" max="24" width="13.7109375" style="1" customWidth="1"/>
    <col min="25" max="25" width="10.42578125" style="1" customWidth="1"/>
    <col min="26" max="27" width="12" style="1" customWidth="1"/>
    <col min="28" max="28" width="10" style="1" customWidth="1"/>
    <col min="29" max="30" width="10.5703125" style="1" customWidth="1"/>
    <col min="31" max="31" width="11.28515625" style="1" customWidth="1"/>
    <col min="32" max="33" width="10.42578125" style="1" customWidth="1"/>
    <col min="34" max="34" width="9.140625" style="1" customWidth="1"/>
    <col min="35" max="36" width="12.28515625" style="1" customWidth="1"/>
    <col min="37" max="37" width="8.85546875" style="1" customWidth="1"/>
    <col min="38" max="39" width="12.28515625" style="1" customWidth="1"/>
    <col min="40" max="40" width="8.7109375" style="1" customWidth="1"/>
    <col min="41" max="42" width="11.5703125" style="1" customWidth="1"/>
    <col min="43" max="16384" width="9.140625" style="1"/>
  </cols>
  <sheetData>
    <row r="1" spans="1:42" ht="16.350000000000001" customHeight="1" x14ac:dyDescent="0.25">
      <c r="A1" s="2"/>
      <c r="B1" s="2"/>
      <c r="C1" s="11"/>
      <c r="D1" s="12"/>
      <c r="E1" s="12"/>
      <c r="F1" s="12"/>
      <c r="G1" s="12"/>
      <c r="H1" s="12"/>
      <c r="I1" s="1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24" customHeight="1" x14ac:dyDescent="0.25">
      <c r="A2" s="2"/>
      <c r="B2" s="2"/>
      <c r="C2" s="8" t="s">
        <v>53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6.350000000000001" customHeight="1" x14ac:dyDescent="0.25">
      <c r="A3" s="2"/>
      <c r="B3" s="2"/>
      <c r="C3" s="9"/>
      <c r="D3" s="10"/>
      <c r="E3" s="10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6" t="s">
        <v>52</v>
      </c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5" customHeight="1" x14ac:dyDescent="0.25">
      <c r="A5" s="13" t="s">
        <v>0</v>
      </c>
      <c r="B5" s="14" t="s">
        <v>1</v>
      </c>
      <c r="C5" s="14" t="s">
        <v>2</v>
      </c>
      <c r="D5" s="15"/>
      <c r="E5" s="15"/>
      <c r="F5" s="16" t="s">
        <v>3</v>
      </c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9"/>
      <c r="AL5" s="14" t="s">
        <v>4</v>
      </c>
      <c r="AM5" s="15"/>
      <c r="AN5" s="15"/>
      <c r="AO5" s="14" t="s">
        <v>5</v>
      </c>
      <c r="AP5" s="15"/>
    </row>
    <row r="6" spans="1:42" ht="15" customHeight="1" x14ac:dyDescent="0.25">
      <c r="A6" s="20"/>
      <c r="B6" s="15"/>
      <c r="C6" s="15"/>
      <c r="D6" s="15"/>
      <c r="E6" s="15"/>
      <c r="F6" s="14" t="s">
        <v>6</v>
      </c>
      <c r="G6" s="15"/>
      <c r="H6" s="15"/>
      <c r="I6" s="15"/>
      <c r="J6" s="15"/>
      <c r="K6" s="21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9"/>
      <c r="AC6" s="21"/>
      <c r="AD6" s="18"/>
      <c r="AE6" s="18"/>
      <c r="AF6" s="18"/>
      <c r="AG6" s="18"/>
      <c r="AH6" s="19"/>
      <c r="AI6" s="14" t="s">
        <v>7</v>
      </c>
      <c r="AJ6" s="15"/>
      <c r="AK6" s="15"/>
      <c r="AL6" s="15"/>
      <c r="AM6" s="15"/>
      <c r="AN6" s="15"/>
      <c r="AO6" s="15"/>
      <c r="AP6" s="15"/>
    </row>
    <row r="7" spans="1:42" ht="35.25" customHeight="1" x14ac:dyDescent="0.25">
      <c r="A7" s="20"/>
      <c r="B7" s="15"/>
      <c r="C7" s="15"/>
      <c r="D7" s="15"/>
      <c r="E7" s="15"/>
      <c r="F7" s="22" t="s">
        <v>8</v>
      </c>
      <c r="G7" s="14" t="s">
        <v>9</v>
      </c>
      <c r="H7" s="15"/>
      <c r="I7" s="14" t="s">
        <v>10</v>
      </c>
      <c r="J7" s="15"/>
      <c r="K7" s="14" t="s">
        <v>11</v>
      </c>
      <c r="L7" s="15"/>
      <c r="M7" s="15"/>
      <c r="N7" s="14" t="s">
        <v>12</v>
      </c>
      <c r="O7" s="15"/>
      <c r="P7" s="15"/>
      <c r="Q7" s="14" t="s">
        <v>13</v>
      </c>
      <c r="R7" s="15"/>
      <c r="S7" s="15"/>
      <c r="T7" s="14" t="s">
        <v>14</v>
      </c>
      <c r="U7" s="15"/>
      <c r="V7" s="15"/>
      <c r="W7" s="14" t="s">
        <v>15</v>
      </c>
      <c r="X7" s="15"/>
      <c r="Y7" s="15"/>
      <c r="Z7" s="14" t="s">
        <v>16</v>
      </c>
      <c r="AA7" s="15"/>
      <c r="AB7" s="15"/>
      <c r="AC7" s="14" t="s">
        <v>17</v>
      </c>
      <c r="AD7" s="15"/>
      <c r="AE7" s="15"/>
      <c r="AF7" s="14" t="s">
        <v>18</v>
      </c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ht="17.25" customHeight="1" x14ac:dyDescent="0.25">
      <c r="A8" s="20"/>
      <c r="B8" s="15"/>
      <c r="C8" s="22" t="s">
        <v>8</v>
      </c>
      <c r="D8" s="22" t="s">
        <v>19</v>
      </c>
      <c r="E8" s="22" t="s">
        <v>10</v>
      </c>
      <c r="F8" s="23"/>
      <c r="G8" s="22" t="s">
        <v>20</v>
      </c>
      <c r="H8" s="22" t="s">
        <v>21</v>
      </c>
      <c r="I8" s="24" t="s">
        <v>22</v>
      </c>
      <c r="J8" s="22" t="s">
        <v>23</v>
      </c>
      <c r="K8" s="14" t="s">
        <v>19</v>
      </c>
      <c r="L8" s="15"/>
      <c r="M8" s="25" t="s">
        <v>10</v>
      </c>
      <c r="N8" s="14" t="s">
        <v>19</v>
      </c>
      <c r="O8" s="15"/>
      <c r="P8" s="25" t="s">
        <v>10</v>
      </c>
      <c r="Q8" s="14" t="s">
        <v>19</v>
      </c>
      <c r="R8" s="15"/>
      <c r="S8" s="25" t="s">
        <v>10</v>
      </c>
      <c r="T8" s="14" t="s">
        <v>19</v>
      </c>
      <c r="U8" s="15"/>
      <c r="V8" s="25" t="s">
        <v>10</v>
      </c>
      <c r="W8" s="14" t="s">
        <v>19</v>
      </c>
      <c r="X8" s="15"/>
      <c r="Y8" s="25" t="s">
        <v>10</v>
      </c>
      <c r="Z8" s="14" t="s">
        <v>19</v>
      </c>
      <c r="AA8" s="15"/>
      <c r="AB8" s="25" t="s">
        <v>10</v>
      </c>
      <c r="AC8" s="14" t="s">
        <v>19</v>
      </c>
      <c r="AD8" s="15"/>
      <c r="AE8" s="25" t="s">
        <v>10</v>
      </c>
      <c r="AF8" s="14" t="s">
        <v>19</v>
      </c>
      <c r="AG8" s="15"/>
      <c r="AH8" s="25" t="s">
        <v>10</v>
      </c>
      <c r="AI8" s="22" t="s">
        <v>8</v>
      </c>
      <c r="AJ8" s="22" t="s">
        <v>24</v>
      </c>
      <c r="AK8" s="22" t="s">
        <v>10</v>
      </c>
      <c r="AL8" s="22" t="s">
        <v>8</v>
      </c>
      <c r="AM8" s="22" t="s">
        <v>24</v>
      </c>
      <c r="AN8" s="22" t="s">
        <v>10</v>
      </c>
      <c r="AO8" s="22" t="s">
        <v>8</v>
      </c>
      <c r="AP8" s="22" t="s">
        <v>24</v>
      </c>
    </row>
    <row r="9" spans="1:42" ht="45.75" customHeight="1" x14ac:dyDescent="0.25">
      <c r="A9" s="20"/>
      <c r="B9" s="15"/>
      <c r="C9" s="23"/>
      <c r="D9" s="23"/>
      <c r="E9" s="23"/>
      <c r="F9" s="23"/>
      <c r="G9" s="23"/>
      <c r="H9" s="23"/>
      <c r="I9" s="26"/>
      <c r="J9" s="23"/>
      <c r="K9" s="27" t="s">
        <v>20</v>
      </c>
      <c r="L9" s="27" t="s">
        <v>21</v>
      </c>
      <c r="M9" s="27" t="s">
        <v>22</v>
      </c>
      <c r="N9" s="27" t="s">
        <v>20</v>
      </c>
      <c r="O9" s="27" t="s">
        <v>21</v>
      </c>
      <c r="P9" s="27" t="s">
        <v>22</v>
      </c>
      <c r="Q9" s="27" t="s">
        <v>20</v>
      </c>
      <c r="R9" s="27" t="s">
        <v>21</v>
      </c>
      <c r="S9" s="27" t="s">
        <v>22</v>
      </c>
      <c r="T9" s="27" t="s">
        <v>20</v>
      </c>
      <c r="U9" s="27" t="s">
        <v>21</v>
      </c>
      <c r="V9" s="27" t="s">
        <v>22</v>
      </c>
      <c r="W9" s="27" t="s">
        <v>20</v>
      </c>
      <c r="X9" s="27" t="s">
        <v>21</v>
      </c>
      <c r="Y9" s="27" t="s">
        <v>22</v>
      </c>
      <c r="Z9" s="27" t="s">
        <v>20</v>
      </c>
      <c r="AA9" s="27" t="s">
        <v>21</v>
      </c>
      <c r="AB9" s="27" t="s">
        <v>22</v>
      </c>
      <c r="AC9" s="27" t="s">
        <v>20</v>
      </c>
      <c r="AD9" s="27" t="s">
        <v>21</v>
      </c>
      <c r="AE9" s="27" t="s">
        <v>22</v>
      </c>
      <c r="AF9" s="27" t="s">
        <v>20</v>
      </c>
      <c r="AG9" s="27" t="s">
        <v>21</v>
      </c>
      <c r="AH9" s="27" t="s">
        <v>22</v>
      </c>
      <c r="AI9" s="23"/>
      <c r="AJ9" s="23"/>
      <c r="AK9" s="23"/>
      <c r="AL9" s="23"/>
      <c r="AM9" s="23"/>
      <c r="AN9" s="23"/>
      <c r="AO9" s="23"/>
      <c r="AP9" s="23"/>
    </row>
    <row r="10" spans="1:42" ht="15" customHeight="1" x14ac:dyDescent="0.2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  <c r="AB10" s="28">
        <v>28</v>
      </c>
      <c r="AC10" s="28">
        <v>29</v>
      </c>
      <c r="AD10" s="28">
        <v>30</v>
      </c>
      <c r="AE10" s="28">
        <v>31</v>
      </c>
      <c r="AF10" s="28">
        <v>32</v>
      </c>
      <c r="AG10" s="28">
        <v>33</v>
      </c>
      <c r="AH10" s="28">
        <v>34</v>
      </c>
      <c r="AI10" s="28">
        <v>35</v>
      </c>
      <c r="AJ10" s="28">
        <v>36</v>
      </c>
      <c r="AK10" s="28">
        <v>37</v>
      </c>
      <c r="AL10" s="28">
        <v>38</v>
      </c>
      <c r="AM10" s="28">
        <v>39</v>
      </c>
      <c r="AN10" s="28">
        <v>40</v>
      </c>
      <c r="AO10" s="28">
        <v>41</v>
      </c>
      <c r="AP10" s="28">
        <v>42</v>
      </c>
    </row>
    <row r="11" spans="1:42" ht="18.75" customHeight="1" x14ac:dyDescent="0.25">
      <c r="A11" s="29">
        <v>1</v>
      </c>
      <c r="B11" s="29" t="s">
        <v>25</v>
      </c>
      <c r="C11" s="30">
        <v>323653.7</v>
      </c>
      <c r="D11" s="30">
        <v>328939.8</v>
      </c>
      <c r="E11" s="30">
        <f>D11/C11*100</f>
        <v>101.63325801620682</v>
      </c>
      <c r="F11" s="30">
        <v>55470.6</v>
      </c>
      <c r="G11" s="30">
        <v>54734.400000000001</v>
      </c>
      <c r="H11" s="30">
        <v>60947.7</v>
      </c>
      <c r="I11" s="30">
        <f>H11/G11*100</f>
        <v>111.35172761553976</v>
      </c>
      <c r="J11" s="30">
        <f>H11/F11*100</f>
        <v>109.87387913597473</v>
      </c>
      <c r="K11" s="30">
        <v>25657.7</v>
      </c>
      <c r="L11" s="30">
        <v>31114.400000000001</v>
      </c>
      <c r="M11" s="30">
        <f>L11/K11*100</f>
        <v>121.26729987489135</v>
      </c>
      <c r="N11" s="30">
        <v>634.79999999999995</v>
      </c>
      <c r="O11" s="30">
        <v>1619</v>
      </c>
      <c r="P11" s="30">
        <f>O11/N11*100</f>
        <v>255.04095778197859</v>
      </c>
      <c r="Q11" s="30">
        <v>824.1</v>
      </c>
      <c r="R11" s="30">
        <v>906.4</v>
      </c>
      <c r="S11" s="30">
        <f>R11/Q11*100</f>
        <v>109.98665210532701</v>
      </c>
      <c r="T11" s="30">
        <v>2581.1</v>
      </c>
      <c r="U11" s="30">
        <v>3091.3</v>
      </c>
      <c r="V11" s="30">
        <f>U11/T11*100</f>
        <v>119.76676610747357</v>
      </c>
      <c r="W11" s="30">
        <v>2833.9</v>
      </c>
      <c r="X11" s="30">
        <v>2774.3</v>
      </c>
      <c r="Y11" s="30">
        <f>X11/W11*100</f>
        <v>97.896891209993299</v>
      </c>
      <c r="Z11" s="30">
        <v>12425.3</v>
      </c>
      <c r="AA11" s="30">
        <v>11516.8</v>
      </c>
      <c r="AB11" s="30">
        <f>AA11/Z11*100</f>
        <v>92.688305312547783</v>
      </c>
      <c r="AC11" s="30">
        <v>4752.3</v>
      </c>
      <c r="AD11" s="30">
        <v>6419.1</v>
      </c>
      <c r="AE11" s="30">
        <f>AD11/AC11*100</f>
        <v>135.07354333691055</v>
      </c>
      <c r="AF11" s="30">
        <v>5561.8</v>
      </c>
      <c r="AG11" s="30">
        <v>1286.4000000000001</v>
      </c>
      <c r="AH11" s="30">
        <f>AG11/AF11*100</f>
        <v>23.129202776079687</v>
      </c>
      <c r="AI11" s="30">
        <v>268183.09999999998</v>
      </c>
      <c r="AJ11" s="30">
        <v>267992.09999999998</v>
      </c>
      <c r="AK11" s="30">
        <f>AJ11/AI11*100</f>
        <v>99.9287800014244</v>
      </c>
      <c r="AL11" s="30">
        <v>327202.5</v>
      </c>
      <c r="AM11" s="30">
        <v>302606.90000000002</v>
      </c>
      <c r="AN11" s="30">
        <f>AM11/AL11*100</f>
        <v>92.483064768759419</v>
      </c>
      <c r="AO11" s="30">
        <v>-3548.8</v>
      </c>
      <c r="AP11" s="30">
        <v>26332.9</v>
      </c>
    </row>
    <row r="12" spans="1:42" ht="18.75" customHeight="1" x14ac:dyDescent="0.25">
      <c r="A12" s="29">
        <f>A11+1</f>
        <v>2</v>
      </c>
      <c r="B12" s="29" t="s">
        <v>26</v>
      </c>
      <c r="C12" s="30">
        <v>390058.6</v>
      </c>
      <c r="D12" s="30">
        <v>386897.4</v>
      </c>
      <c r="E12" s="30">
        <f t="shared" ref="E12:E37" si="0">D12/C12*100</f>
        <v>99.189557671590904</v>
      </c>
      <c r="F12" s="30">
        <v>67733.600000000006</v>
      </c>
      <c r="G12" s="30">
        <v>66594.3</v>
      </c>
      <c r="H12" s="30">
        <v>66446.600000000006</v>
      </c>
      <c r="I12" s="30">
        <f t="shared" ref="I12:I37" si="1">H12/G12*100</f>
        <v>99.778209246136683</v>
      </c>
      <c r="J12" s="30">
        <f t="shared" ref="J12:J37" si="2">H12/F12*100</f>
        <v>98.099909055476161</v>
      </c>
      <c r="K12" s="30">
        <v>30479.200000000001</v>
      </c>
      <c r="L12" s="30">
        <v>33750.6</v>
      </c>
      <c r="M12" s="30">
        <f t="shared" ref="M12:M37" si="3">L12/K12*100</f>
        <v>110.73322134439223</v>
      </c>
      <c r="N12" s="30">
        <v>1348.8</v>
      </c>
      <c r="O12" s="30">
        <v>2089.1</v>
      </c>
      <c r="P12" s="30">
        <f t="shared" ref="P12:P37" si="4">O12/N12*100</f>
        <v>154.88582443653618</v>
      </c>
      <c r="Q12" s="30">
        <v>914.9</v>
      </c>
      <c r="R12" s="30">
        <v>995</v>
      </c>
      <c r="S12" s="30">
        <f t="shared" ref="S12:S37" si="5">R12/Q12*100</f>
        <v>108.75505519728932</v>
      </c>
      <c r="T12" s="30">
        <v>4882.3</v>
      </c>
      <c r="U12" s="30">
        <v>4056.7</v>
      </c>
      <c r="V12" s="30">
        <f t="shared" ref="V12:V37" si="6">U12/T12*100</f>
        <v>83.089937119800084</v>
      </c>
      <c r="W12" s="30">
        <v>4977.1000000000004</v>
      </c>
      <c r="X12" s="30">
        <v>4407.2</v>
      </c>
      <c r="Y12" s="30">
        <f t="shared" ref="Y12:Y37" si="7">X12/W12*100</f>
        <v>88.54955697092683</v>
      </c>
      <c r="Z12" s="30">
        <v>14291</v>
      </c>
      <c r="AA12" s="30">
        <v>10345.799999999999</v>
      </c>
      <c r="AB12" s="30">
        <f t="shared" ref="AB12:AB37" si="8">AA12/Z12*100</f>
        <v>72.393814288713173</v>
      </c>
      <c r="AC12" s="30">
        <v>4491.8</v>
      </c>
      <c r="AD12" s="30">
        <v>4406.7</v>
      </c>
      <c r="AE12" s="30">
        <f t="shared" ref="AE12:AE37" si="9">AD12/AC12*100</f>
        <v>98.105436573311351</v>
      </c>
      <c r="AF12" s="30">
        <v>6576.8</v>
      </c>
      <c r="AG12" s="30">
        <v>3200.7</v>
      </c>
      <c r="AH12" s="30">
        <f t="shared" ref="AH12:AH37" si="10">AG12/AF12*100</f>
        <v>48.666524753679596</v>
      </c>
      <c r="AI12" s="30">
        <v>322325</v>
      </c>
      <c r="AJ12" s="30">
        <v>320450.8</v>
      </c>
      <c r="AK12" s="30">
        <f t="shared" ref="AK12:AK37" si="11">AJ12/AI12*100</f>
        <v>99.41853719072364</v>
      </c>
      <c r="AL12" s="30">
        <v>395581.3</v>
      </c>
      <c r="AM12" s="30">
        <v>375953.9</v>
      </c>
      <c r="AN12" s="30">
        <f t="shared" ref="AN12:AN37" si="12">AM12/AL12*100</f>
        <v>95.038339779964332</v>
      </c>
      <c r="AO12" s="30">
        <v>-5522.7</v>
      </c>
      <c r="AP12" s="30">
        <v>10943.5</v>
      </c>
    </row>
    <row r="13" spans="1:42" ht="18.75" customHeight="1" x14ac:dyDescent="0.25">
      <c r="A13" s="29">
        <f t="shared" ref="A13:A36" si="13">A12+1</f>
        <v>3</v>
      </c>
      <c r="B13" s="29" t="s">
        <v>27</v>
      </c>
      <c r="C13" s="30">
        <v>848940.7</v>
      </c>
      <c r="D13" s="30">
        <v>855762.4</v>
      </c>
      <c r="E13" s="30">
        <f t="shared" si="0"/>
        <v>100.80355435897938</v>
      </c>
      <c r="F13" s="30">
        <v>147768.9</v>
      </c>
      <c r="G13" s="30">
        <v>139851.4</v>
      </c>
      <c r="H13" s="30">
        <v>155075.20000000001</v>
      </c>
      <c r="I13" s="30">
        <f t="shared" si="1"/>
        <v>110.88569724722099</v>
      </c>
      <c r="J13" s="30">
        <f t="shared" si="2"/>
        <v>104.94440981830412</v>
      </c>
      <c r="K13" s="30">
        <v>67847.5</v>
      </c>
      <c r="L13" s="30">
        <v>80837.8</v>
      </c>
      <c r="M13" s="30">
        <f t="shared" si="3"/>
        <v>119.1463207929548</v>
      </c>
      <c r="N13" s="30">
        <v>2778.7</v>
      </c>
      <c r="O13" s="30">
        <v>6742.1</v>
      </c>
      <c r="P13" s="30">
        <f t="shared" si="4"/>
        <v>242.63504516500524</v>
      </c>
      <c r="Q13" s="30">
        <v>2939.7</v>
      </c>
      <c r="R13" s="30">
        <v>3256.6</v>
      </c>
      <c r="S13" s="30">
        <f t="shared" si="5"/>
        <v>110.78001156580603</v>
      </c>
      <c r="T13" s="30">
        <v>11217.3</v>
      </c>
      <c r="U13" s="30">
        <v>10874.8</v>
      </c>
      <c r="V13" s="30">
        <f t="shared" si="6"/>
        <v>96.946680573756609</v>
      </c>
      <c r="W13" s="30">
        <v>17454.099999999999</v>
      </c>
      <c r="X13" s="30">
        <v>13921.7</v>
      </c>
      <c r="Y13" s="30">
        <f t="shared" si="7"/>
        <v>79.761775170303835</v>
      </c>
      <c r="Z13" s="30">
        <v>22651.8</v>
      </c>
      <c r="AA13" s="30">
        <v>24721.5</v>
      </c>
      <c r="AB13" s="30">
        <f t="shared" si="8"/>
        <v>109.13702222339947</v>
      </c>
      <c r="AC13" s="30">
        <v>11312.9</v>
      </c>
      <c r="AD13" s="30">
        <v>7344.1</v>
      </c>
      <c r="AE13" s="30">
        <f t="shared" si="9"/>
        <v>64.917925554013564</v>
      </c>
      <c r="AF13" s="30">
        <v>5168.3999999999996</v>
      </c>
      <c r="AG13" s="30">
        <v>8322</v>
      </c>
      <c r="AH13" s="30">
        <f t="shared" si="10"/>
        <v>161.0169491525424</v>
      </c>
      <c r="AI13" s="30">
        <v>701171.8</v>
      </c>
      <c r="AJ13" s="30">
        <v>700687.3</v>
      </c>
      <c r="AK13" s="30">
        <f t="shared" si="11"/>
        <v>99.93090138536661</v>
      </c>
      <c r="AL13" s="30">
        <v>861193</v>
      </c>
      <c r="AM13" s="30">
        <v>811090</v>
      </c>
      <c r="AN13" s="30">
        <f t="shared" si="12"/>
        <v>94.182140356459016</v>
      </c>
      <c r="AO13" s="30">
        <v>-12252.3</v>
      </c>
      <c r="AP13" s="30">
        <v>44672.5</v>
      </c>
    </row>
    <row r="14" spans="1:42" ht="18.75" customHeight="1" x14ac:dyDescent="0.25">
      <c r="A14" s="29">
        <f t="shared" si="13"/>
        <v>4</v>
      </c>
      <c r="B14" s="29" t="s">
        <v>28</v>
      </c>
      <c r="C14" s="30">
        <v>654674.19999999995</v>
      </c>
      <c r="D14" s="30">
        <v>658431.1</v>
      </c>
      <c r="E14" s="30">
        <f t="shared" si="0"/>
        <v>100.57385795866097</v>
      </c>
      <c r="F14" s="30">
        <v>218010.4</v>
      </c>
      <c r="G14" s="30">
        <v>209940.6</v>
      </c>
      <c r="H14" s="30">
        <v>221416.8</v>
      </c>
      <c r="I14" s="30">
        <f t="shared" si="1"/>
        <v>105.46640335409158</v>
      </c>
      <c r="J14" s="30">
        <f t="shared" si="2"/>
        <v>101.56249426632857</v>
      </c>
      <c r="K14" s="30">
        <v>137450.20000000001</v>
      </c>
      <c r="L14" s="30">
        <v>149244.79999999999</v>
      </c>
      <c r="M14" s="30">
        <f t="shared" si="3"/>
        <v>108.58099879083478</v>
      </c>
      <c r="N14" s="30">
        <v>2966.5</v>
      </c>
      <c r="O14" s="30">
        <v>5375.9</v>
      </c>
      <c r="P14" s="30">
        <f t="shared" si="4"/>
        <v>181.22029327490307</v>
      </c>
      <c r="Q14" s="30">
        <v>1864.4</v>
      </c>
      <c r="R14" s="30">
        <v>1914</v>
      </c>
      <c r="S14" s="30">
        <f t="shared" si="5"/>
        <v>102.66037331044839</v>
      </c>
      <c r="T14" s="30">
        <v>14017.2</v>
      </c>
      <c r="U14" s="30">
        <v>14528.8</v>
      </c>
      <c r="V14" s="30">
        <f t="shared" si="6"/>
        <v>103.64980167223126</v>
      </c>
      <c r="W14" s="30">
        <v>14550.9</v>
      </c>
      <c r="X14" s="30">
        <v>12947.1</v>
      </c>
      <c r="Y14" s="30">
        <f t="shared" si="7"/>
        <v>88.978001360740578</v>
      </c>
      <c r="Z14" s="30">
        <v>22950.799999999999</v>
      </c>
      <c r="AA14" s="30">
        <v>19450.7</v>
      </c>
      <c r="AB14" s="30">
        <f t="shared" si="8"/>
        <v>84.749551213901043</v>
      </c>
      <c r="AC14" s="30">
        <v>10545.2</v>
      </c>
      <c r="AD14" s="30">
        <v>9451.2000000000007</v>
      </c>
      <c r="AE14" s="30">
        <f t="shared" si="9"/>
        <v>89.625611652695071</v>
      </c>
      <c r="AF14" s="30">
        <v>5407.6</v>
      </c>
      <c r="AG14" s="30">
        <v>1539.8</v>
      </c>
      <c r="AH14" s="30">
        <f t="shared" si="10"/>
        <v>28.474739255862119</v>
      </c>
      <c r="AI14" s="30">
        <v>436663.8</v>
      </c>
      <c r="AJ14" s="30">
        <v>437014.3</v>
      </c>
      <c r="AK14" s="30">
        <f t="shared" si="11"/>
        <v>100.08026770252079</v>
      </c>
      <c r="AL14" s="30">
        <v>667747.19999999995</v>
      </c>
      <c r="AM14" s="30">
        <v>623510.69999999995</v>
      </c>
      <c r="AN14" s="30">
        <f t="shared" si="12"/>
        <v>93.375262374743016</v>
      </c>
      <c r="AO14" s="30">
        <v>-13073</v>
      </c>
      <c r="AP14" s="30">
        <v>34920.300000000003</v>
      </c>
    </row>
    <row r="15" spans="1:42" ht="18.75" customHeight="1" x14ac:dyDescent="0.25">
      <c r="A15" s="29">
        <f t="shared" si="13"/>
        <v>5</v>
      </c>
      <c r="B15" s="29" t="s">
        <v>29</v>
      </c>
      <c r="C15" s="30">
        <v>513506</v>
      </c>
      <c r="D15" s="30">
        <v>511904</v>
      </c>
      <c r="E15" s="30">
        <f t="shared" si="0"/>
        <v>99.68802701429</v>
      </c>
      <c r="F15" s="30">
        <v>96886.2</v>
      </c>
      <c r="G15" s="30">
        <v>92851.8</v>
      </c>
      <c r="H15" s="30">
        <v>97279.9</v>
      </c>
      <c r="I15" s="30">
        <f t="shared" si="1"/>
        <v>104.76899747770101</v>
      </c>
      <c r="J15" s="30">
        <f t="shared" si="2"/>
        <v>100.40635302034757</v>
      </c>
      <c r="K15" s="30">
        <v>48162.8</v>
      </c>
      <c r="L15" s="30">
        <v>54344</v>
      </c>
      <c r="M15" s="30">
        <f t="shared" si="3"/>
        <v>112.8339714468428</v>
      </c>
      <c r="N15" s="30">
        <v>1481.6</v>
      </c>
      <c r="O15" s="30">
        <v>3703.1</v>
      </c>
      <c r="P15" s="30">
        <f t="shared" si="4"/>
        <v>249.93925485961122</v>
      </c>
      <c r="Q15" s="30">
        <v>1251.0999999999999</v>
      </c>
      <c r="R15" s="30">
        <v>1340</v>
      </c>
      <c r="S15" s="30">
        <f t="shared" si="5"/>
        <v>107.10574694269044</v>
      </c>
      <c r="T15" s="30">
        <v>7280.9</v>
      </c>
      <c r="U15" s="30">
        <v>6449.1</v>
      </c>
      <c r="V15" s="30">
        <f t="shared" si="6"/>
        <v>88.575588182779612</v>
      </c>
      <c r="W15" s="30">
        <v>9399.2999999999993</v>
      </c>
      <c r="X15" s="30">
        <v>7739.6</v>
      </c>
      <c r="Y15" s="30">
        <f t="shared" si="7"/>
        <v>82.342302086325589</v>
      </c>
      <c r="Z15" s="30">
        <v>14681.8</v>
      </c>
      <c r="AA15" s="30">
        <v>13047.9</v>
      </c>
      <c r="AB15" s="30">
        <f t="shared" si="8"/>
        <v>88.871255568118357</v>
      </c>
      <c r="AC15" s="30">
        <v>3788.6</v>
      </c>
      <c r="AD15" s="30">
        <v>4238.3</v>
      </c>
      <c r="AE15" s="30">
        <f t="shared" si="9"/>
        <v>111.86981998627461</v>
      </c>
      <c r="AF15" s="30">
        <v>4945.7</v>
      </c>
      <c r="AG15" s="30">
        <v>2142.6999999999998</v>
      </c>
      <c r="AH15" s="30">
        <f t="shared" si="10"/>
        <v>43.324504114685482</v>
      </c>
      <c r="AI15" s="30">
        <v>416619.8</v>
      </c>
      <c r="AJ15" s="30">
        <v>414624</v>
      </c>
      <c r="AK15" s="30">
        <f t="shared" si="11"/>
        <v>99.520954116919071</v>
      </c>
      <c r="AL15" s="30">
        <v>517968.6</v>
      </c>
      <c r="AM15" s="30">
        <v>476363</v>
      </c>
      <c r="AN15" s="30">
        <f t="shared" si="12"/>
        <v>91.967543978534607</v>
      </c>
      <c r="AO15" s="30">
        <v>-4462.6000000000004</v>
      </c>
      <c r="AP15" s="30">
        <v>35541</v>
      </c>
    </row>
    <row r="16" spans="1:42" ht="18.75" customHeight="1" x14ac:dyDescent="0.25">
      <c r="A16" s="29">
        <f t="shared" si="13"/>
        <v>6</v>
      </c>
      <c r="B16" s="29" t="s">
        <v>30</v>
      </c>
      <c r="C16" s="30">
        <v>731957.1</v>
      </c>
      <c r="D16" s="30">
        <v>734683.3</v>
      </c>
      <c r="E16" s="30">
        <f t="shared" si="0"/>
        <v>100.37245352220781</v>
      </c>
      <c r="F16" s="30">
        <v>128581.4</v>
      </c>
      <c r="G16" s="30">
        <v>117570.2</v>
      </c>
      <c r="H16" s="30">
        <v>134463.29999999999</v>
      </c>
      <c r="I16" s="30">
        <f t="shared" si="1"/>
        <v>114.36852195539345</v>
      </c>
      <c r="J16" s="30">
        <f t="shared" si="2"/>
        <v>104.57445633660856</v>
      </c>
      <c r="K16" s="30">
        <v>50253.3</v>
      </c>
      <c r="L16" s="30">
        <v>58693.3</v>
      </c>
      <c r="M16" s="30">
        <f t="shared" si="3"/>
        <v>116.79491695072761</v>
      </c>
      <c r="N16" s="30">
        <v>1923.2</v>
      </c>
      <c r="O16" s="30">
        <v>3540.7</v>
      </c>
      <c r="P16" s="30">
        <f t="shared" si="4"/>
        <v>184.10461730449251</v>
      </c>
      <c r="Q16" s="30">
        <v>2025.8</v>
      </c>
      <c r="R16" s="30">
        <v>2396.4</v>
      </c>
      <c r="S16" s="30">
        <f t="shared" si="5"/>
        <v>118.29400730575577</v>
      </c>
      <c r="T16" s="30">
        <v>12039.5</v>
      </c>
      <c r="U16" s="30">
        <v>12442.5</v>
      </c>
      <c r="V16" s="30">
        <f t="shared" si="6"/>
        <v>103.34731508783588</v>
      </c>
      <c r="W16" s="30">
        <v>6464.4</v>
      </c>
      <c r="X16" s="30">
        <v>6137.8</v>
      </c>
      <c r="Y16" s="30">
        <f t="shared" si="7"/>
        <v>94.947713631582204</v>
      </c>
      <c r="Z16" s="30">
        <v>28086.6</v>
      </c>
      <c r="AA16" s="30">
        <v>33214.800000000003</v>
      </c>
      <c r="AB16" s="30">
        <f t="shared" si="8"/>
        <v>118.25852897823164</v>
      </c>
      <c r="AC16" s="30">
        <v>11050.7</v>
      </c>
      <c r="AD16" s="30">
        <v>10053.9</v>
      </c>
      <c r="AE16" s="30">
        <f t="shared" si="9"/>
        <v>90.97975693847448</v>
      </c>
      <c r="AF16" s="30">
        <v>11251.2</v>
      </c>
      <c r="AG16" s="30">
        <v>12949.9</v>
      </c>
      <c r="AH16" s="30">
        <f t="shared" si="10"/>
        <v>115.09794510807735</v>
      </c>
      <c r="AI16" s="30">
        <v>603375.80000000005</v>
      </c>
      <c r="AJ16" s="30">
        <v>600220</v>
      </c>
      <c r="AK16" s="30">
        <f t="shared" si="11"/>
        <v>99.476976040470959</v>
      </c>
      <c r="AL16" s="30">
        <v>740273.1</v>
      </c>
      <c r="AM16" s="30">
        <v>678948.4</v>
      </c>
      <c r="AN16" s="30">
        <f t="shared" si="12"/>
        <v>91.71593564591231</v>
      </c>
      <c r="AO16" s="30">
        <v>-8316</v>
      </c>
      <c r="AP16" s="30">
        <v>55734.9</v>
      </c>
    </row>
    <row r="17" spans="1:42" ht="18.75" customHeight="1" x14ac:dyDescent="0.25">
      <c r="A17" s="29">
        <f t="shared" si="13"/>
        <v>7</v>
      </c>
      <c r="B17" s="29" t="s">
        <v>31</v>
      </c>
      <c r="C17" s="30">
        <v>409302.3</v>
      </c>
      <c r="D17" s="30">
        <v>411299.2</v>
      </c>
      <c r="E17" s="30">
        <f t="shared" si="0"/>
        <v>100.48787900776517</v>
      </c>
      <c r="F17" s="30">
        <v>123678.6</v>
      </c>
      <c r="G17" s="30">
        <v>110470.5</v>
      </c>
      <c r="H17" s="30">
        <v>125802.4</v>
      </c>
      <c r="I17" s="30">
        <f t="shared" si="1"/>
        <v>113.87872780516064</v>
      </c>
      <c r="J17" s="30">
        <f t="shared" si="2"/>
        <v>101.71719278840476</v>
      </c>
      <c r="K17" s="30">
        <v>64360.3</v>
      </c>
      <c r="L17" s="30">
        <v>72972.3</v>
      </c>
      <c r="M17" s="30">
        <f t="shared" si="3"/>
        <v>113.38091960416592</v>
      </c>
      <c r="N17" s="30">
        <v>2516.8000000000002</v>
      </c>
      <c r="O17" s="30">
        <v>3343.7</v>
      </c>
      <c r="P17" s="30">
        <f t="shared" si="4"/>
        <v>132.85521296884932</v>
      </c>
      <c r="Q17" s="30">
        <v>1076.5999999999999</v>
      </c>
      <c r="R17" s="30">
        <v>1192.7</v>
      </c>
      <c r="S17" s="30">
        <f t="shared" si="5"/>
        <v>110.78394947055547</v>
      </c>
      <c r="T17" s="30">
        <v>5322</v>
      </c>
      <c r="U17" s="30">
        <v>4952</v>
      </c>
      <c r="V17" s="30">
        <f t="shared" si="6"/>
        <v>93.047726418639613</v>
      </c>
      <c r="W17" s="30">
        <v>7735.8</v>
      </c>
      <c r="X17" s="30">
        <v>6686.8</v>
      </c>
      <c r="Y17" s="30">
        <f t="shared" si="7"/>
        <v>86.439670105225048</v>
      </c>
      <c r="Z17" s="30">
        <v>18563.5</v>
      </c>
      <c r="AA17" s="30">
        <v>18883.2</v>
      </c>
      <c r="AB17" s="30">
        <f t="shared" si="8"/>
        <v>101.72219678401164</v>
      </c>
      <c r="AC17" s="30">
        <v>7689.6</v>
      </c>
      <c r="AD17" s="30">
        <v>9779.2000000000007</v>
      </c>
      <c r="AE17" s="30">
        <f t="shared" si="9"/>
        <v>127.17436537661257</v>
      </c>
      <c r="AF17" s="30">
        <v>7139.3</v>
      </c>
      <c r="AG17" s="30">
        <v>3491.5</v>
      </c>
      <c r="AH17" s="30">
        <f t="shared" si="10"/>
        <v>48.905354866723627</v>
      </c>
      <c r="AI17" s="30">
        <v>285623.7</v>
      </c>
      <c r="AJ17" s="30">
        <v>285496.90000000002</v>
      </c>
      <c r="AK17" s="30">
        <f t="shared" si="11"/>
        <v>99.955605924858475</v>
      </c>
      <c r="AL17" s="30">
        <v>416554.6</v>
      </c>
      <c r="AM17" s="30">
        <v>391595.8</v>
      </c>
      <c r="AN17" s="30">
        <f t="shared" si="12"/>
        <v>94.008276466038311</v>
      </c>
      <c r="AO17" s="30">
        <v>-7252.3</v>
      </c>
      <c r="AP17" s="30">
        <v>19703.5</v>
      </c>
    </row>
    <row r="18" spans="1:42" ht="18.75" customHeight="1" x14ac:dyDescent="0.25">
      <c r="A18" s="29">
        <f t="shared" si="13"/>
        <v>8</v>
      </c>
      <c r="B18" s="29" t="s">
        <v>32</v>
      </c>
      <c r="C18" s="30">
        <v>611368.30000000005</v>
      </c>
      <c r="D18" s="30">
        <v>581051.1</v>
      </c>
      <c r="E18" s="30">
        <f t="shared" si="0"/>
        <v>95.041090615918407</v>
      </c>
      <c r="F18" s="30">
        <v>119873.7</v>
      </c>
      <c r="G18" s="30">
        <v>106377</v>
      </c>
      <c r="H18" s="30">
        <v>126254.2</v>
      </c>
      <c r="I18" s="30">
        <f t="shared" si="1"/>
        <v>118.68561813173899</v>
      </c>
      <c r="J18" s="30">
        <f t="shared" si="2"/>
        <v>105.32268545977973</v>
      </c>
      <c r="K18" s="30">
        <v>58861.599999999999</v>
      </c>
      <c r="L18" s="30">
        <v>71189.3</v>
      </c>
      <c r="M18" s="30">
        <f t="shared" si="3"/>
        <v>120.94353534392542</v>
      </c>
      <c r="N18" s="30">
        <v>1723.7</v>
      </c>
      <c r="O18" s="30">
        <v>5028.3</v>
      </c>
      <c r="P18" s="30">
        <f t="shared" si="4"/>
        <v>291.71549573591693</v>
      </c>
      <c r="Q18" s="30">
        <v>1884</v>
      </c>
      <c r="R18" s="30">
        <v>1827.7</v>
      </c>
      <c r="S18" s="30">
        <f t="shared" si="5"/>
        <v>97.011677282377917</v>
      </c>
      <c r="T18" s="30">
        <v>7862.2</v>
      </c>
      <c r="U18" s="30">
        <v>8489.7000000000007</v>
      </c>
      <c r="V18" s="30">
        <f t="shared" si="6"/>
        <v>107.98122662867901</v>
      </c>
      <c r="W18" s="30">
        <v>13226.8</v>
      </c>
      <c r="X18" s="30">
        <v>12176.7</v>
      </c>
      <c r="Y18" s="30">
        <f t="shared" si="7"/>
        <v>92.060815919194368</v>
      </c>
      <c r="Z18" s="30">
        <v>10417.700000000001</v>
      </c>
      <c r="AA18" s="30">
        <v>13065.9</v>
      </c>
      <c r="AB18" s="30">
        <f t="shared" si="8"/>
        <v>125.420198316327</v>
      </c>
      <c r="AC18" s="30">
        <v>4042.3</v>
      </c>
      <c r="AD18" s="30">
        <v>3889.1</v>
      </c>
      <c r="AE18" s="30">
        <f t="shared" si="9"/>
        <v>96.21007842070108</v>
      </c>
      <c r="AF18" s="30">
        <v>2410.6</v>
      </c>
      <c r="AG18" s="30">
        <v>2272.1999999999998</v>
      </c>
      <c r="AH18" s="30">
        <f t="shared" si="10"/>
        <v>94.258690782377826</v>
      </c>
      <c r="AI18" s="30">
        <v>491494.6</v>
      </c>
      <c r="AJ18" s="30">
        <v>454796.9</v>
      </c>
      <c r="AK18" s="30">
        <f t="shared" si="11"/>
        <v>92.533447976844514</v>
      </c>
      <c r="AL18" s="30">
        <v>625645.5</v>
      </c>
      <c r="AM18" s="30">
        <v>553927.5</v>
      </c>
      <c r="AN18" s="30">
        <f t="shared" si="12"/>
        <v>88.536959028715145</v>
      </c>
      <c r="AO18" s="30">
        <v>-14277.2</v>
      </c>
      <c r="AP18" s="30">
        <v>27123.599999999999</v>
      </c>
    </row>
    <row r="19" spans="1:42" ht="18.75" customHeight="1" x14ac:dyDescent="0.25">
      <c r="A19" s="29">
        <f t="shared" si="13"/>
        <v>9</v>
      </c>
      <c r="B19" s="29" t="s">
        <v>33</v>
      </c>
      <c r="C19" s="30">
        <v>328372.3</v>
      </c>
      <c r="D19" s="30">
        <v>331323.5</v>
      </c>
      <c r="E19" s="30">
        <f t="shared" si="0"/>
        <v>100.89873597742563</v>
      </c>
      <c r="F19" s="30">
        <v>100016</v>
      </c>
      <c r="G19" s="30">
        <v>96427.199999999997</v>
      </c>
      <c r="H19" s="30">
        <v>102479.8</v>
      </c>
      <c r="I19" s="30">
        <f t="shared" si="1"/>
        <v>106.27685964126306</v>
      </c>
      <c r="J19" s="30">
        <f t="shared" si="2"/>
        <v>102.4634058550632</v>
      </c>
      <c r="K19" s="30">
        <v>68758.399999999994</v>
      </c>
      <c r="L19" s="30">
        <v>73022.399999999994</v>
      </c>
      <c r="M19" s="30">
        <f t="shared" si="3"/>
        <v>106.2014241169079</v>
      </c>
      <c r="N19" s="30">
        <v>1049.5</v>
      </c>
      <c r="O19" s="30">
        <v>1862.4</v>
      </c>
      <c r="P19" s="30">
        <f t="shared" si="4"/>
        <v>177.45593139590281</v>
      </c>
      <c r="Q19" s="30">
        <v>926.7</v>
      </c>
      <c r="R19" s="30">
        <v>1049.4000000000001</v>
      </c>
      <c r="S19" s="30">
        <f t="shared" si="5"/>
        <v>113.24053091615409</v>
      </c>
      <c r="T19" s="30">
        <v>4009.4</v>
      </c>
      <c r="U19" s="30">
        <v>4088.8</v>
      </c>
      <c r="V19" s="30">
        <f t="shared" si="6"/>
        <v>101.98034618646182</v>
      </c>
      <c r="W19" s="30">
        <v>4745.7</v>
      </c>
      <c r="X19" s="30">
        <v>4239.5</v>
      </c>
      <c r="Y19" s="30">
        <f t="shared" si="7"/>
        <v>89.333501906989483</v>
      </c>
      <c r="Z19" s="30">
        <v>8255.5</v>
      </c>
      <c r="AA19" s="30">
        <v>7652.1</v>
      </c>
      <c r="AB19" s="30">
        <f t="shared" si="8"/>
        <v>92.690933317182484</v>
      </c>
      <c r="AC19" s="30">
        <v>4025.7</v>
      </c>
      <c r="AD19" s="30">
        <v>3796.1</v>
      </c>
      <c r="AE19" s="30">
        <f t="shared" si="9"/>
        <v>94.296644061902285</v>
      </c>
      <c r="AF19" s="30">
        <v>1497.3</v>
      </c>
      <c r="AG19" s="30">
        <v>986.9</v>
      </c>
      <c r="AH19" s="30">
        <f t="shared" si="10"/>
        <v>65.911974888131979</v>
      </c>
      <c r="AI19" s="30">
        <v>228356.3</v>
      </c>
      <c r="AJ19" s="30">
        <v>228843.7</v>
      </c>
      <c r="AK19" s="30">
        <f t="shared" si="11"/>
        <v>100.21343838554051</v>
      </c>
      <c r="AL19" s="30">
        <v>332535.09999999998</v>
      </c>
      <c r="AM19" s="30">
        <v>312156.7</v>
      </c>
      <c r="AN19" s="30">
        <f t="shared" si="12"/>
        <v>93.871804810980862</v>
      </c>
      <c r="AO19" s="30">
        <v>-4162.8</v>
      </c>
      <c r="AP19" s="30">
        <v>19166.7</v>
      </c>
    </row>
    <row r="20" spans="1:42" ht="18.75" customHeight="1" x14ac:dyDescent="0.25">
      <c r="A20" s="29">
        <f t="shared" si="13"/>
        <v>10</v>
      </c>
      <c r="B20" s="29" t="s">
        <v>34</v>
      </c>
      <c r="C20" s="30">
        <v>303530.90000000002</v>
      </c>
      <c r="D20" s="30">
        <v>306550</v>
      </c>
      <c r="E20" s="30">
        <f t="shared" si="0"/>
        <v>100.99465985176468</v>
      </c>
      <c r="F20" s="30">
        <v>58230.3</v>
      </c>
      <c r="G20" s="30">
        <v>55683.3</v>
      </c>
      <c r="H20" s="30">
        <v>60129.9</v>
      </c>
      <c r="I20" s="30">
        <f t="shared" si="1"/>
        <v>107.9855180996816</v>
      </c>
      <c r="J20" s="30">
        <f t="shared" si="2"/>
        <v>103.26221915394562</v>
      </c>
      <c r="K20" s="30">
        <v>29929.8</v>
      </c>
      <c r="L20" s="30">
        <v>32462.2</v>
      </c>
      <c r="M20" s="30">
        <f t="shared" si="3"/>
        <v>108.46113238310981</v>
      </c>
      <c r="N20" s="30">
        <v>854.1</v>
      </c>
      <c r="O20" s="30">
        <v>1165.8</v>
      </c>
      <c r="P20" s="30">
        <f t="shared" si="4"/>
        <v>136.49455567263786</v>
      </c>
      <c r="Q20" s="30">
        <v>724.6</v>
      </c>
      <c r="R20" s="30">
        <v>793</v>
      </c>
      <c r="S20" s="30">
        <f t="shared" si="5"/>
        <v>109.43969086392491</v>
      </c>
      <c r="T20" s="30">
        <v>4914.7</v>
      </c>
      <c r="U20" s="30">
        <v>4863.2</v>
      </c>
      <c r="V20" s="30">
        <f t="shared" si="6"/>
        <v>98.952123222170215</v>
      </c>
      <c r="W20" s="30">
        <v>3757.7</v>
      </c>
      <c r="X20" s="30">
        <v>3259.5</v>
      </c>
      <c r="Y20" s="30">
        <f t="shared" si="7"/>
        <v>86.741889985895639</v>
      </c>
      <c r="Z20" s="30">
        <v>6110.8</v>
      </c>
      <c r="AA20" s="30">
        <v>8048</v>
      </c>
      <c r="AB20" s="30">
        <f t="shared" si="8"/>
        <v>131.70125024546704</v>
      </c>
      <c r="AC20" s="30">
        <v>2656.9</v>
      </c>
      <c r="AD20" s="30">
        <v>3520.4</v>
      </c>
      <c r="AE20" s="30">
        <f t="shared" si="9"/>
        <v>132.50028228386466</v>
      </c>
      <c r="AF20" s="30">
        <v>782.2</v>
      </c>
      <c r="AG20" s="30">
        <v>1218.2</v>
      </c>
      <c r="AH20" s="30">
        <f t="shared" si="10"/>
        <v>155.74021989261058</v>
      </c>
      <c r="AI20" s="30">
        <v>245300.6</v>
      </c>
      <c r="AJ20" s="30">
        <v>246420</v>
      </c>
      <c r="AK20" s="30">
        <f t="shared" si="11"/>
        <v>100.45633806032272</v>
      </c>
      <c r="AL20" s="30">
        <v>304852.59999999998</v>
      </c>
      <c r="AM20" s="30">
        <v>290700.90000000002</v>
      </c>
      <c r="AN20" s="30">
        <f t="shared" si="12"/>
        <v>95.357854910865143</v>
      </c>
      <c r="AO20" s="30">
        <v>-1321.7</v>
      </c>
      <c r="AP20" s="30">
        <v>15849</v>
      </c>
    </row>
    <row r="21" spans="1:42" ht="18.75" customHeight="1" x14ac:dyDescent="0.25">
      <c r="A21" s="29">
        <f t="shared" si="13"/>
        <v>11</v>
      </c>
      <c r="B21" s="29" t="s">
        <v>35</v>
      </c>
      <c r="C21" s="30">
        <v>505656.4</v>
      </c>
      <c r="D21" s="30">
        <v>503778.6</v>
      </c>
      <c r="E21" s="30">
        <f t="shared" si="0"/>
        <v>99.628641108863633</v>
      </c>
      <c r="F21" s="30">
        <v>105025.8</v>
      </c>
      <c r="G21" s="30">
        <v>101142.3</v>
      </c>
      <c r="H21" s="30">
        <v>105700.2</v>
      </c>
      <c r="I21" s="30">
        <f t="shared" si="1"/>
        <v>104.50642312860197</v>
      </c>
      <c r="J21" s="30">
        <f t="shared" si="2"/>
        <v>100.642127934279</v>
      </c>
      <c r="K21" s="30">
        <v>47866.1</v>
      </c>
      <c r="L21" s="30">
        <v>53648.5</v>
      </c>
      <c r="M21" s="30">
        <f t="shared" si="3"/>
        <v>112.08036585391332</v>
      </c>
      <c r="N21" s="30">
        <v>1388.4</v>
      </c>
      <c r="O21" s="30">
        <v>1933.3</v>
      </c>
      <c r="P21" s="30">
        <f t="shared" si="4"/>
        <v>139.24661480841255</v>
      </c>
      <c r="Q21" s="30">
        <v>1257</v>
      </c>
      <c r="R21" s="30">
        <v>1456.7</v>
      </c>
      <c r="S21" s="30">
        <f t="shared" si="5"/>
        <v>115.88703261734288</v>
      </c>
      <c r="T21" s="30">
        <v>10838.2</v>
      </c>
      <c r="U21" s="30">
        <v>9966.7000000000007</v>
      </c>
      <c r="V21" s="30">
        <f t="shared" si="6"/>
        <v>91.958996881400964</v>
      </c>
      <c r="W21" s="30">
        <v>6187.7</v>
      </c>
      <c r="X21" s="30">
        <v>5571.8</v>
      </c>
      <c r="Y21" s="30">
        <f t="shared" si="7"/>
        <v>90.046382339156722</v>
      </c>
      <c r="Z21" s="30">
        <v>19113.3</v>
      </c>
      <c r="AA21" s="30">
        <v>18668.099999999999</v>
      </c>
      <c r="AB21" s="30">
        <f t="shared" si="8"/>
        <v>97.670731898730196</v>
      </c>
      <c r="AC21" s="30">
        <v>6946.8</v>
      </c>
      <c r="AD21" s="30">
        <v>5832.7</v>
      </c>
      <c r="AE21" s="30">
        <f t="shared" si="9"/>
        <v>83.962399953935616</v>
      </c>
      <c r="AF21" s="30">
        <v>7937.7</v>
      </c>
      <c r="AG21" s="30">
        <v>5331.4</v>
      </c>
      <c r="AH21" s="30">
        <f t="shared" si="10"/>
        <v>67.165551734129536</v>
      </c>
      <c r="AI21" s="30">
        <v>400630.6</v>
      </c>
      <c r="AJ21" s="30">
        <v>398078.3</v>
      </c>
      <c r="AK21" s="30">
        <f t="shared" si="11"/>
        <v>99.36292934189251</v>
      </c>
      <c r="AL21" s="30">
        <v>515612.7</v>
      </c>
      <c r="AM21" s="30">
        <v>477163.8</v>
      </c>
      <c r="AN21" s="30">
        <f t="shared" si="12"/>
        <v>92.543065754586735</v>
      </c>
      <c r="AO21" s="30">
        <v>-9956.2999999999993</v>
      </c>
      <c r="AP21" s="30">
        <v>26614.799999999999</v>
      </c>
    </row>
    <row r="22" spans="1:42" ht="18.75" customHeight="1" x14ac:dyDescent="0.25">
      <c r="A22" s="29">
        <f t="shared" si="13"/>
        <v>12</v>
      </c>
      <c r="B22" s="29" t="s">
        <v>36</v>
      </c>
      <c r="C22" s="30">
        <v>803272</v>
      </c>
      <c r="D22" s="30">
        <v>805403.4</v>
      </c>
      <c r="E22" s="30">
        <f t="shared" si="0"/>
        <v>100.26533976038006</v>
      </c>
      <c r="F22" s="30">
        <v>190915.3</v>
      </c>
      <c r="G22" s="30">
        <v>176177.7</v>
      </c>
      <c r="H22" s="30">
        <v>196207.4</v>
      </c>
      <c r="I22" s="30">
        <f t="shared" si="1"/>
        <v>111.36903251660112</v>
      </c>
      <c r="J22" s="30">
        <f t="shared" si="2"/>
        <v>102.77196222618092</v>
      </c>
      <c r="K22" s="30">
        <v>103811.4</v>
      </c>
      <c r="L22" s="30">
        <v>114465.1</v>
      </c>
      <c r="M22" s="30">
        <f t="shared" si="3"/>
        <v>110.26255305294023</v>
      </c>
      <c r="N22" s="30">
        <v>1856.6</v>
      </c>
      <c r="O22" s="30">
        <v>3950</v>
      </c>
      <c r="P22" s="30">
        <f t="shared" si="4"/>
        <v>212.75449746849083</v>
      </c>
      <c r="Q22" s="30">
        <v>1845.7</v>
      </c>
      <c r="R22" s="30">
        <v>2071.9</v>
      </c>
      <c r="S22" s="30">
        <f t="shared" si="5"/>
        <v>112.25551281356667</v>
      </c>
      <c r="T22" s="30">
        <v>17112.3</v>
      </c>
      <c r="U22" s="30">
        <v>17271.8</v>
      </c>
      <c r="V22" s="30">
        <f t="shared" si="6"/>
        <v>100.93207809587257</v>
      </c>
      <c r="W22" s="30">
        <v>11191.1</v>
      </c>
      <c r="X22" s="30">
        <v>10399.799999999999</v>
      </c>
      <c r="Y22" s="30">
        <f t="shared" si="7"/>
        <v>92.929202669978821</v>
      </c>
      <c r="Z22" s="30">
        <v>24523.1</v>
      </c>
      <c r="AA22" s="30">
        <v>29326.400000000001</v>
      </c>
      <c r="AB22" s="30">
        <f t="shared" si="8"/>
        <v>119.58683853183328</v>
      </c>
      <c r="AC22" s="30">
        <v>10985.5</v>
      </c>
      <c r="AD22" s="30">
        <v>12493.9</v>
      </c>
      <c r="AE22" s="30">
        <f t="shared" si="9"/>
        <v>113.73082699922625</v>
      </c>
      <c r="AF22" s="30">
        <v>2558.4</v>
      </c>
      <c r="AG22" s="30">
        <v>3021.4</v>
      </c>
      <c r="AH22" s="30">
        <f t="shared" si="10"/>
        <v>118.09724828017511</v>
      </c>
      <c r="AI22" s="30">
        <v>612356.69999999995</v>
      </c>
      <c r="AJ22" s="30">
        <v>609195.9</v>
      </c>
      <c r="AK22" s="30">
        <f t="shared" si="11"/>
        <v>99.483830257756651</v>
      </c>
      <c r="AL22" s="30">
        <v>818464.7</v>
      </c>
      <c r="AM22" s="30">
        <v>776540.1</v>
      </c>
      <c r="AN22" s="30">
        <f t="shared" si="12"/>
        <v>94.87765324515523</v>
      </c>
      <c r="AO22" s="30">
        <v>-15192.7</v>
      </c>
      <c r="AP22" s="30">
        <v>28863.3</v>
      </c>
    </row>
    <row r="23" spans="1:42" ht="18.75" customHeight="1" x14ac:dyDescent="0.25">
      <c r="A23" s="29">
        <f t="shared" si="13"/>
        <v>13</v>
      </c>
      <c r="B23" s="29" t="s">
        <v>37</v>
      </c>
      <c r="C23" s="30">
        <v>251743.8</v>
      </c>
      <c r="D23" s="30">
        <v>246330.4</v>
      </c>
      <c r="E23" s="30">
        <f t="shared" si="0"/>
        <v>97.849639196675355</v>
      </c>
      <c r="F23" s="30">
        <v>72641.3</v>
      </c>
      <c r="G23" s="30">
        <v>65057.8</v>
      </c>
      <c r="H23" s="30">
        <v>75765.100000000006</v>
      </c>
      <c r="I23" s="30">
        <f t="shared" si="1"/>
        <v>116.45813415147761</v>
      </c>
      <c r="J23" s="30">
        <f t="shared" si="2"/>
        <v>104.30030850218814</v>
      </c>
      <c r="K23" s="30">
        <v>33083.599999999999</v>
      </c>
      <c r="L23" s="30">
        <v>41426.800000000003</v>
      </c>
      <c r="M23" s="30">
        <f t="shared" si="3"/>
        <v>125.2185372813116</v>
      </c>
      <c r="N23" s="30">
        <v>732.8</v>
      </c>
      <c r="O23" s="30">
        <v>1136.2</v>
      </c>
      <c r="P23" s="30">
        <f t="shared" si="4"/>
        <v>155.04912663755459</v>
      </c>
      <c r="Q23" s="30">
        <v>867.3</v>
      </c>
      <c r="R23" s="30">
        <v>852.2</v>
      </c>
      <c r="S23" s="30">
        <f t="shared" si="5"/>
        <v>98.258964602790272</v>
      </c>
      <c r="T23" s="30">
        <v>3662.5</v>
      </c>
      <c r="U23" s="30">
        <v>3430</v>
      </c>
      <c r="V23" s="30">
        <f t="shared" si="6"/>
        <v>93.651877133105799</v>
      </c>
      <c r="W23" s="30">
        <v>3863.8</v>
      </c>
      <c r="X23" s="30">
        <v>3461.5</v>
      </c>
      <c r="Y23" s="30">
        <f t="shared" si="7"/>
        <v>89.587970391842219</v>
      </c>
      <c r="Z23" s="30">
        <v>8530.5</v>
      </c>
      <c r="AA23" s="30">
        <v>9314.9</v>
      </c>
      <c r="AB23" s="30">
        <f t="shared" si="8"/>
        <v>109.19524060723288</v>
      </c>
      <c r="AC23" s="30">
        <v>5417.6</v>
      </c>
      <c r="AD23" s="30">
        <v>6259.6</v>
      </c>
      <c r="AE23" s="30">
        <f t="shared" si="9"/>
        <v>115.54193738924985</v>
      </c>
      <c r="AF23" s="30">
        <v>1433</v>
      </c>
      <c r="AG23" s="30">
        <v>820.2</v>
      </c>
      <c r="AH23" s="30">
        <f t="shared" si="10"/>
        <v>57.236566643405453</v>
      </c>
      <c r="AI23" s="30">
        <v>179102.5</v>
      </c>
      <c r="AJ23" s="30">
        <v>170565.3</v>
      </c>
      <c r="AK23" s="30">
        <f t="shared" si="11"/>
        <v>95.233344034840385</v>
      </c>
      <c r="AL23" s="30">
        <v>252286.4</v>
      </c>
      <c r="AM23" s="30">
        <v>237889.3</v>
      </c>
      <c r="AN23" s="30">
        <f t="shared" si="12"/>
        <v>94.293350731549538</v>
      </c>
      <c r="AO23" s="30">
        <v>-542.6</v>
      </c>
      <c r="AP23" s="30">
        <v>8441.1</v>
      </c>
    </row>
    <row r="24" spans="1:42" ht="18.75" customHeight="1" x14ac:dyDescent="0.25">
      <c r="A24" s="29">
        <f t="shared" si="13"/>
        <v>14</v>
      </c>
      <c r="B24" s="29" t="s">
        <v>38</v>
      </c>
      <c r="C24" s="30">
        <v>514994.3</v>
      </c>
      <c r="D24" s="30">
        <v>518433</v>
      </c>
      <c r="E24" s="30">
        <f t="shared" si="0"/>
        <v>100.66771612812026</v>
      </c>
      <c r="F24" s="30">
        <v>95747.7</v>
      </c>
      <c r="G24" s="30">
        <v>88399.8</v>
      </c>
      <c r="H24" s="30">
        <v>100623.3</v>
      </c>
      <c r="I24" s="30">
        <f t="shared" si="1"/>
        <v>113.82751997176463</v>
      </c>
      <c r="J24" s="30">
        <f t="shared" si="2"/>
        <v>105.09213276141361</v>
      </c>
      <c r="K24" s="30">
        <v>45168.6</v>
      </c>
      <c r="L24" s="30">
        <v>52448.3</v>
      </c>
      <c r="M24" s="30">
        <f t="shared" si="3"/>
        <v>116.11672710688399</v>
      </c>
      <c r="N24" s="30">
        <v>1311</v>
      </c>
      <c r="O24" s="30">
        <v>3363.8</v>
      </c>
      <c r="P24" s="30">
        <f t="shared" si="4"/>
        <v>256.58276125095347</v>
      </c>
      <c r="Q24" s="30">
        <v>1419.7</v>
      </c>
      <c r="R24" s="30">
        <v>1447.1</v>
      </c>
      <c r="S24" s="30">
        <f t="shared" si="5"/>
        <v>101.92998520814255</v>
      </c>
      <c r="T24" s="30">
        <v>5663.6</v>
      </c>
      <c r="U24" s="30">
        <v>4479.6000000000004</v>
      </c>
      <c r="V24" s="30">
        <f t="shared" si="6"/>
        <v>79.094568825482028</v>
      </c>
      <c r="W24" s="30">
        <v>5738.9</v>
      </c>
      <c r="X24" s="30">
        <v>4942.1000000000004</v>
      </c>
      <c r="Y24" s="30">
        <f t="shared" si="7"/>
        <v>86.115806164944502</v>
      </c>
      <c r="Z24" s="30">
        <v>13802.9</v>
      </c>
      <c r="AA24" s="30">
        <v>16460</v>
      </c>
      <c r="AB24" s="30">
        <f t="shared" si="8"/>
        <v>119.25030247266879</v>
      </c>
      <c r="AC24" s="30">
        <v>6122.4</v>
      </c>
      <c r="AD24" s="30">
        <v>7144.3</v>
      </c>
      <c r="AE24" s="30">
        <f t="shared" si="9"/>
        <v>116.69116686266825</v>
      </c>
      <c r="AF24" s="30">
        <v>2180.8000000000002</v>
      </c>
      <c r="AG24" s="30">
        <v>2716.7</v>
      </c>
      <c r="AH24" s="30">
        <f t="shared" si="10"/>
        <v>124.57355099046219</v>
      </c>
      <c r="AI24" s="30">
        <v>419246.6</v>
      </c>
      <c r="AJ24" s="30">
        <v>417809.7</v>
      </c>
      <c r="AK24" s="30">
        <f t="shared" si="11"/>
        <v>99.657266153142331</v>
      </c>
      <c r="AL24" s="30">
        <v>518111.4</v>
      </c>
      <c r="AM24" s="30">
        <v>480341.8</v>
      </c>
      <c r="AN24" s="30">
        <f t="shared" si="12"/>
        <v>92.710139170842396</v>
      </c>
      <c r="AO24" s="30">
        <v>-3117</v>
      </c>
      <c r="AP24" s="30">
        <v>38091.199999999997</v>
      </c>
    </row>
    <row r="25" spans="1:42" ht="18.75" customHeight="1" x14ac:dyDescent="0.25">
      <c r="A25" s="29">
        <f t="shared" si="13"/>
        <v>15</v>
      </c>
      <c r="B25" s="29" t="s">
        <v>39</v>
      </c>
      <c r="C25" s="30">
        <v>986544.7</v>
      </c>
      <c r="D25" s="30">
        <v>799158.1</v>
      </c>
      <c r="E25" s="30">
        <f t="shared" si="0"/>
        <v>81.005766895306422</v>
      </c>
      <c r="F25" s="30">
        <v>273589.8</v>
      </c>
      <c r="G25" s="30">
        <v>267896.59999999998</v>
      </c>
      <c r="H25" s="30">
        <v>279083.40000000002</v>
      </c>
      <c r="I25" s="30">
        <f t="shared" si="1"/>
        <v>104.17579021159658</v>
      </c>
      <c r="J25" s="30">
        <f t="shared" si="2"/>
        <v>102.00796959535774</v>
      </c>
      <c r="K25" s="30">
        <v>160474.1</v>
      </c>
      <c r="L25" s="30">
        <v>189915.6</v>
      </c>
      <c r="M25" s="30">
        <f t="shared" si="3"/>
        <v>118.34657430700655</v>
      </c>
      <c r="N25" s="30">
        <v>2949.3</v>
      </c>
      <c r="O25" s="30">
        <v>5327.9</v>
      </c>
      <c r="P25" s="30">
        <f t="shared" si="4"/>
        <v>180.64964567863561</v>
      </c>
      <c r="Q25" s="30">
        <v>2133.6</v>
      </c>
      <c r="R25" s="30">
        <v>2364.5</v>
      </c>
      <c r="S25" s="30">
        <f t="shared" si="5"/>
        <v>110.82208473940757</v>
      </c>
      <c r="T25" s="30">
        <v>20624.3</v>
      </c>
      <c r="U25" s="30">
        <v>18594.8</v>
      </c>
      <c r="V25" s="30">
        <f t="shared" si="6"/>
        <v>90.159666025028727</v>
      </c>
      <c r="W25" s="30">
        <v>11398.4</v>
      </c>
      <c r="X25" s="30">
        <v>9870.9</v>
      </c>
      <c r="Y25" s="30">
        <f t="shared" si="7"/>
        <v>86.59899635036497</v>
      </c>
      <c r="Z25" s="30">
        <v>53141.7</v>
      </c>
      <c r="AA25" s="30">
        <v>34365</v>
      </c>
      <c r="AB25" s="30">
        <f t="shared" si="8"/>
        <v>64.666730646554399</v>
      </c>
      <c r="AC25" s="30">
        <v>14813.9</v>
      </c>
      <c r="AD25" s="30">
        <v>11489.5</v>
      </c>
      <c r="AE25" s="30">
        <f t="shared" si="9"/>
        <v>77.558914262955739</v>
      </c>
      <c r="AF25" s="30">
        <v>21741.5</v>
      </c>
      <c r="AG25" s="30">
        <v>4998.8</v>
      </c>
      <c r="AH25" s="30">
        <f t="shared" si="10"/>
        <v>22.991973874847645</v>
      </c>
      <c r="AI25" s="30">
        <v>712954.9</v>
      </c>
      <c r="AJ25" s="30">
        <v>520074.7</v>
      </c>
      <c r="AK25" s="30">
        <f t="shared" si="11"/>
        <v>72.946367294761558</v>
      </c>
      <c r="AL25" s="30">
        <v>1004490.6</v>
      </c>
      <c r="AM25" s="30">
        <v>775092.4</v>
      </c>
      <c r="AN25" s="30">
        <f t="shared" si="12"/>
        <v>77.162733031050763</v>
      </c>
      <c r="AO25" s="30">
        <v>-17945.900000000001</v>
      </c>
      <c r="AP25" s="30">
        <v>24065.7</v>
      </c>
    </row>
    <row r="26" spans="1:42" ht="18.75" customHeight="1" x14ac:dyDescent="0.25">
      <c r="A26" s="29">
        <f t="shared" si="13"/>
        <v>16</v>
      </c>
      <c r="B26" s="29" t="s">
        <v>40</v>
      </c>
      <c r="C26" s="30">
        <v>1411577.8</v>
      </c>
      <c r="D26" s="30">
        <v>1356346.8</v>
      </c>
      <c r="E26" s="30">
        <f t="shared" si="0"/>
        <v>96.08728615595966</v>
      </c>
      <c r="F26" s="30">
        <v>429469.1</v>
      </c>
      <c r="G26" s="30">
        <v>404709.7</v>
      </c>
      <c r="H26" s="30">
        <v>446390.3</v>
      </c>
      <c r="I26" s="30">
        <f t="shared" si="1"/>
        <v>110.29888831426575</v>
      </c>
      <c r="J26" s="30">
        <f t="shared" si="2"/>
        <v>103.94002735004683</v>
      </c>
      <c r="K26" s="30">
        <v>255150</v>
      </c>
      <c r="L26" s="30">
        <v>285715</v>
      </c>
      <c r="M26" s="30">
        <f t="shared" si="3"/>
        <v>111.97922790515382</v>
      </c>
      <c r="N26" s="30">
        <v>5792.1</v>
      </c>
      <c r="O26" s="30">
        <v>11555.3</v>
      </c>
      <c r="P26" s="30">
        <f t="shared" si="4"/>
        <v>199.50104452616492</v>
      </c>
      <c r="Q26" s="30">
        <v>4400.7</v>
      </c>
      <c r="R26" s="30">
        <v>5013.6000000000004</v>
      </c>
      <c r="S26" s="30">
        <f t="shared" si="5"/>
        <v>113.92732974299544</v>
      </c>
      <c r="T26" s="30">
        <v>42255.8</v>
      </c>
      <c r="U26" s="30">
        <v>38746.6</v>
      </c>
      <c r="V26" s="30">
        <f t="shared" si="6"/>
        <v>91.695341231262915</v>
      </c>
      <c r="W26" s="30">
        <v>19194.900000000001</v>
      </c>
      <c r="X26" s="30">
        <v>18532.099999999999</v>
      </c>
      <c r="Y26" s="30">
        <f t="shared" si="7"/>
        <v>96.546999463399118</v>
      </c>
      <c r="Z26" s="30">
        <v>46187.199999999997</v>
      </c>
      <c r="AA26" s="30">
        <v>59037.2</v>
      </c>
      <c r="AB26" s="30">
        <f t="shared" si="8"/>
        <v>127.82156095195205</v>
      </c>
      <c r="AC26" s="30">
        <v>19230.5</v>
      </c>
      <c r="AD26" s="30">
        <v>18550.3</v>
      </c>
      <c r="AE26" s="30">
        <f t="shared" si="9"/>
        <v>96.462910480746729</v>
      </c>
      <c r="AF26" s="30">
        <v>16717.900000000001</v>
      </c>
      <c r="AG26" s="30">
        <v>21441.4</v>
      </c>
      <c r="AH26" s="30">
        <f t="shared" si="10"/>
        <v>128.25414675288164</v>
      </c>
      <c r="AI26" s="30">
        <v>982108.7</v>
      </c>
      <c r="AJ26" s="30">
        <v>909956.5</v>
      </c>
      <c r="AK26" s="30">
        <f t="shared" si="11"/>
        <v>92.653338678294986</v>
      </c>
      <c r="AL26" s="30">
        <v>1424773</v>
      </c>
      <c r="AM26" s="30">
        <v>1301629.3999999999</v>
      </c>
      <c r="AN26" s="30">
        <f t="shared" si="12"/>
        <v>91.356967039661754</v>
      </c>
      <c r="AO26" s="30">
        <v>-13195.2</v>
      </c>
      <c r="AP26" s="30">
        <v>54717.4</v>
      </c>
    </row>
    <row r="27" spans="1:42" ht="18.75" customHeight="1" x14ac:dyDescent="0.25">
      <c r="A27" s="29">
        <f t="shared" si="13"/>
        <v>17</v>
      </c>
      <c r="B27" s="29" t="s">
        <v>41</v>
      </c>
      <c r="C27" s="30">
        <v>328320</v>
      </c>
      <c r="D27" s="30">
        <v>319846.59999999998</v>
      </c>
      <c r="E27" s="30">
        <f t="shared" si="0"/>
        <v>97.41916423001949</v>
      </c>
      <c r="F27" s="30">
        <v>49024.1</v>
      </c>
      <c r="G27" s="30">
        <v>45912.3</v>
      </c>
      <c r="H27" s="30">
        <v>51833.5</v>
      </c>
      <c r="I27" s="30">
        <f t="shared" si="1"/>
        <v>112.89676186991284</v>
      </c>
      <c r="J27" s="30">
        <f t="shared" si="2"/>
        <v>105.73065084315674</v>
      </c>
      <c r="K27" s="30">
        <v>23831.1</v>
      </c>
      <c r="L27" s="30">
        <v>27655.8</v>
      </c>
      <c r="M27" s="30">
        <f t="shared" si="3"/>
        <v>116.0491962183869</v>
      </c>
      <c r="N27" s="30">
        <v>1027.5999999999999</v>
      </c>
      <c r="O27" s="30">
        <v>2196.4</v>
      </c>
      <c r="P27" s="30">
        <f t="shared" si="4"/>
        <v>213.74075515764889</v>
      </c>
      <c r="Q27" s="30">
        <v>850.5</v>
      </c>
      <c r="R27" s="30">
        <v>1038.9000000000001</v>
      </c>
      <c r="S27" s="30">
        <f t="shared" si="5"/>
        <v>122.15167548500882</v>
      </c>
      <c r="T27" s="30">
        <v>2345.4</v>
      </c>
      <c r="U27" s="30">
        <v>2413.1</v>
      </c>
      <c r="V27" s="30">
        <f t="shared" si="6"/>
        <v>102.88650123646286</v>
      </c>
      <c r="W27" s="30">
        <v>4743.5</v>
      </c>
      <c r="X27" s="30">
        <v>3216.2</v>
      </c>
      <c r="Y27" s="30">
        <f t="shared" si="7"/>
        <v>67.802255718351418</v>
      </c>
      <c r="Z27" s="30">
        <v>7106.3</v>
      </c>
      <c r="AA27" s="30">
        <v>8930</v>
      </c>
      <c r="AB27" s="30">
        <f t="shared" si="8"/>
        <v>125.66314397084277</v>
      </c>
      <c r="AC27" s="30">
        <v>2962.9</v>
      </c>
      <c r="AD27" s="30">
        <v>3590.3</v>
      </c>
      <c r="AE27" s="30">
        <f t="shared" si="9"/>
        <v>121.17519997299944</v>
      </c>
      <c r="AF27" s="30">
        <v>2090.1</v>
      </c>
      <c r="AG27" s="30">
        <v>1369.8</v>
      </c>
      <c r="AH27" s="30">
        <f t="shared" si="10"/>
        <v>65.537534089278026</v>
      </c>
      <c r="AI27" s="30">
        <v>279295.90000000002</v>
      </c>
      <c r="AJ27" s="30">
        <v>268013.09999999998</v>
      </c>
      <c r="AK27" s="30">
        <f t="shared" si="11"/>
        <v>95.960270093474321</v>
      </c>
      <c r="AL27" s="30">
        <v>329776</v>
      </c>
      <c r="AM27" s="30">
        <v>301770</v>
      </c>
      <c r="AN27" s="30">
        <f t="shared" si="12"/>
        <v>91.507568773955654</v>
      </c>
      <c r="AO27" s="30">
        <v>-1456</v>
      </c>
      <c r="AP27" s="30">
        <v>18076.599999999999</v>
      </c>
    </row>
    <row r="28" spans="1:42" ht="18.75" customHeight="1" x14ac:dyDescent="0.25">
      <c r="A28" s="29">
        <f t="shared" si="13"/>
        <v>18</v>
      </c>
      <c r="B28" s="29" t="s">
        <v>42</v>
      </c>
      <c r="C28" s="30">
        <v>223226.8</v>
      </c>
      <c r="D28" s="30">
        <v>223346</v>
      </c>
      <c r="E28" s="30">
        <f t="shared" si="0"/>
        <v>100.05339860626054</v>
      </c>
      <c r="F28" s="30">
        <v>33775.699999999997</v>
      </c>
      <c r="G28" s="30">
        <v>32220.3</v>
      </c>
      <c r="H28" s="30">
        <v>33313.699999999997</v>
      </c>
      <c r="I28" s="30">
        <f t="shared" si="1"/>
        <v>103.39351278541788</v>
      </c>
      <c r="J28" s="30">
        <f t="shared" si="2"/>
        <v>98.632152701498413</v>
      </c>
      <c r="K28" s="30">
        <v>12462.9</v>
      </c>
      <c r="L28" s="30">
        <v>12869.6</v>
      </c>
      <c r="M28" s="30">
        <f t="shared" si="3"/>
        <v>103.26328543115967</v>
      </c>
      <c r="N28" s="30">
        <v>612.70000000000005</v>
      </c>
      <c r="O28" s="30">
        <v>1011.5</v>
      </c>
      <c r="P28" s="30">
        <f t="shared" si="4"/>
        <v>165.08895054676023</v>
      </c>
      <c r="Q28" s="30">
        <v>632.70000000000005</v>
      </c>
      <c r="R28" s="30">
        <v>635.1</v>
      </c>
      <c r="S28" s="30">
        <f t="shared" si="5"/>
        <v>100.37932669511616</v>
      </c>
      <c r="T28" s="30">
        <v>4817.5</v>
      </c>
      <c r="U28" s="30">
        <v>3811.4</v>
      </c>
      <c r="V28" s="30">
        <f t="shared" si="6"/>
        <v>79.115723923196683</v>
      </c>
      <c r="W28" s="30">
        <v>983.2</v>
      </c>
      <c r="X28" s="30">
        <v>952</v>
      </c>
      <c r="Y28" s="30">
        <f t="shared" si="7"/>
        <v>96.826688364523989</v>
      </c>
      <c r="Z28" s="30">
        <v>5581.9</v>
      </c>
      <c r="AA28" s="30">
        <v>6725.4</v>
      </c>
      <c r="AB28" s="30">
        <f t="shared" si="8"/>
        <v>120.48585607051363</v>
      </c>
      <c r="AC28" s="30">
        <v>2296.1999999999998</v>
      </c>
      <c r="AD28" s="30">
        <v>2072.1999999999998</v>
      </c>
      <c r="AE28" s="30">
        <f t="shared" si="9"/>
        <v>90.24475219928577</v>
      </c>
      <c r="AF28" s="30">
        <v>2026.5</v>
      </c>
      <c r="AG28" s="30">
        <v>2265.5</v>
      </c>
      <c r="AH28" s="30">
        <f t="shared" si="10"/>
        <v>111.79373303725635</v>
      </c>
      <c r="AI28" s="30">
        <v>189451.1</v>
      </c>
      <c r="AJ28" s="30">
        <v>190032.3</v>
      </c>
      <c r="AK28" s="30">
        <f t="shared" si="11"/>
        <v>100.30678101103661</v>
      </c>
      <c r="AL28" s="30">
        <v>223631.5</v>
      </c>
      <c r="AM28" s="30">
        <v>210317.4</v>
      </c>
      <c r="AN28" s="30">
        <f t="shared" si="12"/>
        <v>94.046411171950282</v>
      </c>
      <c r="AO28" s="30">
        <v>-404.7</v>
      </c>
      <c r="AP28" s="30">
        <v>13028.5</v>
      </c>
    </row>
    <row r="29" spans="1:42" ht="18.75" customHeight="1" x14ac:dyDescent="0.25">
      <c r="A29" s="29">
        <f t="shared" si="13"/>
        <v>19</v>
      </c>
      <c r="B29" s="29" t="s">
        <v>43</v>
      </c>
      <c r="C29" s="30">
        <v>630877</v>
      </c>
      <c r="D29" s="30">
        <v>637846.6</v>
      </c>
      <c r="E29" s="30">
        <f t="shared" si="0"/>
        <v>101.10474783515646</v>
      </c>
      <c r="F29" s="30">
        <v>147532.9</v>
      </c>
      <c r="G29" s="30">
        <v>138625.4</v>
      </c>
      <c r="H29" s="30">
        <v>153962.1</v>
      </c>
      <c r="I29" s="30">
        <f t="shared" si="1"/>
        <v>111.06341262135221</v>
      </c>
      <c r="J29" s="30">
        <f t="shared" si="2"/>
        <v>104.35780764832793</v>
      </c>
      <c r="K29" s="30">
        <v>79350.399999999994</v>
      </c>
      <c r="L29" s="30">
        <v>89271.8</v>
      </c>
      <c r="M29" s="30">
        <f t="shared" si="3"/>
        <v>112.50327660604107</v>
      </c>
      <c r="N29" s="30">
        <v>2046.2</v>
      </c>
      <c r="O29" s="30">
        <v>3580.7</v>
      </c>
      <c r="P29" s="30">
        <f t="shared" si="4"/>
        <v>174.99266933828559</v>
      </c>
      <c r="Q29" s="30">
        <v>1622.8</v>
      </c>
      <c r="R29" s="30">
        <v>1710.5</v>
      </c>
      <c r="S29" s="30">
        <f t="shared" si="5"/>
        <v>105.40423958590091</v>
      </c>
      <c r="T29" s="30">
        <v>10639.8</v>
      </c>
      <c r="U29" s="30">
        <v>9966.2000000000007</v>
      </c>
      <c r="V29" s="30">
        <f t="shared" si="6"/>
        <v>93.669053929585161</v>
      </c>
      <c r="W29" s="30">
        <v>13372.6</v>
      </c>
      <c r="X29" s="30">
        <v>12831.9</v>
      </c>
      <c r="Y29" s="30">
        <f t="shared" si="7"/>
        <v>95.956657643240646</v>
      </c>
      <c r="Z29" s="30">
        <v>18167.099999999999</v>
      </c>
      <c r="AA29" s="30">
        <v>21261.5</v>
      </c>
      <c r="AB29" s="30">
        <f t="shared" si="8"/>
        <v>117.03298820395112</v>
      </c>
      <c r="AC29" s="30">
        <v>7898</v>
      </c>
      <c r="AD29" s="30">
        <v>8553.4</v>
      </c>
      <c r="AE29" s="30">
        <f t="shared" si="9"/>
        <v>108.29830336794124</v>
      </c>
      <c r="AF29" s="30">
        <v>5722.5</v>
      </c>
      <c r="AG29" s="30">
        <v>4509.1000000000004</v>
      </c>
      <c r="AH29" s="30">
        <f t="shared" si="10"/>
        <v>78.795980777632153</v>
      </c>
      <c r="AI29" s="30">
        <v>483344.1</v>
      </c>
      <c r="AJ29" s="30">
        <v>483884.4</v>
      </c>
      <c r="AK29" s="30">
        <f t="shared" si="11"/>
        <v>100.11178371681791</v>
      </c>
      <c r="AL29" s="30">
        <v>637294.6</v>
      </c>
      <c r="AM29" s="30">
        <v>603694.19999999995</v>
      </c>
      <c r="AN29" s="30">
        <f t="shared" si="12"/>
        <v>94.727650289206906</v>
      </c>
      <c r="AO29" s="30">
        <v>-6417.6</v>
      </c>
      <c r="AP29" s="30">
        <v>34152.400000000001</v>
      </c>
    </row>
    <row r="30" spans="1:42" ht="18.75" customHeight="1" x14ac:dyDescent="0.25">
      <c r="A30" s="29">
        <f t="shared" si="13"/>
        <v>20</v>
      </c>
      <c r="B30" s="29" t="s">
        <v>44</v>
      </c>
      <c r="C30" s="30">
        <v>413659.6</v>
      </c>
      <c r="D30" s="30">
        <v>395173</v>
      </c>
      <c r="E30" s="30">
        <f t="shared" si="0"/>
        <v>95.53096313974099</v>
      </c>
      <c r="F30" s="30">
        <v>87113.2</v>
      </c>
      <c r="G30" s="30">
        <v>82258.8</v>
      </c>
      <c r="H30" s="30">
        <v>88637</v>
      </c>
      <c r="I30" s="30">
        <f t="shared" si="1"/>
        <v>107.75382086779773</v>
      </c>
      <c r="J30" s="30">
        <f t="shared" si="2"/>
        <v>101.74921825854177</v>
      </c>
      <c r="K30" s="30">
        <v>41257.1</v>
      </c>
      <c r="L30" s="30">
        <v>45283.7</v>
      </c>
      <c r="M30" s="30">
        <f t="shared" si="3"/>
        <v>109.75977468120639</v>
      </c>
      <c r="N30" s="30">
        <v>1276.2</v>
      </c>
      <c r="O30" s="30">
        <v>3147.1</v>
      </c>
      <c r="P30" s="30">
        <f t="shared" si="4"/>
        <v>246.59927910985738</v>
      </c>
      <c r="Q30" s="30">
        <v>1372.2</v>
      </c>
      <c r="R30" s="30">
        <v>1457.8</v>
      </c>
      <c r="S30" s="30">
        <f t="shared" si="5"/>
        <v>106.23815770295874</v>
      </c>
      <c r="T30" s="30">
        <v>8014.9</v>
      </c>
      <c r="U30" s="30">
        <v>8318.9</v>
      </c>
      <c r="V30" s="30">
        <f t="shared" si="6"/>
        <v>103.79293565733821</v>
      </c>
      <c r="W30" s="30">
        <v>6842.1</v>
      </c>
      <c r="X30" s="30">
        <v>5051.3999999999996</v>
      </c>
      <c r="Y30" s="30">
        <f t="shared" si="7"/>
        <v>73.828210637085107</v>
      </c>
      <c r="Z30" s="30">
        <v>11941.1</v>
      </c>
      <c r="AA30" s="30">
        <v>13097.1</v>
      </c>
      <c r="AB30" s="30">
        <f t="shared" si="8"/>
        <v>109.68085017293214</v>
      </c>
      <c r="AC30" s="30">
        <v>7122.6</v>
      </c>
      <c r="AD30" s="30">
        <v>7989.8</v>
      </c>
      <c r="AE30" s="30">
        <f t="shared" si="9"/>
        <v>112.17532923370679</v>
      </c>
      <c r="AF30" s="30">
        <v>1652.6</v>
      </c>
      <c r="AG30" s="30">
        <v>1265.5</v>
      </c>
      <c r="AH30" s="30">
        <f t="shared" si="10"/>
        <v>76.576304005809035</v>
      </c>
      <c r="AI30" s="30">
        <v>326546.40000000002</v>
      </c>
      <c r="AJ30" s="30">
        <v>306536.09999999998</v>
      </c>
      <c r="AK30" s="30">
        <f t="shared" si="11"/>
        <v>93.872141906938793</v>
      </c>
      <c r="AL30" s="30">
        <v>416582</v>
      </c>
      <c r="AM30" s="30">
        <v>371694.5</v>
      </c>
      <c r="AN30" s="30">
        <f t="shared" si="12"/>
        <v>89.22481048148984</v>
      </c>
      <c r="AO30" s="30">
        <v>-2922.4</v>
      </c>
      <c r="AP30" s="30">
        <v>23478.6</v>
      </c>
    </row>
    <row r="31" spans="1:42" ht="18.75" customHeight="1" x14ac:dyDescent="0.25">
      <c r="A31" s="29">
        <f t="shared" si="13"/>
        <v>21</v>
      </c>
      <c r="B31" s="29" t="s">
        <v>45</v>
      </c>
      <c r="C31" s="30">
        <v>375822.1</v>
      </c>
      <c r="D31" s="30">
        <v>358438.2</v>
      </c>
      <c r="E31" s="30">
        <f t="shared" si="0"/>
        <v>95.374433807910719</v>
      </c>
      <c r="F31" s="30">
        <v>63992.4</v>
      </c>
      <c r="G31" s="30">
        <v>55679.9</v>
      </c>
      <c r="H31" s="30">
        <v>65644.100000000006</v>
      </c>
      <c r="I31" s="30">
        <f t="shared" si="1"/>
        <v>117.89550627784892</v>
      </c>
      <c r="J31" s="30">
        <f t="shared" si="2"/>
        <v>102.58108775417081</v>
      </c>
      <c r="K31" s="30">
        <v>27898.3</v>
      </c>
      <c r="L31" s="30">
        <v>34097.1</v>
      </c>
      <c r="M31" s="30">
        <f t="shared" si="3"/>
        <v>122.2192750095884</v>
      </c>
      <c r="N31" s="30">
        <v>896.8</v>
      </c>
      <c r="O31" s="30">
        <v>1308.5999999999999</v>
      </c>
      <c r="P31" s="30">
        <f t="shared" si="4"/>
        <v>145.91882247992862</v>
      </c>
      <c r="Q31" s="30">
        <v>911.9</v>
      </c>
      <c r="R31" s="30">
        <v>922.6</v>
      </c>
      <c r="S31" s="30">
        <f t="shared" si="5"/>
        <v>101.17337427349491</v>
      </c>
      <c r="T31" s="30">
        <v>3669.2</v>
      </c>
      <c r="U31" s="30">
        <v>3402.5</v>
      </c>
      <c r="V31" s="30">
        <f t="shared" si="6"/>
        <v>92.731385588139105</v>
      </c>
      <c r="W31" s="30">
        <v>5355.8</v>
      </c>
      <c r="X31" s="30">
        <v>4497.6000000000004</v>
      </c>
      <c r="Y31" s="30">
        <f t="shared" si="7"/>
        <v>83.976250046678373</v>
      </c>
      <c r="Z31" s="30">
        <v>9298.5</v>
      </c>
      <c r="AA31" s="30">
        <v>12349.7</v>
      </c>
      <c r="AB31" s="30">
        <f t="shared" si="8"/>
        <v>132.81389471420121</v>
      </c>
      <c r="AC31" s="30">
        <v>4976.1000000000004</v>
      </c>
      <c r="AD31" s="30">
        <v>5403.1</v>
      </c>
      <c r="AE31" s="30">
        <f t="shared" si="9"/>
        <v>108.58101726251481</v>
      </c>
      <c r="AF31" s="30">
        <v>2485.4</v>
      </c>
      <c r="AG31" s="30">
        <v>2797.9</v>
      </c>
      <c r="AH31" s="30">
        <f t="shared" si="10"/>
        <v>112.57342882433412</v>
      </c>
      <c r="AI31" s="30">
        <v>311829.7</v>
      </c>
      <c r="AJ31" s="30">
        <v>292794.09999999998</v>
      </c>
      <c r="AK31" s="30">
        <f t="shared" si="11"/>
        <v>93.895514121971061</v>
      </c>
      <c r="AL31" s="30">
        <v>377126.5</v>
      </c>
      <c r="AM31" s="30">
        <v>340724</v>
      </c>
      <c r="AN31" s="30">
        <f t="shared" si="12"/>
        <v>90.347403324879053</v>
      </c>
      <c r="AO31" s="30">
        <v>-1304.4000000000001</v>
      </c>
      <c r="AP31" s="30">
        <v>17714.2</v>
      </c>
    </row>
    <row r="32" spans="1:42" ht="18.75" customHeight="1" x14ac:dyDescent="0.25">
      <c r="A32" s="29">
        <f t="shared" si="13"/>
        <v>22</v>
      </c>
      <c r="B32" s="29" t="s">
        <v>46</v>
      </c>
      <c r="C32" s="30">
        <v>549142.6</v>
      </c>
      <c r="D32" s="30">
        <v>515697.1</v>
      </c>
      <c r="E32" s="30">
        <f t="shared" si="0"/>
        <v>93.909505472713278</v>
      </c>
      <c r="F32" s="30">
        <v>177111.2</v>
      </c>
      <c r="G32" s="30">
        <v>185822.2</v>
      </c>
      <c r="H32" s="30">
        <v>148851.70000000001</v>
      </c>
      <c r="I32" s="30">
        <f t="shared" si="1"/>
        <v>80.104368584593232</v>
      </c>
      <c r="J32" s="30">
        <f t="shared" si="2"/>
        <v>84.044204996634889</v>
      </c>
      <c r="K32" s="30">
        <v>78900.100000000006</v>
      </c>
      <c r="L32" s="30">
        <v>86301.9</v>
      </c>
      <c r="M32" s="30">
        <f t="shared" si="3"/>
        <v>109.38123018855488</v>
      </c>
      <c r="N32" s="30">
        <v>3057.3</v>
      </c>
      <c r="O32" s="30">
        <v>6320.2</v>
      </c>
      <c r="P32" s="30">
        <f t="shared" si="4"/>
        <v>206.72488797304811</v>
      </c>
      <c r="Q32" s="30">
        <v>2367.1999999999998</v>
      </c>
      <c r="R32" s="30">
        <v>2291.3000000000002</v>
      </c>
      <c r="S32" s="30">
        <f t="shared" si="5"/>
        <v>96.793680297397785</v>
      </c>
      <c r="T32" s="30">
        <v>8378.2999999999993</v>
      </c>
      <c r="U32" s="30">
        <v>6955.3</v>
      </c>
      <c r="V32" s="30">
        <f t="shared" si="6"/>
        <v>83.015647565735307</v>
      </c>
      <c r="W32" s="30">
        <v>22643.9</v>
      </c>
      <c r="X32" s="30">
        <v>17482.599999999999</v>
      </c>
      <c r="Y32" s="30">
        <f t="shared" si="7"/>
        <v>77.206664929627834</v>
      </c>
      <c r="Z32" s="30">
        <v>61830</v>
      </c>
      <c r="AA32" s="30">
        <v>20657.099999999999</v>
      </c>
      <c r="AB32" s="30">
        <f t="shared" si="8"/>
        <v>33.40950994662785</v>
      </c>
      <c r="AC32" s="30">
        <v>13072.3</v>
      </c>
      <c r="AD32" s="30">
        <v>11254.4</v>
      </c>
      <c r="AE32" s="30">
        <f t="shared" si="9"/>
        <v>86.093495406317174</v>
      </c>
      <c r="AF32" s="30">
        <v>38929.300000000003</v>
      </c>
      <c r="AG32" s="30">
        <v>5243.1</v>
      </c>
      <c r="AH32" s="30">
        <f t="shared" si="10"/>
        <v>13.468261694918738</v>
      </c>
      <c r="AI32" s="30">
        <v>372031.4</v>
      </c>
      <c r="AJ32" s="30">
        <v>366845.5</v>
      </c>
      <c r="AK32" s="30">
        <f t="shared" si="11"/>
        <v>98.606058520866782</v>
      </c>
      <c r="AL32" s="30">
        <v>552866.69999999995</v>
      </c>
      <c r="AM32" s="30">
        <v>504385.2</v>
      </c>
      <c r="AN32" s="30">
        <f t="shared" si="12"/>
        <v>91.23088802418377</v>
      </c>
      <c r="AO32" s="30">
        <v>-3724.1</v>
      </c>
      <c r="AP32" s="30">
        <v>11311.9</v>
      </c>
    </row>
    <row r="33" spans="1:42" ht="18.75" customHeight="1" x14ac:dyDescent="0.25">
      <c r="A33" s="29">
        <f t="shared" si="13"/>
        <v>23</v>
      </c>
      <c r="B33" s="29" t="s">
        <v>47</v>
      </c>
      <c r="C33" s="30">
        <v>1734360.4</v>
      </c>
      <c r="D33" s="30">
        <v>1353838.1</v>
      </c>
      <c r="E33" s="30">
        <f t="shared" si="0"/>
        <v>78.059790802419158</v>
      </c>
      <c r="F33" s="30">
        <v>271270.2</v>
      </c>
      <c r="G33" s="30">
        <v>247859.4</v>
      </c>
      <c r="H33" s="30">
        <v>281858.59999999998</v>
      </c>
      <c r="I33" s="30">
        <f t="shared" si="1"/>
        <v>113.71713156733212</v>
      </c>
      <c r="J33" s="30">
        <f t="shared" si="2"/>
        <v>103.90326692721868</v>
      </c>
      <c r="K33" s="30">
        <v>103748.7</v>
      </c>
      <c r="L33" s="30">
        <v>107053.6</v>
      </c>
      <c r="M33" s="30">
        <f t="shared" si="3"/>
        <v>103.18548569765211</v>
      </c>
      <c r="N33" s="30">
        <v>8370.7999999999993</v>
      </c>
      <c r="O33" s="30">
        <v>18612.400000000001</v>
      </c>
      <c r="P33" s="30">
        <f t="shared" si="4"/>
        <v>222.34911836383623</v>
      </c>
      <c r="Q33" s="30">
        <v>2807.5</v>
      </c>
      <c r="R33" s="30">
        <v>2784.7</v>
      </c>
      <c r="S33" s="30">
        <f t="shared" si="5"/>
        <v>99.187889581478174</v>
      </c>
      <c r="T33" s="30">
        <v>20218.900000000001</v>
      </c>
      <c r="U33" s="30">
        <v>24742.400000000001</v>
      </c>
      <c r="V33" s="30">
        <f t="shared" si="6"/>
        <v>122.37263154771031</v>
      </c>
      <c r="W33" s="30">
        <v>37798.9</v>
      </c>
      <c r="X33" s="30">
        <v>40620.400000000001</v>
      </c>
      <c r="Y33" s="30">
        <f t="shared" si="7"/>
        <v>107.46450293527062</v>
      </c>
      <c r="Z33" s="30">
        <v>62443.5</v>
      </c>
      <c r="AA33" s="30">
        <v>72825.5</v>
      </c>
      <c r="AB33" s="30">
        <f t="shared" si="8"/>
        <v>116.62623011202126</v>
      </c>
      <c r="AC33" s="30">
        <v>23962.1</v>
      </c>
      <c r="AD33" s="30">
        <v>25223.1</v>
      </c>
      <c r="AE33" s="30">
        <f t="shared" si="9"/>
        <v>105.26247699492114</v>
      </c>
      <c r="AF33" s="30">
        <v>26516</v>
      </c>
      <c r="AG33" s="30">
        <v>33514.199999999997</v>
      </c>
      <c r="AH33" s="30">
        <f t="shared" si="10"/>
        <v>126.39236687283149</v>
      </c>
      <c r="AI33" s="30">
        <v>1463090.2</v>
      </c>
      <c r="AJ33" s="30">
        <v>1071979.5</v>
      </c>
      <c r="AK33" s="30">
        <f t="shared" si="11"/>
        <v>73.268175810349902</v>
      </c>
      <c r="AL33" s="30">
        <v>1747757.6</v>
      </c>
      <c r="AM33" s="30">
        <v>1313097.3999999999</v>
      </c>
      <c r="AN33" s="30">
        <f t="shared" si="12"/>
        <v>75.130407099931929</v>
      </c>
      <c r="AO33" s="30">
        <v>-13397.2</v>
      </c>
      <c r="AP33" s="30">
        <v>40740.800000000003</v>
      </c>
    </row>
    <row r="34" spans="1:42" ht="18.75" customHeight="1" x14ac:dyDescent="0.25">
      <c r="A34" s="29">
        <f t="shared" si="13"/>
        <v>24</v>
      </c>
      <c r="B34" s="29" t="s">
        <v>48</v>
      </c>
      <c r="C34" s="30">
        <v>2098124.2000000002</v>
      </c>
      <c r="D34" s="30">
        <v>1918861.6</v>
      </c>
      <c r="E34" s="30">
        <f t="shared" si="0"/>
        <v>91.456053936177852</v>
      </c>
      <c r="F34" s="30">
        <v>610310.30000000005</v>
      </c>
      <c r="G34" s="30">
        <v>609886.30000000005</v>
      </c>
      <c r="H34" s="30">
        <v>603143.5</v>
      </c>
      <c r="I34" s="30">
        <f t="shared" si="1"/>
        <v>98.894416877375335</v>
      </c>
      <c r="J34" s="30">
        <f t="shared" si="2"/>
        <v>98.825712100877212</v>
      </c>
      <c r="K34" s="30">
        <v>227941.9</v>
      </c>
      <c r="L34" s="30">
        <v>244372.3</v>
      </c>
      <c r="M34" s="30">
        <f t="shared" si="3"/>
        <v>107.20815260379948</v>
      </c>
      <c r="N34" s="30">
        <v>16074</v>
      </c>
      <c r="O34" s="30">
        <v>21220.2</v>
      </c>
      <c r="P34" s="30">
        <f t="shared" si="4"/>
        <v>132.01567749160134</v>
      </c>
      <c r="Q34" s="30">
        <v>7885</v>
      </c>
      <c r="R34" s="30">
        <v>8369.7000000000007</v>
      </c>
      <c r="S34" s="30">
        <f t="shared" si="5"/>
        <v>106.14711477488903</v>
      </c>
      <c r="T34" s="30">
        <v>73236.399999999994</v>
      </c>
      <c r="U34" s="30">
        <v>90841.7</v>
      </c>
      <c r="V34" s="30">
        <f t="shared" si="6"/>
        <v>124.03900246325598</v>
      </c>
      <c r="W34" s="30">
        <v>57161.599999999999</v>
      </c>
      <c r="X34" s="30">
        <v>49287.199999999997</v>
      </c>
      <c r="Y34" s="30">
        <f t="shared" si="7"/>
        <v>86.224318423557065</v>
      </c>
      <c r="Z34" s="30">
        <v>202257.2</v>
      </c>
      <c r="AA34" s="30">
        <v>164349.5</v>
      </c>
      <c r="AB34" s="30">
        <f t="shared" si="8"/>
        <v>81.257675870129702</v>
      </c>
      <c r="AC34" s="30">
        <v>110764.1</v>
      </c>
      <c r="AD34" s="30">
        <v>91733.8</v>
      </c>
      <c r="AE34" s="30">
        <f t="shared" si="9"/>
        <v>82.819072244526879</v>
      </c>
      <c r="AF34" s="30">
        <v>68606.2</v>
      </c>
      <c r="AG34" s="30">
        <v>45365.8</v>
      </c>
      <c r="AH34" s="30">
        <f t="shared" si="10"/>
        <v>66.124927484687973</v>
      </c>
      <c r="AI34" s="30">
        <v>1487813.9</v>
      </c>
      <c r="AJ34" s="30">
        <v>1315718.1000000001</v>
      </c>
      <c r="AK34" s="30">
        <f t="shared" si="11"/>
        <v>88.432975387580399</v>
      </c>
      <c r="AL34" s="30">
        <v>2128124.2000000002</v>
      </c>
      <c r="AM34" s="30">
        <v>1890508.5</v>
      </c>
      <c r="AN34" s="30">
        <f t="shared" si="12"/>
        <v>88.834500354819511</v>
      </c>
      <c r="AO34" s="30">
        <v>-30000</v>
      </c>
      <c r="AP34" s="30">
        <v>28353.1</v>
      </c>
    </row>
    <row r="35" spans="1:42" ht="18.75" customHeight="1" x14ac:dyDescent="0.25">
      <c r="A35" s="29">
        <f t="shared" si="13"/>
        <v>25</v>
      </c>
      <c r="B35" s="29" t="s">
        <v>49</v>
      </c>
      <c r="C35" s="30">
        <v>532366.69999999995</v>
      </c>
      <c r="D35" s="30">
        <v>523940.4</v>
      </c>
      <c r="E35" s="30">
        <f t="shared" si="0"/>
        <v>98.417200023968448</v>
      </c>
      <c r="F35" s="30">
        <v>158167.9</v>
      </c>
      <c r="G35" s="30">
        <v>136407.1</v>
      </c>
      <c r="H35" s="30">
        <v>160771.1</v>
      </c>
      <c r="I35" s="30">
        <f t="shared" si="1"/>
        <v>117.8612403606557</v>
      </c>
      <c r="J35" s="30">
        <f t="shared" si="2"/>
        <v>101.64584596495243</v>
      </c>
      <c r="K35" s="30">
        <v>70049.3</v>
      </c>
      <c r="L35" s="30">
        <v>85628.4</v>
      </c>
      <c r="M35" s="30">
        <f t="shared" si="3"/>
        <v>122.24019369215679</v>
      </c>
      <c r="N35" s="30">
        <v>3218.9</v>
      </c>
      <c r="O35" s="30">
        <v>12011.9</v>
      </c>
      <c r="P35" s="30">
        <f t="shared" si="4"/>
        <v>373.16785237192829</v>
      </c>
      <c r="Q35" s="30">
        <v>2176.9</v>
      </c>
      <c r="R35" s="30">
        <v>2422.1</v>
      </c>
      <c r="S35" s="30">
        <f t="shared" si="5"/>
        <v>111.26372364371353</v>
      </c>
      <c r="T35" s="30">
        <v>12337</v>
      </c>
      <c r="U35" s="30">
        <v>12725.6</v>
      </c>
      <c r="V35" s="30">
        <f t="shared" si="6"/>
        <v>103.14987436167627</v>
      </c>
      <c r="W35" s="30">
        <v>18402</v>
      </c>
      <c r="X35" s="30">
        <v>15720.1</v>
      </c>
      <c r="Y35" s="30">
        <f t="shared" si="7"/>
        <v>85.426040647755684</v>
      </c>
      <c r="Z35" s="30">
        <v>22909.200000000001</v>
      </c>
      <c r="AA35" s="30">
        <v>24301.5</v>
      </c>
      <c r="AB35" s="30">
        <f t="shared" si="8"/>
        <v>106.0774710596616</v>
      </c>
      <c r="AC35" s="30">
        <v>14437.7</v>
      </c>
      <c r="AD35" s="30">
        <v>14809.1</v>
      </c>
      <c r="AE35" s="30">
        <f t="shared" si="9"/>
        <v>102.5724318970473</v>
      </c>
      <c r="AF35" s="30">
        <v>2635.2</v>
      </c>
      <c r="AG35" s="30">
        <v>2680.4</v>
      </c>
      <c r="AH35" s="30">
        <f t="shared" si="10"/>
        <v>101.71523982999393</v>
      </c>
      <c r="AI35" s="30">
        <v>374198.7</v>
      </c>
      <c r="AJ35" s="30">
        <v>363169.4</v>
      </c>
      <c r="AK35" s="30">
        <f t="shared" si="11"/>
        <v>97.052555233355974</v>
      </c>
      <c r="AL35" s="30">
        <v>541087.30000000005</v>
      </c>
      <c r="AM35" s="30">
        <v>498310.8</v>
      </c>
      <c r="AN35" s="30">
        <f t="shared" si="12"/>
        <v>92.09434411046054</v>
      </c>
      <c r="AO35" s="30">
        <v>-8720.6</v>
      </c>
      <c r="AP35" s="30">
        <v>25629.599999999999</v>
      </c>
    </row>
    <row r="36" spans="1:42" ht="18.75" customHeight="1" x14ac:dyDescent="0.25">
      <c r="A36" s="29">
        <f t="shared" si="13"/>
        <v>26</v>
      </c>
      <c r="B36" s="29" t="s">
        <v>50</v>
      </c>
      <c r="C36" s="30">
        <v>12263483.199999999</v>
      </c>
      <c r="D36" s="30">
        <v>11265373.300000001</v>
      </c>
      <c r="E36" s="30">
        <f t="shared" si="0"/>
        <v>91.861122295173047</v>
      </c>
      <c r="F36" s="30">
        <v>4250097.7</v>
      </c>
      <c r="G36" s="30">
        <v>4093548.4</v>
      </c>
      <c r="H36" s="30">
        <v>4176382.8</v>
      </c>
      <c r="I36" s="30">
        <f t="shared" si="1"/>
        <v>102.02353537581234</v>
      </c>
      <c r="J36" s="30">
        <f t="shared" si="2"/>
        <v>98.265571636153197</v>
      </c>
      <c r="K36" s="30">
        <v>1756979.2</v>
      </c>
      <c r="L36" s="30">
        <v>1860835.6</v>
      </c>
      <c r="M36" s="30">
        <f t="shared" si="3"/>
        <v>105.91107737644248</v>
      </c>
      <c r="N36" s="30">
        <v>110133.7</v>
      </c>
      <c r="O36" s="30">
        <v>135345.79999999999</v>
      </c>
      <c r="P36" s="30">
        <f t="shared" si="4"/>
        <v>122.89226639983946</v>
      </c>
      <c r="Q36" s="30">
        <v>40232.199999999997</v>
      </c>
      <c r="R36" s="30">
        <v>40629.1</v>
      </c>
      <c r="S36" s="30">
        <f t="shared" si="5"/>
        <v>100.98652323263455</v>
      </c>
      <c r="T36" s="30">
        <v>406013.4</v>
      </c>
      <c r="U36" s="30">
        <v>275829.5</v>
      </c>
      <c r="V36" s="30">
        <f t="shared" si="6"/>
        <v>67.936058268027594</v>
      </c>
      <c r="W36" s="30">
        <v>380288.3</v>
      </c>
      <c r="X36" s="30">
        <v>341650.4</v>
      </c>
      <c r="Y36" s="30">
        <f t="shared" si="7"/>
        <v>89.839839931967418</v>
      </c>
      <c r="Z36" s="30">
        <v>1262203.1000000001</v>
      </c>
      <c r="AA36" s="30">
        <v>1370797.4</v>
      </c>
      <c r="AB36" s="30">
        <f t="shared" si="8"/>
        <v>108.60355199571288</v>
      </c>
      <c r="AC36" s="30">
        <v>687919.2</v>
      </c>
      <c r="AD36" s="30">
        <v>732492.3</v>
      </c>
      <c r="AE36" s="30">
        <f t="shared" si="9"/>
        <v>106.47940920968625</v>
      </c>
      <c r="AF36" s="30">
        <v>364028.2</v>
      </c>
      <c r="AG36" s="30">
        <v>445579.9</v>
      </c>
      <c r="AH36" s="30">
        <f t="shared" si="10"/>
        <v>122.40257760250441</v>
      </c>
      <c r="AI36" s="30">
        <v>8013385.5</v>
      </c>
      <c r="AJ36" s="30">
        <v>7088990.5</v>
      </c>
      <c r="AK36" s="30">
        <f t="shared" si="11"/>
        <v>88.464363782323957</v>
      </c>
      <c r="AL36" s="30">
        <v>12393781</v>
      </c>
      <c r="AM36" s="30">
        <v>11246964.9</v>
      </c>
      <c r="AN36" s="30">
        <f t="shared" si="12"/>
        <v>90.746842307444354</v>
      </c>
      <c r="AO36" s="30">
        <v>-130297.8</v>
      </c>
      <c r="AP36" s="30">
        <v>18408.400000000001</v>
      </c>
    </row>
    <row r="37" spans="1:42" s="5" customFormat="1" ht="29.25" customHeight="1" x14ac:dyDescent="0.25">
      <c r="A37" s="31"/>
      <c r="B37" s="32" t="s">
        <v>51</v>
      </c>
      <c r="C37" s="33">
        <f>SUM(C11:C36)</f>
        <v>28738535.699999999</v>
      </c>
      <c r="D37" s="33">
        <f t="shared" ref="D37:AP37" si="14">SUM(D11:D36)</f>
        <v>26848653</v>
      </c>
      <c r="E37" s="33">
        <f t="shared" si="0"/>
        <v>93.423872671424945</v>
      </c>
      <c r="F37" s="33">
        <f>SUM(F11:F36)</f>
        <v>8132034.3000000007</v>
      </c>
      <c r="G37" s="33">
        <f t="shared" si="14"/>
        <v>7782104.6999999993</v>
      </c>
      <c r="H37" s="33">
        <f t="shared" si="14"/>
        <v>8118463.5999999996</v>
      </c>
      <c r="I37" s="33">
        <f t="shared" si="1"/>
        <v>104.32220990293281</v>
      </c>
      <c r="J37" s="33">
        <f t="shared" si="2"/>
        <v>99.833120477615296</v>
      </c>
      <c r="K37" s="33">
        <f t="shared" si="14"/>
        <v>3649733.6</v>
      </c>
      <c r="L37" s="33">
        <f t="shared" si="14"/>
        <v>3988620.2000000007</v>
      </c>
      <c r="M37" s="33">
        <f t="shared" si="3"/>
        <v>109.28524207903834</v>
      </c>
      <c r="N37" s="33">
        <f t="shared" si="14"/>
        <v>178022.09999999998</v>
      </c>
      <c r="O37" s="33">
        <f t="shared" si="14"/>
        <v>266491.40000000002</v>
      </c>
      <c r="P37" s="33">
        <f t="shared" si="4"/>
        <v>149.69568385048825</v>
      </c>
      <c r="Q37" s="33">
        <f t="shared" si="14"/>
        <v>87214.8</v>
      </c>
      <c r="R37" s="33">
        <f t="shared" si="14"/>
        <v>91139</v>
      </c>
      <c r="S37" s="33">
        <f t="shared" si="5"/>
        <v>104.49946568701642</v>
      </c>
      <c r="T37" s="33">
        <f t="shared" si="14"/>
        <v>723954.1</v>
      </c>
      <c r="U37" s="33">
        <f t="shared" si="14"/>
        <v>605333</v>
      </c>
      <c r="V37" s="33">
        <f t="shared" si="6"/>
        <v>83.614831382265805</v>
      </c>
      <c r="W37" s="33">
        <f t="shared" si="14"/>
        <v>690312.39999999991</v>
      </c>
      <c r="X37" s="33">
        <f t="shared" si="14"/>
        <v>618378.19999999995</v>
      </c>
      <c r="Y37" s="33">
        <f t="shared" si="7"/>
        <v>89.57947155519733</v>
      </c>
      <c r="Z37" s="33">
        <f t="shared" si="14"/>
        <v>1987471.4</v>
      </c>
      <c r="AA37" s="33">
        <f t="shared" si="14"/>
        <v>2042413</v>
      </c>
      <c r="AB37" s="33">
        <f t="shared" si="8"/>
        <v>102.76439701220355</v>
      </c>
      <c r="AC37" s="33">
        <f t="shared" si="14"/>
        <v>1003283.8999999999</v>
      </c>
      <c r="AD37" s="33">
        <f t="shared" si="14"/>
        <v>1027789.9</v>
      </c>
      <c r="AE37" s="33">
        <f t="shared" si="9"/>
        <v>102.44257881542802</v>
      </c>
      <c r="AF37" s="33">
        <f t="shared" si="14"/>
        <v>618002.20000000007</v>
      </c>
      <c r="AG37" s="33">
        <f t="shared" si="14"/>
        <v>620331.4</v>
      </c>
      <c r="AH37" s="33">
        <f t="shared" si="10"/>
        <v>100.37689186219725</v>
      </c>
      <c r="AI37" s="33">
        <f t="shared" si="14"/>
        <v>20606501.399999999</v>
      </c>
      <c r="AJ37" s="33">
        <f t="shared" si="14"/>
        <v>18730189.399999999</v>
      </c>
      <c r="AK37" s="33">
        <f t="shared" si="11"/>
        <v>90.894563013981596</v>
      </c>
      <c r="AL37" s="33">
        <f t="shared" si="14"/>
        <v>29071319.699999999</v>
      </c>
      <c r="AM37" s="33">
        <f t="shared" si="14"/>
        <v>26146977.5</v>
      </c>
      <c r="AN37" s="33">
        <f t="shared" si="12"/>
        <v>89.940799969944266</v>
      </c>
      <c r="AO37" s="33">
        <v>-332784</v>
      </c>
      <c r="AP37" s="33">
        <f t="shared" si="14"/>
        <v>701675.5</v>
      </c>
    </row>
  </sheetData>
  <mergeCells count="46">
    <mergeCell ref="AO5:AP7"/>
    <mergeCell ref="AL5:AN7"/>
    <mergeCell ref="AI6:AK7"/>
    <mergeCell ref="AI8:AI9"/>
    <mergeCell ref="AJ8:AJ9"/>
    <mergeCell ref="AK8:AK9"/>
    <mergeCell ref="AL8:AL9"/>
    <mergeCell ref="AM8:AM9"/>
    <mergeCell ref="AN8:AN9"/>
    <mergeCell ref="AO8:AO9"/>
    <mergeCell ref="AP8:AP9"/>
    <mergeCell ref="AF7:AH7"/>
    <mergeCell ref="Q8:R8"/>
    <mergeCell ref="K8:L8"/>
    <mergeCell ref="N8:O8"/>
    <mergeCell ref="T8:U8"/>
    <mergeCell ref="W8:X8"/>
    <mergeCell ref="Z8:AA8"/>
    <mergeCell ref="AC8:AD8"/>
    <mergeCell ref="AF8:AG8"/>
    <mergeCell ref="N7:P7"/>
    <mergeCell ref="K7:M7"/>
    <mergeCell ref="Q7:S7"/>
    <mergeCell ref="T7:V7"/>
    <mergeCell ref="W7:Y7"/>
    <mergeCell ref="F5:G5"/>
    <mergeCell ref="C3:E3"/>
    <mergeCell ref="C1:I1"/>
    <mergeCell ref="Z7:AB7"/>
    <mergeCell ref="AC7:AE7"/>
    <mergeCell ref="R4:S4"/>
    <mergeCell ref="C2:S2"/>
    <mergeCell ref="A5:A9"/>
    <mergeCell ref="C8:C9"/>
    <mergeCell ref="B5:B9"/>
    <mergeCell ref="C5:E7"/>
    <mergeCell ref="F6:J6"/>
    <mergeCell ref="F7:F9"/>
    <mergeCell ref="G7:H7"/>
    <mergeCell ref="I7:J7"/>
    <mergeCell ref="D8:D9"/>
    <mergeCell ref="E8:E9"/>
    <mergeCell ref="G8:G9"/>
    <mergeCell ref="H8:H9"/>
    <mergeCell ref="I8:I9"/>
    <mergeCell ref="J8:J9"/>
  </mergeCells>
  <pageMargins left="0.39370078740157483" right="0.39370078740157483" top="0.74803149606299213" bottom="0.74803149606299213" header="0.31496062992125984" footer="0.31496062992125984"/>
  <pageSetup paperSize="9" scale="55" fitToWidth="0" orientation="landscape" horizontalDpi="4294967294" verticalDpi="4294967294" r:id="rId1"/>
  <headerFooter>
    <evenHeader xml:space="preserve">&amp;R&amp;P &amp; из &amp; &amp;N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61754EC-D306-4C00-8C69-9168458BCD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 Светлана Александровна</dc:creator>
  <cp:lastModifiedBy>Леонтьева Светлана Александровна</cp:lastModifiedBy>
  <cp:lastPrinted>2019-01-24T12:14:16Z</cp:lastPrinted>
  <dcterms:created xsi:type="dcterms:W3CDTF">2019-01-24T10:25:38Z</dcterms:created>
  <dcterms:modified xsi:type="dcterms:W3CDTF">2019-01-24T12:30:44Z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IKB_2016_MR_GO.xlsx</vt:lpwstr>
  </property>
  <property fmtid="{D5CDD505-2E9C-101B-9397-08002B2CF9AE}" pid="3" name="Название отчета">
    <vt:lpwstr>IKB_2016_MR_GO.xlsx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omo4</vt:lpwstr>
  </property>
  <property fmtid="{D5CDD505-2E9C-101B-9397-08002B2CF9AE}" pid="10" name="Шаблон">
    <vt:lpwstr>IKB_2016_MR_GO</vt:lpwstr>
  </property>
  <property fmtid="{D5CDD505-2E9C-101B-9397-08002B2CF9AE}" pid="11" name="Локальная база">
    <vt:lpwstr>не используется</vt:lpwstr>
  </property>
</Properties>
</file>