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445"/>
  </bookViews>
  <sheets>
    <sheet name="Таблица 1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AN36" i="2" l="1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AP37" i="2"/>
  <c r="AO37" i="2"/>
  <c r="AM37" i="2"/>
  <c r="AL37" i="2"/>
  <c r="AJ37" i="2"/>
  <c r="AK37" i="2" s="1"/>
  <c r="AI37" i="2"/>
  <c r="AG37" i="2"/>
  <c r="AF37" i="2"/>
  <c r="AD37" i="2"/>
  <c r="AE37" i="2" s="1"/>
  <c r="AC37" i="2"/>
  <c r="AA37" i="2"/>
  <c r="Z37" i="2"/>
  <c r="X37" i="2"/>
  <c r="W37" i="2"/>
  <c r="U37" i="2"/>
  <c r="T37" i="2"/>
  <c r="R37" i="2"/>
  <c r="S37" i="2" s="1"/>
  <c r="Q37" i="2"/>
  <c r="O37" i="2"/>
  <c r="N37" i="2"/>
  <c r="L37" i="2"/>
  <c r="K37" i="2"/>
  <c r="G37" i="2"/>
  <c r="F37" i="2"/>
  <c r="D37" i="2"/>
  <c r="C37" i="2"/>
  <c r="AN37" i="2" l="1"/>
  <c r="AH37" i="2"/>
  <c r="AB37" i="2"/>
  <c r="P37" i="2"/>
  <c r="E37" i="2"/>
  <c r="Y37" i="2"/>
  <c r="V37" i="2"/>
  <c r="M37" i="2"/>
  <c r="J37" i="2"/>
</calcChain>
</file>

<file path=xl/sharedStrings.xml><?xml version="1.0" encoding="utf-8"?>
<sst xmlns="http://schemas.openxmlformats.org/spreadsheetml/2006/main" count="103" uniqueCount="53">
  <si>
    <t>Исполнение консолидированных бюджетов муниципальных районов и бюджетов городских округов</t>
  </si>
  <si>
    <t>на  1 декабря 2017 г.</t>
  </si>
  <si>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</si>
  <si>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</si>
  <si>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</si>
  <si>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</si>
  <si>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</si>
  <si>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</si>
  <si>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</si>
  <si>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</si>
  <si>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</si>
  <si>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</si>
  <si>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</si>
  <si>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</si>
  <si>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</si>
  <si>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</si>
  <si>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</si>
  <si>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</si>
  <si>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</si>
  <si>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</si>
  <si>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</si>
  <si>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</si>
  <si>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01.12.2016</t>
  </si>
  <si>
    <t>на  01.12.2017</t>
  </si>
  <si>
    <t>01.12.2017 / 01.12.2016</t>
  </si>
  <si>
    <t>01.12.2017 к плановым назначениям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</si>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</sst>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7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3" fillId="0" borderId="1">
      <alignment wrapText="1"/>
    </xf>
    <xf numFmtId="0" fontId="1" fillId="0" borderId="1">
      <alignment wrapText="1"/>
    </xf>
    <xf numFmtId="0" fontId="1" fillId="0" borderId="2"/>
    <xf numFmtId="3" fontId="4" fillId="0" borderId="3">
      <alignment horizontal="center" vertical="center" wrapText="1"/>
    </xf>
    <xf numFmtId="164" fontId="4" fillId="0" borderId="3">
      <alignment horizontal="center" vertical="center" wrapText="1"/>
    </xf>
    <xf numFmtId="164" fontId="4" fillId="0" borderId="3">
      <alignment horizontal="center" vertical="center" wrapText="1"/>
    </xf>
    <xf numFmtId="164" fontId="4" fillId="0" borderId="4">
      <alignment vertical="center" wrapText="1"/>
    </xf>
    <xf numFmtId="164" fontId="4" fillId="0" borderId="5">
      <alignment vertical="center" wrapText="1"/>
    </xf>
    <xf numFmtId="164" fontId="4" fillId="0" borderId="6">
      <alignment vertical="center" wrapText="1"/>
    </xf>
    <xf numFmtId="164" fontId="4" fillId="0" borderId="3">
      <alignment horizontal="center" vertical="center" wrapText="1"/>
    </xf>
    <xf numFmtId="1" fontId="4" fillId="0" borderId="3">
      <alignment horizontal="center" vertical="center" wrapText="1"/>
    </xf>
    <xf numFmtId="49" fontId="4" fillId="0" borderId="3">
      <alignment horizontal="center" vertical="center" wrapText="1"/>
    </xf>
    <xf numFmtId="164" fontId="4" fillId="0" borderId="3">
      <alignment horizontal="center" vertical="center" wrapText="1"/>
    </xf>
    <xf numFmtId="1" fontId="4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3" fillId="0" borderId="1">
      <alignment horizontal="center" wrapText="1"/>
    </xf>
    <xf numFmtId="0" fontId="1" fillId="0" borderId="1">
      <alignment horizontal="left" wrapText="1"/>
    </xf>
    <xf numFmtId="0" fontId="3" fillId="0" borderId="2">
      <alignment wrapText="1"/>
    </xf>
    <xf numFmtId="0" fontId="5" fillId="0" borderId="7">
      <alignment horizontal="center" vertical="top" wrapText="1"/>
    </xf>
    <xf numFmtId="0" fontId="5" fillId="0" borderId="1">
      <alignment horizontal="center" vertical="top" wrapText="1"/>
    </xf>
    <xf numFmtId="0" fontId="5" fillId="0" borderId="1">
      <alignment vertical="top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1" fillId="0" borderId="2" xfId="8" applyNumberFormat="1" applyProtection="1"/>
    <xf numFmtId="164" fontId="4" fillId="0" borderId="4" xfId="12" applyNumberFormat="1" applyProtection="1">
      <alignment vertical="center" wrapText="1"/>
    </xf>
    <xf numFmtId="164" fontId="4" fillId="0" borderId="5" xfId="13" applyNumberFormat="1" applyProtection="1">
      <alignment vertical="center" wrapText="1"/>
    </xf>
    <xf numFmtId="164" fontId="4" fillId="0" borderId="6" xfId="14" applyNumberFormat="1" applyProtection="1">
      <alignment vertical="center" wrapText="1"/>
    </xf>
    <xf numFmtId="164" fontId="4" fillId="0" borderId="3" xfId="18" applyNumberFormat="1" applyProtection="1">
      <alignment horizontal="center" vertical="center" wrapText="1"/>
    </xf>
    <xf numFmtId="1" fontId="4" fillId="0" borderId="3" xfId="19" applyNumberFormat="1" applyProtection="1">
      <alignment horizontal="center" vertical="center" wrapText="1"/>
    </xf>
    <xf numFmtId="0" fontId="1" fillId="0" borderId="3" xfId="20" applyNumberFormat="1" applyProtection="1">
      <alignment horizontal="center"/>
    </xf>
    <xf numFmtId="0" fontId="1" fillId="0" borderId="3" xfId="21" applyNumberFormat="1" applyProtection="1"/>
    <xf numFmtId="0" fontId="1" fillId="0" borderId="7" xfId="23" applyNumberFormat="1" applyProtection="1"/>
    <xf numFmtId="0" fontId="1" fillId="0" borderId="1" xfId="7" applyNumberFormat="1" applyProtection="1">
      <alignment wrapText="1"/>
    </xf>
    <xf numFmtId="0" fontId="1" fillId="0" borderId="1" xfId="7" applyProtection="1">
      <alignment wrapText="1"/>
      <protection locked="0"/>
    </xf>
    <xf numFmtId="3" fontId="4" fillId="0" borderId="3" xfId="9" applyNumberFormat="1" applyProtection="1">
      <alignment horizontal="center" vertical="center" wrapText="1"/>
    </xf>
    <xf numFmtId="3" fontId="4" fillId="0" borderId="3" xfId="9" applyProtection="1">
      <alignment horizontal="center" vertical="center" wrapText="1"/>
      <protection locked="0"/>
    </xf>
    <xf numFmtId="164" fontId="4" fillId="0" borderId="3" xfId="10" applyNumberFormat="1" applyProtection="1">
      <alignment horizontal="center" vertical="center" wrapText="1"/>
    </xf>
    <xf numFmtId="164" fontId="4" fillId="0" borderId="3" xfId="10" applyProtection="1">
      <alignment horizontal="center" vertical="center" wrapText="1"/>
      <protection locked="0"/>
    </xf>
    <xf numFmtId="164" fontId="4" fillId="0" borderId="3" xfId="11" applyNumberFormat="1" applyProtection="1">
      <alignment horizontal="center" vertical="center" wrapText="1"/>
    </xf>
    <xf numFmtId="164" fontId="4" fillId="0" borderId="3" xfId="11" applyProtection="1">
      <alignment horizontal="center" vertical="center" wrapText="1"/>
      <protection locked="0"/>
    </xf>
    <xf numFmtId="164" fontId="4" fillId="0" borderId="3" xfId="15" applyNumberFormat="1" applyProtection="1">
      <alignment horizontal="center" vertical="center" wrapText="1"/>
    </xf>
    <xf numFmtId="164" fontId="4" fillId="0" borderId="3" xfId="15" applyProtection="1">
      <alignment horizontal="center" vertical="center" wrapText="1"/>
      <protection locked="0"/>
    </xf>
    <xf numFmtId="1" fontId="4" fillId="0" borderId="3" xfId="16" applyNumberFormat="1" applyProtection="1">
      <alignment horizontal="center" vertical="center" wrapText="1"/>
    </xf>
    <xf numFmtId="1" fontId="4" fillId="0" borderId="3" xfId="16" applyProtection="1">
      <alignment horizontal="center" vertical="center" wrapText="1"/>
      <protection locked="0"/>
    </xf>
    <xf numFmtId="49" fontId="4" fillId="0" borderId="3" xfId="17" applyNumberFormat="1" applyProtection="1">
      <alignment horizontal="center" vertical="center" wrapText="1"/>
    </xf>
    <xf numFmtId="49" fontId="4" fillId="0" borderId="3" xfId="17" applyProtection="1">
      <alignment horizontal="center" vertical="center" wrapText="1"/>
      <protection locked="0"/>
    </xf>
    <xf numFmtId="164" fontId="1" fillId="0" borderId="3" xfId="22" applyNumberFormat="1" applyProtection="1">
      <alignment horizontal="right" shrinkToFit="1"/>
    </xf>
    <xf numFmtId="164" fontId="0" fillId="0" borderId="0" xfId="0" applyNumberFormat="1" applyProtection="1">
      <protection locked="0"/>
    </xf>
    <xf numFmtId="4" fontId="1" fillId="0" borderId="3" xfId="21" applyNumberFormat="1" applyAlignment="1" applyProtection="1">
      <alignment wrapText="1"/>
    </xf>
    <xf numFmtId="0" fontId="2" fillId="0" borderId="1" xfId="2" applyNumberFormat="1" applyAlignment="1" applyProtection="1">
      <alignment horizontal="center" vertical="center" wrapText="1"/>
    </xf>
    <xf numFmtId="0" fontId="8" fillId="0" borderId="1" xfId="4" applyNumberFormat="1" applyFont="1" applyAlignment="1" applyProtection="1">
      <alignment horizontal="center" wrapText="1"/>
    </xf>
    <xf numFmtId="164" fontId="0" fillId="0" borderId="0" xfId="0" applyNumberFormat="1"/>
  </cellXfs>
  <cellStyles count="37">
    <cellStyle name="br" xfId="33"/>
    <cellStyle name="col" xfId="32"/>
    <cellStyle name="style0" xfId="34"/>
    <cellStyle name="td" xfId="35"/>
    <cellStyle name="tr" xfId="31"/>
    <cellStyle name="xl21" xfId="36"/>
    <cellStyle name="xl22" xfId="1"/>
    <cellStyle name="xl23" xfId="8"/>
    <cellStyle name="xl24" xfId="9"/>
    <cellStyle name="xl25" xfId="20"/>
    <cellStyle name="xl26" xfId="21"/>
    <cellStyle name="xl27" xfId="23"/>
    <cellStyle name="xl28" xfId="3"/>
    <cellStyle name="xl29" xfId="10"/>
    <cellStyle name="xl30" xfId="2"/>
    <cellStyle name="xl31" xfId="5"/>
    <cellStyle name="xl32" xfId="7"/>
    <cellStyle name="xl33" xfId="11"/>
    <cellStyle name="xl34" xfId="16"/>
    <cellStyle name="xl35" xfId="22"/>
    <cellStyle name="xl36" xfId="4"/>
    <cellStyle name="xl37" xfId="24"/>
    <cellStyle name="xl38" xfId="28"/>
    <cellStyle name="xl39" xfId="25"/>
    <cellStyle name="xl40" xfId="29"/>
    <cellStyle name="xl41" xfId="6"/>
    <cellStyle name="xl42" xfId="12"/>
    <cellStyle name="xl43" xfId="15"/>
    <cellStyle name="xl44" xfId="13"/>
    <cellStyle name="xl45" xfId="30"/>
    <cellStyle name="xl46" xfId="26"/>
    <cellStyle name="xl47" xfId="17"/>
    <cellStyle name="xl48" xfId="27"/>
    <cellStyle name="xl49" xfId="19"/>
    <cellStyle name="xl50" xfId="18"/>
    <cellStyle name="xl51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topLeftCell="A13" zoomScale="77" zoomScaleNormal="77" workbookViewId="0">
      <selection activeCell="AD22" sqref="AD22"/>
    </sheetView>
  </sheetViews>
  <sheetFormatPr defaultRowHeight="15" x14ac:dyDescent="0.25"/>
  <cols>
    <col min="1" max="1" width="3.7109375" style="1" customWidth="1"/>
    <col min="2" max="2" width="22.28515625" style="1" customWidth="1"/>
    <col min="3" max="3" width="13" style="1" customWidth="1"/>
    <col min="4" max="4" width="11" style="1" customWidth="1"/>
    <col min="5" max="5" width="4.7109375" style="1" bestFit="1" customWidth="1"/>
    <col min="6" max="6" width="12.28515625" style="1" customWidth="1"/>
    <col min="7" max="7" width="11.140625" style="1" customWidth="1"/>
    <col min="8" max="8" width="11.5703125" style="1" customWidth="1"/>
    <col min="9" max="9" width="5.5703125" style="1" customWidth="1"/>
    <col min="10" max="10" width="5.42578125" style="1" customWidth="1"/>
    <col min="11" max="11" width="11.7109375" style="1" bestFit="1" customWidth="1"/>
    <col min="12" max="12" width="11" style="1" customWidth="1"/>
    <col min="13" max="13" width="6.140625" style="1" customWidth="1"/>
    <col min="14" max="14" width="9.7109375" style="1" customWidth="1"/>
    <col min="15" max="15" width="10.42578125" style="1" customWidth="1"/>
    <col min="16" max="16" width="5.7109375" style="1" customWidth="1"/>
    <col min="17" max="17" width="8.28515625" style="1" customWidth="1"/>
    <col min="18" max="18" width="8" style="1" customWidth="1"/>
    <col min="19" max="19" width="6.140625" style="1" customWidth="1"/>
    <col min="20" max="20" width="10.85546875" style="1" customWidth="1"/>
    <col min="21" max="21" width="10.42578125" style="1" customWidth="1"/>
    <col min="22" max="22" width="5.28515625" style="1" customWidth="1"/>
    <col min="23" max="23" width="9" style="1" customWidth="1"/>
    <col min="24" max="24" width="10.140625" style="1" customWidth="1"/>
    <col min="25" max="25" width="5.42578125" style="1" customWidth="1"/>
    <col min="26" max="27" width="11.7109375" style="1" bestFit="1" customWidth="1"/>
    <col min="28" max="28" width="5.5703125" style="1" customWidth="1"/>
    <col min="29" max="29" width="11.140625" style="1" customWidth="1"/>
    <col min="30" max="30" width="9.7109375" style="1" customWidth="1"/>
    <col min="31" max="31" width="6.28515625" style="1" customWidth="1"/>
    <col min="32" max="32" width="10.42578125" style="1" customWidth="1"/>
    <col min="33" max="33" width="10.28515625" style="1" customWidth="1"/>
    <col min="34" max="34" width="4.85546875" style="1" customWidth="1"/>
    <col min="35" max="35" width="12.7109375" style="1" customWidth="1"/>
    <col min="36" max="36" width="12.42578125" style="1" customWidth="1"/>
    <col min="37" max="37" width="4.7109375" style="1" bestFit="1" customWidth="1"/>
    <col min="38" max="38" width="12.85546875" style="1" customWidth="1"/>
    <col min="39" max="39" width="11.42578125" style="1" customWidth="1"/>
    <col min="40" max="40" width="4.7109375" style="1" bestFit="1" customWidth="1"/>
    <col min="41" max="41" width="9.5703125" style="1" customWidth="1"/>
    <col min="42" max="42" width="9.42578125" style="1" customWidth="1"/>
    <col min="43" max="43" width="9.140625" style="1"/>
    <col min="44" max="44" width="13.5703125" style="1" customWidth="1"/>
    <col min="45" max="16384" width="9.140625" style="1"/>
  </cols>
  <sheetData>
    <row r="1" spans="1:44" ht="16.350000000000001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4" ht="16.350000000000001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44" ht="16.350000000000001" customHeight="1" x14ac:dyDescent="0.25">
      <c r="A3" s="2"/>
      <c r="B3" s="2"/>
      <c r="C3" s="13"/>
      <c r="D3" s="14"/>
      <c r="E3" s="14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4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4" ht="15" customHeight="1" x14ac:dyDescent="0.25">
      <c r="A5" s="15" t="s">
        <v>2</v>
      </c>
      <c r="B5" s="17" t="s">
        <v>3</v>
      </c>
      <c r="C5" s="19" t="s">
        <v>4</v>
      </c>
      <c r="D5" s="20"/>
      <c r="E5" s="20"/>
      <c r="F5" s="5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19" t="s">
        <v>6</v>
      </c>
      <c r="AM5" s="20"/>
      <c r="AN5" s="20"/>
      <c r="AO5" s="19" t="s">
        <v>7</v>
      </c>
      <c r="AP5" s="20"/>
    </row>
    <row r="6" spans="1:44" ht="15" customHeight="1" x14ac:dyDescent="0.25">
      <c r="A6" s="16"/>
      <c r="B6" s="18"/>
      <c r="C6" s="20"/>
      <c r="D6" s="20"/>
      <c r="E6" s="20"/>
      <c r="F6" s="21" t="s">
        <v>8</v>
      </c>
      <c r="G6" s="22"/>
      <c r="H6" s="22"/>
      <c r="I6" s="22"/>
      <c r="J6" s="22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5"/>
      <c r="AD6" s="6"/>
      <c r="AE6" s="6"/>
      <c r="AF6" s="6"/>
      <c r="AG6" s="6"/>
      <c r="AH6" s="7"/>
      <c r="AI6" s="19" t="s">
        <v>9</v>
      </c>
      <c r="AJ6" s="20"/>
      <c r="AK6" s="20"/>
      <c r="AL6" s="20"/>
      <c r="AM6" s="20"/>
      <c r="AN6" s="20"/>
      <c r="AO6" s="20"/>
      <c r="AP6" s="20"/>
    </row>
    <row r="7" spans="1:44" ht="51" customHeight="1" x14ac:dyDescent="0.25">
      <c r="A7" s="16"/>
      <c r="B7" s="18"/>
      <c r="C7" s="20"/>
      <c r="D7" s="20"/>
      <c r="E7" s="20"/>
      <c r="F7" s="23" t="s">
        <v>10</v>
      </c>
      <c r="G7" s="21" t="s">
        <v>11</v>
      </c>
      <c r="H7" s="22"/>
      <c r="I7" s="21" t="s">
        <v>12</v>
      </c>
      <c r="J7" s="22"/>
      <c r="K7" s="21" t="s">
        <v>13</v>
      </c>
      <c r="L7" s="22"/>
      <c r="M7" s="22"/>
      <c r="N7" s="21" t="s">
        <v>14</v>
      </c>
      <c r="O7" s="22"/>
      <c r="P7" s="22"/>
      <c r="Q7" s="21" t="s">
        <v>15</v>
      </c>
      <c r="R7" s="22"/>
      <c r="S7" s="22"/>
      <c r="T7" s="21" t="s">
        <v>16</v>
      </c>
      <c r="U7" s="22"/>
      <c r="V7" s="22"/>
      <c r="W7" s="21" t="s">
        <v>17</v>
      </c>
      <c r="X7" s="22"/>
      <c r="Y7" s="22"/>
      <c r="Z7" s="21" t="s">
        <v>18</v>
      </c>
      <c r="AA7" s="22"/>
      <c r="AB7" s="22"/>
      <c r="AC7" s="21" t="s">
        <v>19</v>
      </c>
      <c r="AD7" s="22"/>
      <c r="AE7" s="22"/>
      <c r="AF7" s="21" t="s">
        <v>20</v>
      </c>
      <c r="AG7" s="22"/>
      <c r="AH7" s="22"/>
      <c r="AI7" s="20"/>
      <c r="AJ7" s="20"/>
      <c r="AK7" s="20"/>
      <c r="AL7" s="20"/>
      <c r="AM7" s="20"/>
      <c r="AN7" s="20"/>
      <c r="AO7" s="20"/>
      <c r="AP7" s="20"/>
    </row>
    <row r="8" spans="1:44" ht="17.25" customHeight="1" x14ac:dyDescent="0.25">
      <c r="A8" s="16"/>
      <c r="B8" s="18"/>
      <c r="C8" s="23" t="s">
        <v>10</v>
      </c>
      <c r="D8" s="23" t="s">
        <v>21</v>
      </c>
      <c r="E8" s="23" t="s">
        <v>12</v>
      </c>
      <c r="F8" s="24"/>
      <c r="G8" s="23" t="s">
        <v>22</v>
      </c>
      <c r="H8" s="23" t="s">
        <v>23</v>
      </c>
      <c r="I8" s="25" t="s">
        <v>24</v>
      </c>
      <c r="J8" s="23" t="s">
        <v>25</v>
      </c>
      <c r="K8" s="21" t="s">
        <v>21</v>
      </c>
      <c r="L8" s="22"/>
      <c r="M8" s="8" t="s">
        <v>12</v>
      </c>
      <c r="N8" s="21" t="s">
        <v>21</v>
      </c>
      <c r="O8" s="22"/>
      <c r="P8" s="8" t="s">
        <v>12</v>
      </c>
      <c r="Q8" s="21" t="s">
        <v>21</v>
      </c>
      <c r="R8" s="22"/>
      <c r="S8" s="8" t="s">
        <v>12</v>
      </c>
      <c r="T8" s="21" t="s">
        <v>21</v>
      </c>
      <c r="U8" s="22"/>
      <c r="V8" s="8" t="s">
        <v>12</v>
      </c>
      <c r="W8" s="21" t="s">
        <v>21</v>
      </c>
      <c r="X8" s="22"/>
      <c r="Y8" s="8" t="s">
        <v>12</v>
      </c>
      <c r="Z8" s="21" t="s">
        <v>21</v>
      </c>
      <c r="AA8" s="22"/>
      <c r="AB8" s="8" t="s">
        <v>12</v>
      </c>
      <c r="AC8" s="21" t="s">
        <v>21</v>
      </c>
      <c r="AD8" s="22"/>
      <c r="AE8" s="8" t="s">
        <v>12</v>
      </c>
      <c r="AF8" s="21" t="s">
        <v>21</v>
      </c>
      <c r="AG8" s="22"/>
      <c r="AH8" s="8" t="s">
        <v>12</v>
      </c>
      <c r="AI8" s="23" t="s">
        <v>10</v>
      </c>
      <c r="AJ8" s="23" t="s">
        <v>21</v>
      </c>
      <c r="AK8" s="23" t="s">
        <v>12</v>
      </c>
      <c r="AL8" s="23" t="s">
        <v>10</v>
      </c>
      <c r="AM8" s="23" t="s">
        <v>21</v>
      </c>
      <c r="AN8" s="23" t="s">
        <v>12</v>
      </c>
      <c r="AO8" s="23" t="s">
        <v>10</v>
      </c>
      <c r="AP8" s="23" t="s">
        <v>21</v>
      </c>
    </row>
    <row r="9" spans="1:44" ht="55.5" customHeight="1" x14ac:dyDescent="0.25">
      <c r="A9" s="16"/>
      <c r="B9" s="18"/>
      <c r="C9" s="24"/>
      <c r="D9" s="24"/>
      <c r="E9" s="24"/>
      <c r="F9" s="24"/>
      <c r="G9" s="24"/>
      <c r="H9" s="24"/>
      <c r="I9" s="26"/>
      <c r="J9" s="24"/>
      <c r="K9" s="9" t="s">
        <v>22</v>
      </c>
      <c r="L9" s="9" t="s">
        <v>23</v>
      </c>
      <c r="M9" s="9" t="s">
        <v>24</v>
      </c>
      <c r="N9" s="9" t="s">
        <v>22</v>
      </c>
      <c r="O9" s="9" t="s">
        <v>23</v>
      </c>
      <c r="P9" s="9" t="s">
        <v>24</v>
      </c>
      <c r="Q9" s="9" t="s">
        <v>22</v>
      </c>
      <c r="R9" s="9" t="s">
        <v>23</v>
      </c>
      <c r="S9" s="9" t="s">
        <v>24</v>
      </c>
      <c r="T9" s="9" t="s">
        <v>22</v>
      </c>
      <c r="U9" s="9" t="s">
        <v>23</v>
      </c>
      <c r="V9" s="9" t="s">
        <v>24</v>
      </c>
      <c r="W9" s="9" t="s">
        <v>22</v>
      </c>
      <c r="X9" s="9" t="s">
        <v>23</v>
      </c>
      <c r="Y9" s="9" t="s">
        <v>24</v>
      </c>
      <c r="Z9" s="9" t="s">
        <v>22</v>
      </c>
      <c r="AA9" s="9" t="s">
        <v>23</v>
      </c>
      <c r="AB9" s="9" t="s">
        <v>24</v>
      </c>
      <c r="AC9" s="9" t="s">
        <v>22</v>
      </c>
      <c r="AD9" s="9" t="s">
        <v>23</v>
      </c>
      <c r="AE9" s="9" t="s">
        <v>24</v>
      </c>
      <c r="AF9" s="9" t="s">
        <v>22</v>
      </c>
      <c r="AG9" s="9" t="s">
        <v>23</v>
      </c>
      <c r="AH9" s="9" t="s">
        <v>24</v>
      </c>
      <c r="AI9" s="24"/>
      <c r="AJ9" s="24"/>
      <c r="AK9" s="24"/>
      <c r="AL9" s="24"/>
      <c r="AM9" s="24"/>
      <c r="AN9" s="24"/>
      <c r="AO9" s="24"/>
      <c r="AP9" s="24"/>
    </row>
    <row r="10" spans="1:44" ht="15" customHeight="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</row>
    <row r="11" spans="1:44" ht="24.75" customHeight="1" x14ac:dyDescent="0.25">
      <c r="A11" s="11">
        <v>1</v>
      </c>
      <c r="B11" s="11" t="s">
        <v>26</v>
      </c>
      <c r="C11" s="27">
        <v>264886.8</v>
      </c>
      <c r="D11" s="27">
        <v>220012.3</v>
      </c>
      <c r="E11" s="27">
        <f>SUM(D11/C11*100)</f>
        <v>83.05898972693241</v>
      </c>
      <c r="F11" s="27">
        <v>56675.7</v>
      </c>
      <c r="G11" s="27">
        <v>49811.8</v>
      </c>
      <c r="H11" s="27">
        <v>42876.6</v>
      </c>
      <c r="I11" s="27">
        <f>SUM(H11/G11*100)</f>
        <v>86.077194560325054</v>
      </c>
      <c r="J11" s="27">
        <f>SUM(H11/F11*100)</f>
        <v>75.65252833224821</v>
      </c>
      <c r="K11" s="27">
        <v>18862.2</v>
      </c>
      <c r="L11" s="27">
        <v>21126.1</v>
      </c>
      <c r="M11" s="27">
        <f>SUM(L11/K11*100)</f>
        <v>112.00231150130948</v>
      </c>
      <c r="N11" s="27">
        <v>455.8</v>
      </c>
      <c r="O11" s="27">
        <v>496.1</v>
      </c>
      <c r="P11" s="27">
        <f>SUM(O11/N11*100)</f>
        <v>108.84159719175076</v>
      </c>
      <c r="Q11" s="27">
        <v>641.29999999999995</v>
      </c>
      <c r="R11" s="27">
        <v>686.6</v>
      </c>
      <c r="S11" s="27">
        <f>SUM(R11/Q11*100)</f>
        <v>107.06377670357088</v>
      </c>
      <c r="T11" s="27">
        <v>1733.9</v>
      </c>
      <c r="U11" s="27">
        <v>2187.4</v>
      </c>
      <c r="V11" s="27">
        <f>SUM(U11/T11*100)</f>
        <v>126.15491089451525</v>
      </c>
      <c r="W11" s="27">
        <v>2971.1</v>
      </c>
      <c r="X11" s="27">
        <v>2777.6</v>
      </c>
      <c r="Y11" s="27">
        <f>SUM(X11/W11*100)</f>
        <v>93.48726061054829</v>
      </c>
      <c r="Z11" s="27">
        <v>14211.7</v>
      </c>
      <c r="AA11" s="27">
        <v>6661.1</v>
      </c>
      <c r="AB11" s="27">
        <f>SUM(AA11/Z11*100)</f>
        <v>46.870536248302457</v>
      </c>
      <c r="AC11" s="27">
        <v>3963</v>
      </c>
      <c r="AD11" s="27">
        <v>3997.4</v>
      </c>
      <c r="AE11" s="27">
        <f>SUM(AD11/AC11*100)</f>
        <v>100.86802927075449</v>
      </c>
      <c r="AF11" s="27">
        <v>9393.5</v>
      </c>
      <c r="AG11" s="27">
        <v>1159.2</v>
      </c>
      <c r="AH11" s="27">
        <f>SUM(AG11/AF11*100)</f>
        <v>12.340448182253686</v>
      </c>
      <c r="AI11" s="27">
        <v>208211.20000000001</v>
      </c>
      <c r="AJ11" s="27">
        <v>177135.7</v>
      </c>
      <c r="AK11" s="27">
        <f>SUM(AJ11/AI11*100)</f>
        <v>85.0750103740817</v>
      </c>
      <c r="AL11" s="27">
        <v>270807.40000000002</v>
      </c>
      <c r="AM11" s="27">
        <v>219695.6</v>
      </c>
      <c r="AN11" s="27">
        <f>SUM(AM11/AL11*100)</f>
        <v>81.126143524881513</v>
      </c>
      <c r="AO11" s="27">
        <v>-5920.5762400000003</v>
      </c>
      <c r="AP11" s="27">
        <v>316.70296000000002</v>
      </c>
      <c r="AR11" s="28"/>
    </row>
    <row r="12" spans="1:44" ht="24.75" customHeight="1" x14ac:dyDescent="0.25">
      <c r="A12" s="11">
        <v>2</v>
      </c>
      <c r="B12" s="11" t="s">
        <v>27</v>
      </c>
      <c r="C12" s="27">
        <v>332735.40000000002</v>
      </c>
      <c r="D12" s="27">
        <v>282640.3</v>
      </c>
      <c r="E12" s="27">
        <f t="shared" ref="E12:E37" si="0">SUM(D12/C12*100)</f>
        <v>84.944463378408173</v>
      </c>
      <c r="F12" s="27">
        <v>64374.5</v>
      </c>
      <c r="G12" s="27">
        <v>56774.8</v>
      </c>
      <c r="H12" s="27">
        <v>55895.4</v>
      </c>
      <c r="I12" s="27">
        <f t="shared" ref="I12:I37" si="1">SUM(H12/G12*100)</f>
        <v>98.451073363534519</v>
      </c>
      <c r="J12" s="27">
        <f t="shared" ref="J12:J37" si="2">SUM(H12/F12*100)</f>
        <v>86.828480221205609</v>
      </c>
      <c r="K12" s="27">
        <v>25271</v>
      </c>
      <c r="L12" s="27">
        <v>25625.9</v>
      </c>
      <c r="M12" s="27">
        <f t="shared" ref="M12:M37" si="3">SUM(L12/K12*100)</f>
        <v>101.4043765581101</v>
      </c>
      <c r="N12" s="27">
        <v>1059.0999999999999</v>
      </c>
      <c r="O12" s="27">
        <v>1096.8</v>
      </c>
      <c r="P12" s="27">
        <f t="shared" ref="P12:P37" si="4">SUM(O12/N12*100)</f>
        <v>103.55962609763007</v>
      </c>
      <c r="Q12" s="27">
        <v>686.9</v>
      </c>
      <c r="R12" s="27">
        <v>748.1</v>
      </c>
      <c r="S12" s="27">
        <f t="shared" ref="S12:S37" si="5">SUM(R12/Q12*100)</f>
        <v>108.90959382734022</v>
      </c>
      <c r="T12" s="27">
        <v>3776.3</v>
      </c>
      <c r="U12" s="27">
        <v>4505.1000000000004</v>
      </c>
      <c r="V12" s="27">
        <f t="shared" ref="V12:V37" si="6">SUM(U12/T12*100)</f>
        <v>119.29931414347377</v>
      </c>
      <c r="W12" s="27">
        <v>5151.2</v>
      </c>
      <c r="X12" s="27">
        <v>4865.5</v>
      </c>
      <c r="Y12" s="27">
        <f t="shared" ref="Y12:Y37" si="7">SUM(X12/W12*100)</f>
        <v>94.453719521664851</v>
      </c>
      <c r="Z12" s="27">
        <v>8921.5</v>
      </c>
      <c r="AA12" s="27">
        <v>10135.299999999999</v>
      </c>
      <c r="AB12" s="27">
        <f t="shared" ref="AB12:AB37" si="8">SUM(AA12/Z12*100)</f>
        <v>113.60533542565712</v>
      </c>
      <c r="AC12" s="27">
        <v>2531.6999999999998</v>
      </c>
      <c r="AD12" s="27">
        <v>3481.8</v>
      </c>
      <c r="AE12" s="27">
        <f t="shared" ref="AE12:AE37" si="9">SUM(AD12/AC12*100)</f>
        <v>137.52814314492241</v>
      </c>
      <c r="AF12" s="27">
        <v>3852.4</v>
      </c>
      <c r="AG12" s="27">
        <v>4328</v>
      </c>
      <c r="AH12" s="27">
        <f t="shared" ref="AH12:AH37" si="10">SUM(AG12/AF12*100)</f>
        <v>112.34555082545945</v>
      </c>
      <c r="AI12" s="27">
        <v>268360.8</v>
      </c>
      <c r="AJ12" s="27">
        <v>226744.8</v>
      </c>
      <c r="AK12" s="27">
        <f t="shared" ref="AK12:AK37" si="11">SUM(AJ12/AI12*100)</f>
        <v>84.492519026623853</v>
      </c>
      <c r="AL12" s="27">
        <v>340112.2</v>
      </c>
      <c r="AM12" s="27">
        <v>280949.3</v>
      </c>
      <c r="AN12" s="27">
        <f t="shared" ref="AN12:AN37" si="12">SUM(AM12/AL12*100)</f>
        <v>82.604887445966355</v>
      </c>
      <c r="AO12" s="27">
        <v>-7376.88159</v>
      </c>
      <c r="AP12" s="27">
        <v>1690.8817200000001</v>
      </c>
      <c r="AR12" s="28"/>
    </row>
    <row r="13" spans="1:44" ht="24.75" customHeight="1" x14ac:dyDescent="0.25">
      <c r="A13" s="11">
        <v>3</v>
      </c>
      <c r="B13" s="11" t="s">
        <v>28</v>
      </c>
      <c r="C13" s="27">
        <v>699620.8</v>
      </c>
      <c r="D13" s="27">
        <v>593129.69999999995</v>
      </c>
      <c r="E13" s="27">
        <f t="shared" si="0"/>
        <v>84.778740140373174</v>
      </c>
      <c r="F13" s="27">
        <v>136725.4</v>
      </c>
      <c r="G13" s="27">
        <v>118028.1</v>
      </c>
      <c r="H13" s="27">
        <v>121005.5</v>
      </c>
      <c r="I13" s="27">
        <f t="shared" si="1"/>
        <v>102.52261961346491</v>
      </c>
      <c r="J13" s="27">
        <f t="shared" si="2"/>
        <v>88.50257523474059</v>
      </c>
      <c r="K13" s="27">
        <v>54827.5</v>
      </c>
      <c r="L13" s="27">
        <v>55942.5</v>
      </c>
      <c r="M13" s="27">
        <f t="shared" si="3"/>
        <v>102.03365099630659</v>
      </c>
      <c r="N13" s="27">
        <v>2186.4</v>
      </c>
      <c r="O13" s="27">
        <v>2288.6999999999998</v>
      </c>
      <c r="P13" s="27">
        <f t="shared" si="4"/>
        <v>104.67892425905596</v>
      </c>
      <c r="Q13" s="27">
        <v>2176.1</v>
      </c>
      <c r="R13" s="27">
        <v>2376.9</v>
      </c>
      <c r="S13" s="27">
        <f t="shared" si="5"/>
        <v>109.22751711777951</v>
      </c>
      <c r="T13" s="27">
        <v>9579.7999999999993</v>
      </c>
      <c r="U13" s="27">
        <v>9781.6</v>
      </c>
      <c r="V13" s="27">
        <f t="shared" si="6"/>
        <v>102.10651579364915</v>
      </c>
      <c r="W13" s="27">
        <v>18092.400000000001</v>
      </c>
      <c r="X13" s="27">
        <v>17123.8</v>
      </c>
      <c r="Y13" s="27">
        <f t="shared" si="7"/>
        <v>94.646370851849383</v>
      </c>
      <c r="Z13" s="27">
        <v>15301.8</v>
      </c>
      <c r="AA13" s="27">
        <v>19938.3</v>
      </c>
      <c r="AB13" s="27">
        <f t="shared" si="8"/>
        <v>130.30035682076618</v>
      </c>
      <c r="AC13" s="27">
        <v>7359.5</v>
      </c>
      <c r="AD13" s="27">
        <v>10524.4</v>
      </c>
      <c r="AE13" s="27">
        <f t="shared" si="9"/>
        <v>143.00428018207759</v>
      </c>
      <c r="AF13" s="27">
        <v>3977.4</v>
      </c>
      <c r="AG13" s="27">
        <v>4352.7</v>
      </c>
      <c r="AH13" s="27">
        <f t="shared" si="10"/>
        <v>109.43581233971942</v>
      </c>
      <c r="AI13" s="27">
        <v>562895.4</v>
      </c>
      <c r="AJ13" s="27">
        <v>472124.2</v>
      </c>
      <c r="AK13" s="27">
        <f t="shared" si="11"/>
        <v>83.874233116845502</v>
      </c>
      <c r="AL13" s="27">
        <v>705368</v>
      </c>
      <c r="AM13" s="27">
        <v>577563.69999999995</v>
      </c>
      <c r="AN13" s="27">
        <f t="shared" si="12"/>
        <v>81.881188259178188</v>
      </c>
      <c r="AO13" s="27">
        <v>-5640.5131300000003</v>
      </c>
      <c r="AP13" s="27">
        <v>15566.01031</v>
      </c>
      <c r="AR13" s="28"/>
    </row>
    <row r="14" spans="1:44" ht="24.75" customHeight="1" x14ac:dyDescent="0.25">
      <c r="A14" s="11">
        <v>4</v>
      </c>
      <c r="B14" s="11" t="s">
        <v>29</v>
      </c>
      <c r="C14" s="27">
        <v>590168</v>
      </c>
      <c r="D14" s="27">
        <v>514302.6</v>
      </c>
      <c r="E14" s="27">
        <f t="shared" si="0"/>
        <v>87.145118000298211</v>
      </c>
      <c r="F14" s="27">
        <v>209780.1</v>
      </c>
      <c r="G14" s="27">
        <v>173241.3</v>
      </c>
      <c r="H14" s="27">
        <v>180768.3</v>
      </c>
      <c r="I14" s="27">
        <f t="shared" si="1"/>
        <v>104.3448069253694</v>
      </c>
      <c r="J14" s="27">
        <f t="shared" si="2"/>
        <v>86.170375550397765</v>
      </c>
      <c r="K14" s="27">
        <v>106531</v>
      </c>
      <c r="L14" s="27">
        <v>115825.1</v>
      </c>
      <c r="M14" s="27">
        <f t="shared" si="3"/>
        <v>108.72431498812554</v>
      </c>
      <c r="N14" s="27">
        <v>1739.9</v>
      </c>
      <c r="O14" s="27">
        <v>2625.1</v>
      </c>
      <c r="P14" s="27">
        <f t="shared" si="4"/>
        <v>150.87648715443416</v>
      </c>
      <c r="Q14" s="27">
        <v>1362</v>
      </c>
      <c r="R14" s="27">
        <v>1525.3</v>
      </c>
      <c r="S14" s="27">
        <f t="shared" si="5"/>
        <v>111.98972099853157</v>
      </c>
      <c r="T14" s="27">
        <v>11438</v>
      </c>
      <c r="U14" s="27">
        <v>12691</v>
      </c>
      <c r="V14" s="27">
        <f t="shared" si="6"/>
        <v>110.95471236230109</v>
      </c>
      <c r="W14" s="27">
        <v>14997.1</v>
      </c>
      <c r="X14" s="27">
        <v>14350.9</v>
      </c>
      <c r="Y14" s="27">
        <f t="shared" si="7"/>
        <v>95.691166958945388</v>
      </c>
      <c r="Z14" s="27">
        <v>18434.3</v>
      </c>
      <c r="AA14" s="27">
        <v>19037.8</v>
      </c>
      <c r="AB14" s="27">
        <f t="shared" si="8"/>
        <v>103.27378853550175</v>
      </c>
      <c r="AC14" s="27">
        <v>8366.5</v>
      </c>
      <c r="AD14" s="27">
        <v>8792.2999999999993</v>
      </c>
      <c r="AE14" s="27">
        <f t="shared" si="9"/>
        <v>105.08934440925117</v>
      </c>
      <c r="AF14" s="27">
        <v>4912.8</v>
      </c>
      <c r="AG14" s="27">
        <v>3896.2</v>
      </c>
      <c r="AH14" s="27">
        <f t="shared" si="10"/>
        <v>79.307116104868896</v>
      </c>
      <c r="AI14" s="27">
        <v>380387.8</v>
      </c>
      <c r="AJ14" s="27">
        <v>333534.40000000002</v>
      </c>
      <c r="AK14" s="27">
        <f t="shared" si="11"/>
        <v>87.682727994956736</v>
      </c>
      <c r="AL14" s="27">
        <v>614096.4</v>
      </c>
      <c r="AM14" s="27">
        <v>503410.5</v>
      </c>
      <c r="AN14" s="27">
        <f t="shared" si="12"/>
        <v>81.975810312517709</v>
      </c>
      <c r="AO14" s="27">
        <v>-21844.648430000001</v>
      </c>
      <c r="AP14" s="27">
        <v>10892.141900000001</v>
      </c>
      <c r="AR14" s="28"/>
    </row>
    <row r="15" spans="1:44" ht="24.75" customHeight="1" x14ac:dyDescent="0.25">
      <c r="A15" s="11">
        <v>5</v>
      </c>
      <c r="B15" s="11" t="s">
        <v>30</v>
      </c>
      <c r="C15" s="27">
        <v>406660</v>
      </c>
      <c r="D15" s="27">
        <v>359813</v>
      </c>
      <c r="E15" s="27">
        <f t="shared" si="0"/>
        <v>88.480057050115576</v>
      </c>
      <c r="F15" s="27">
        <v>96647.6</v>
      </c>
      <c r="G15" s="27">
        <v>79977.2</v>
      </c>
      <c r="H15" s="27">
        <v>80556.5</v>
      </c>
      <c r="I15" s="27">
        <f t="shared" si="1"/>
        <v>100.72433143445882</v>
      </c>
      <c r="J15" s="27">
        <f t="shared" si="2"/>
        <v>83.350750561834957</v>
      </c>
      <c r="K15" s="27">
        <v>41023.4</v>
      </c>
      <c r="L15" s="27">
        <v>40716.800000000003</v>
      </c>
      <c r="M15" s="27">
        <f t="shared" si="3"/>
        <v>99.252621674458979</v>
      </c>
      <c r="N15" s="27">
        <v>1040.5999999999999</v>
      </c>
      <c r="O15" s="27">
        <v>1246.5999999999999</v>
      </c>
      <c r="P15" s="27">
        <f t="shared" si="4"/>
        <v>119.79627138189505</v>
      </c>
      <c r="Q15" s="27">
        <v>989.4</v>
      </c>
      <c r="R15" s="27">
        <v>1058.3</v>
      </c>
      <c r="S15" s="27">
        <f t="shared" si="5"/>
        <v>106.96381645441681</v>
      </c>
      <c r="T15" s="27">
        <v>6564.1</v>
      </c>
      <c r="U15" s="27">
        <v>6452.1</v>
      </c>
      <c r="V15" s="27">
        <f t="shared" si="6"/>
        <v>98.293749333495839</v>
      </c>
      <c r="W15" s="27">
        <v>9255.2999999999993</v>
      </c>
      <c r="X15" s="27">
        <v>9194.7999999999993</v>
      </c>
      <c r="Y15" s="27">
        <f t="shared" si="7"/>
        <v>99.346320486640082</v>
      </c>
      <c r="Z15" s="27">
        <v>9284.9</v>
      </c>
      <c r="AA15" s="27">
        <v>12197.8</v>
      </c>
      <c r="AB15" s="27">
        <f t="shared" si="8"/>
        <v>131.3724434296546</v>
      </c>
      <c r="AC15" s="27">
        <v>3157.8</v>
      </c>
      <c r="AD15" s="27">
        <v>2808.1</v>
      </c>
      <c r="AE15" s="27">
        <f t="shared" si="9"/>
        <v>88.925834441699919</v>
      </c>
      <c r="AF15" s="27">
        <v>4008</v>
      </c>
      <c r="AG15" s="27">
        <v>4437.2</v>
      </c>
      <c r="AH15" s="27">
        <f t="shared" si="10"/>
        <v>110.70858283433134</v>
      </c>
      <c r="AI15" s="27">
        <v>310012.40000000002</v>
      </c>
      <c r="AJ15" s="27">
        <v>279256.5</v>
      </c>
      <c r="AK15" s="27">
        <f t="shared" si="11"/>
        <v>90.079138769933067</v>
      </c>
      <c r="AL15" s="27">
        <v>423499.1</v>
      </c>
      <c r="AM15" s="27">
        <v>356477.6</v>
      </c>
      <c r="AN15" s="27">
        <f t="shared" si="12"/>
        <v>84.174346533440087</v>
      </c>
      <c r="AO15" s="27">
        <v>-9180.3769200000006</v>
      </c>
      <c r="AP15" s="27">
        <v>3335.3290200000001</v>
      </c>
      <c r="AR15" s="28"/>
    </row>
    <row r="16" spans="1:44" ht="24.75" customHeight="1" x14ac:dyDescent="0.25">
      <c r="A16" s="11">
        <v>6</v>
      </c>
      <c r="B16" s="11" t="s">
        <v>31</v>
      </c>
      <c r="C16" s="27">
        <v>605323.80000000005</v>
      </c>
      <c r="D16" s="27">
        <v>518372.1</v>
      </c>
      <c r="E16" s="27">
        <f t="shared" si="0"/>
        <v>85.635506153896472</v>
      </c>
      <c r="F16" s="27">
        <v>116696.6</v>
      </c>
      <c r="G16" s="27">
        <v>109995.9</v>
      </c>
      <c r="H16" s="27">
        <v>101944.5</v>
      </c>
      <c r="I16" s="27">
        <f t="shared" si="1"/>
        <v>92.680272628343431</v>
      </c>
      <c r="J16" s="27">
        <f t="shared" si="2"/>
        <v>87.358586282719457</v>
      </c>
      <c r="K16" s="27">
        <v>40047.800000000003</v>
      </c>
      <c r="L16" s="27">
        <v>42797.2</v>
      </c>
      <c r="M16" s="27">
        <f t="shared" si="3"/>
        <v>106.86529597131427</v>
      </c>
      <c r="N16" s="27">
        <v>1464.9</v>
      </c>
      <c r="O16" s="27">
        <v>1530.7</v>
      </c>
      <c r="P16" s="27">
        <f t="shared" si="4"/>
        <v>104.49177418253805</v>
      </c>
      <c r="Q16" s="27">
        <v>1394.5</v>
      </c>
      <c r="R16" s="27">
        <v>1664.6</v>
      </c>
      <c r="S16" s="27">
        <f t="shared" si="5"/>
        <v>119.36894944424526</v>
      </c>
      <c r="T16" s="27">
        <v>9583.7999999999993</v>
      </c>
      <c r="U16" s="27">
        <v>10686.6</v>
      </c>
      <c r="V16" s="27">
        <f t="shared" si="6"/>
        <v>111.50691792399677</v>
      </c>
      <c r="W16" s="27">
        <v>6683.2</v>
      </c>
      <c r="X16" s="27">
        <v>6466.9</v>
      </c>
      <c r="Y16" s="27">
        <f t="shared" si="7"/>
        <v>96.763526454393102</v>
      </c>
      <c r="Z16" s="27">
        <v>29348.2</v>
      </c>
      <c r="AA16" s="27">
        <v>23465.7</v>
      </c>
      <c r="AB16" s="27">
        <f t="shared" si="8"/>
        <v>79.956181299023456</v>
      </c>
      <c r="AC16" s="27">
        <v>9995.7999999999993</v>
      </c>
      <c r="AD16" s="27">
        <v>9196.4</v>
      </c>
      <c r="AE16" s="27">
        <f t="shared" si="9"/>
        <v>92.002641109265895</v>
      </c>
      <c r="AF16" s="27">
        <v>16775.7</v>
      </c>
      <c r="AG16" s="27">
        <v>9352.9</v>
      </c>
      <c r="AH16" s="27">
        <f t="shared" si="10"/>
        <v>55.752666058644337</v>
      </c>
      <c r="AI16" s="27">
        <v>488627.20000000001</v>
      </c>
      <c r="AJ16" s="27">
        <v>416427.6</v>
      </c>
      <c r="AK16" s="27">
        <f t="shared" si="11"/>
        <v>85.223990805260115</v>
      </c>
      <c r="AL16" s="27">
        <v>620881</v>
      </c>
      <c r="AM16" s="27">
        <v>521154.7</v>
      </c>
      <c r="AN16" s="27">
        <f t="shared" si="12"/>
        <v>83.937936577218508</v>
      </c>
      <c r="AO16" s="27">
        <v>-15450.48681</v>
      </c>
      <c r="AP16" s="27">
        <v>-2782.6044999999999</v>
      </c>
      <c r="AR16" s="28"/>
    </row>
    <row r="17" spans="1:44" ht="24.75" customHeight="1" x14ac:dyDescent="0.25">
      <c r="A17" s="11">
        <v>7</v>
      </c>
      <c r="B17" s="11" t="s">
        <v>32</v>
      </c>
      <c r="C17" s="27">
        <v>355774.2</v>
      </c>
      <c r="D17" s="27">
        <v>304541.5</v>
      </c>
      <c r="E17" s="27">
        <f t="shared" si="0"/>
        <v>85.599658435041107</v>
      </c>
      <c r="F17" s="27">
        <v>113286.2</v>
      </c>
      <c r="G17" s="27">
        <v>95994.3</v>
      </c>
      <c r="H17" s="27">
        <v>95554.8</v>
      </c>
      <c r="I17" s="27">
        <f t="shared" si="1"/>
        <v>99.54216031576874</v>
      </c>
      <c r="J17" s="27">
        <f t="shared" si="2"/>
        <v>84.348137725512913</v>
      </c>
      <c r="K17" s="27">
        <v>54870.7</v>
      </c>
      <c r="L17" s="27">
        <v>53812.1</v>
      </c>
      <c r="M17" s="27">
        <f t="shared" si="3"/>
        <v>98.070737205831165</v>
      </c>
      <c r="N17" s="27">
        <v>2191.3000000000002</v>
      </c>
      <c r="O17" s="27">
        <v>2135.1999999999998</v>
      </c>
      <c r="P17" s="27">
        <f t="shared" si="4"/>
        <v>97.439875872769576</v>
      </c>
      <c r="Q17" s="27">
        <v>823.8</v>
      </c>
      <c r="R17" s="27">
        <v>873.4</v>
      </c>
      <c r="S17" s="27">
        <f t="shared" si="5"/>
        <v>106.0208788540908</v>
      </c>
      <c r="T17" s="27">
        <v>4399.8999999999996</v>
      </c>
      <c r="U17" s="27">
        <v>4656.6000000000004</v>
      </c>
      <c r="V17" s="27">
        <f t="shared" si="6"/>
        <v>105.83422350507968</v>
      </c>
      <c r="W17" s="27">
        <v>8120.3</v>
      </c>
      <c r="X17" s="27">
        <v>7604.7</v>
      </c>
      <c r="Y17" s="27">
        <f t="shared" si="7"/>
        <v>93.650480893563042</v>
      </c>
      <c r="Z17" s="27">
        <v>12853.4</v>
      </c>
      <c r="AA17" s="27">
        <v>16426.8</v>
      </c>
      <c r="AB17" s="27">
        <f t="shared" si="8"/>
        <v>127.80120435059983</v>
      </c>
      <c r="AC17" s="27">
        <v>4410.5</v>
      </c>
      <c r="AD17" s="27">
        <v>7036.6</v>
      </c>
      <c r="AE17" s="27">
        <f t="shared" si="9"/>
        <v>159.54200204058498</v>
      </c>
      <c r="AF17" s="27">
        <v>5458.3</v>
      </c>
      <c r="AG17" s="27">
        <v>6869.4</v>
      </c>
      <c r="AH17" s="27">
        <f t="shared" si="10"/>
        <v>125.85237161753659</v>
      </c>
      <c r="AI17" s="27">
        <v>242488.1</v>
      </c>
      <c r="AJ17" s="27">
        <v>208986.7</v>
      </c>
      <c r="AK17" s="27">
        <f t="shared" si="11"/>
        <v>86.184311724987751</v>
      </c>
      <c r="AL17" s="27">
        <v>382773</v>
      </c>
      <c r="AM17" s="27">
        <v>310014.09999999998</v>
      </c>
      <c r="AN17" s="27">
        <f t="shared" si="12"/>
        <v>80.991632116162833</v>
      </c>
      <c r="AO17" s="27">
        <v>-26998.829109999999</v>
      </c>
      <c r="AP17" s="27">
        <v>-5472.5501700000004</v>
      </c>
      <c r="AR17" s="28"/>
    </row>
    <row r="18" spans="1:44" ht="24.75" customHeight="1" x14ac:dyDescent="0.25">
      <c r="A18" s="11">
        <v>8</v>
      </c>
      <c r="B18" s="11" t="s">
        <v>33</v>
      </c>
      <c r="C18" s="27">
        <v>421318.8</v>
      </c>
      <c r="D18" s="27">
        <v>360339.7</v>
      </c>
      <c r="E18" s="27">
        <f t="shared" si="0"/>
        <v>85.526613101527872</v>
      </c>
      <c r="F18" s="27">
        <v>104654.5</v>
      </c>
      <c r="G18" s="27">
        <v>93692.2</v>
      </c>
      <c r="H18" s="27">
        <v>92728.5</v>
      </c>
      <c r="I18" s="27">
        <f t="shared" si="1"/>
        <v>98.971419178971146</v>
      </c>
      <c r="J18" s="27">
        <f t="shared" si="2"/>
        <v>88.604407837216741</v>
      </c>
      <c r="K18" s="27">
        <v>46922.3</v>
      </c>
      <c r="L18" s="27">
        <v>50122.9</v>
      </c>
      <c r="M18" s="27">
        <f t="shared" si="3"/>
        <v>106.82106375859665</v>
      </c>
      <c r="N18" s="27">
        <v>1533.1</v>
      </c>
      <c r="O18" s="27">
        <v>1425.9</v>
      </c>
      <c r="P18" s="27">
        <f t="shared" si="4"/>
        <v>93.007631596112461</v>
      </c>
      <c r="Q18" s="27">
        <v>1366.2</v>
      </c>
      <c r="R18" s="27">
        <v>1504.4</v>
      </c>
      <c r="S18" s="27">
        <f t="shared" si="5"/>
        <v>110.11564924608403</v>
      </c>
      <c r="T18" s="27">
        <v>6965.4</v>
      </c>
      <c r="U18" s="27">
        <v>7006.2</v>
      </c>
      <c r="V18" s="27">
        <f t="shared" si="6"/>
        <v>100.5857524334568</v>
      </c>
      <c r="W18" s="27">
        <v>14350.4</v>
      </c>
      <c r="X18" s="27">
        <v>13008.8</v>
      </c>
      <c r="Y18" s="27">
        <f t="shared" si="7"/>
        <v>90.651131675772106</v>
      </c>
      <c r="Z18" s="27">
        <v>8799.7999999999993</v>
      </c>
      <c r="AA18" s="27">
        <v>8010</v>
      </c>
      <c r="AB18" s="27">
        <f t="shared" si="8"/>
        <v>91.024796018091322</v>
      </c>
      <c r="AC18" s="27">
        <v>3559.6</v>
      </c>
      <c r="AD18" s="27">
        <v>3217.6</v>
      </c>
      <c r="AE18" s="27">
        <f t="shared" si="9"/>
        <v>90.392178896505229</v>
      </c>
      <c r="AF18" s="27">
        <v>2633.7</v>
      </c>
      <c r="AG18" s="27">
        <v>1612.2</v>
      </c>
      <c r="AH18" s="27">
        <f t="shared" si="10"/>
        <v>61.214261305387865</v>
      </c>
      <c r="AI18" s="27">
        <v>316664.3</v>
      </c>
      <c r="AJ18" s="27">
        <v>267611.09999999998</v>
      </c>
      <c r="AK18" s="27">
        <f t="shared" si="11"/>
        <v>84.509400017621189</v>
      </c>
      <c r="AL18" s="27">
        <v>429329.9</v>
      </c>
      <c r="AM18" s="27">
        <v>354979.6</v>
      </c>
      <c r="AN18" s="27">
        <f t="shared" si="12"/>
        <v>82.682245052114922</v>
      </c>
      <c r="AO18" s="27">
        <v>-9061.1212300000007</v>
      </c>
      <c r="AP18" s="27">
        <v>5360.11474</v>
      </c>
      <c r="AR18" s="28"/>
    </row>
    <row r="19" spans="1:44" ht="24.75" customHeight="1" x14ac:dyDescent="0.25">
      <c r="A19" s="11">
        <v>9</v>
      </c>
      <c r="B19" s="11" t="s">
        <v>34</v>
      </c>
      <c r="C19" s="27">
        <v>271813.3</v>
      </c>
      <c r="D19" s="27">
        <v>237047.9</v>
      </c>
      <c r="E19" s="27">
        <f t="shared" si="0"/>
        <v>87.209823801852224</v>
      </c>
      <c r="F19" s="27">
        <v>97540.2</v>
      </c>
      <c r="G19" s="27">
        <v>84952.6</v>
      </c>
      <c r="H19" s="27">
        <v>84947.9</v>
      </c>
      <c r="I19" s="27">
        <f t="shared" si="1"/>
        <v>99.994467503054636</v>
      </c>
      <c r="J19" s="27">
        <f t="shared" si="2"/>
        <v>87.090143346025528</v>
      </c>
      <c r="K19" s="27">
        <v>57417.2</v>
      </c>
      <c r="L19" s="27">
        <v>60412.6</v>
      </c>
      <c r="M19" s="27">
        <f t="shared" si="3"/>
        <v>105.21690364559748</v>
      </c>
      <c r="N19" s="27">
        <v>694.4</v>
      </c>
      <c r="O19" s="27">
        <v>856.4</v>
      </c>
      <c r="P19" s="27">
        <f t="shared" si="4"/>
        <v>123.32949308755761</v>
      </c>
      <c r="Q19" s="27">
        <v>651.70000000000005</v>
      </c>
      <c r="R19" s="27">
        <v>748.9</v>
      </c>
      <c r="S19" s="27">
        <f t="shared" si="5"/>
        <v>114.91483811569741</v>
      </c>
      <c r="T19" s="27">
        <v>3052.5</v>
      </c>
      <c r="U19" s="27">
        <v>3478.6</v>
      </c>
      <c r="V19" s="27">
        <f t="shared" si="6"/>
        <v>113.95904995904995</v>
      </c>
      <c r="W19" s="27">
        <v>4746.6000000000004</v>
      </c>
      <c r="X19" s="27">
        <v>4645.5</v>
      </c>
      <c r="Y19" s="27">
        <f t="shared" si="7"/>
        <v>97.870054354695995</v>
      </c>
      <c r="Z19" s="27">
        <v>6741.7</v>
      </c>
      <c r="AA19" s="27">
        <v>6838.3</v>
      </c>
      <c r="AB19" s="27">
        <f t="shared" si="8"/>
        <v>101.4328730142249</v>
      </c>
      <c r="AC19" s="27">
        <v>3759</v>
      </c>
      <c r="AD19" s="27">
        <v>3250.1</v>
      </c>
      <c r="AE19" s="27">
        <f t="shared" si="9"/>
        <v>86.46182495344506</v>
      </c>
      <c r="AF19" s="27">
        <v>528.1</v>
      </c>
      <c r="AG19" s="27">
        <v>1313.2</v>
      </c>
      <c r="AH19" s="27">
        <f t="shared" si="10"/>
        <v>248.66502556334029</v>
      </c>
      <c r="AI19" s="27">
        <v>174273.1</v>
      </c>
      <c r="AJ19" s="27">
        <v>152100</v>
      </c>
      <c r="AK19" s="27">
        <f t="shared" si="11"/>
        <v>87.276808641150012</v>
      </c>
      <c r="AL19" s="27">
        <v>280055.2</v>
      </c>
      <c r="AM19" s="27">
        <v>229885</v>
      </c>
      <c r="AN19" s="27">
        <f t="shared" si="12"/>
        <v>82.085603123955565</v>
      </c>
      <c r="AO19" s="27">
        <v>-7273.7333799999997</v>
      </c>
      <c r="AP19" s="27">
        <v>7162.8903200000004</v>
      </c>
      <c r="AR19" s="28"/>
    </row>
    <row r="20" spans="1:44" ht="24.75" customHeight="1" x14ac:dyDescent="0.25">
      <c r="A20" s="11">
        <v>10</v>
      </c>
      <c r="B20" s="11" t="s">
        <v>35</v>
      </c>
      <c r="C20" s="27">
        <v>266790.7</v>
      </c>
      <c r="D20" s="27">
        <v>231463.6</v>
      </c>
      <c r="E20" s="27">
        <f t="shared" si="0"/>
        <v>86.758496454336679</v>
      </c>
      <c r="F20" s="27">
        <v>56683.4</v>
      </c>
      <c r="G20" s="27">
        <v>50175.9</v>
      </c>
      <c r="H20" s="27">
        <v>47939.199999999997</v>
      </c>
      <c r="I20" s="27">
        <f t="shared" si="1"/>
        <v>95.542282251040831</v>
      </c>
      <c r="J20" s="27">
        <f t="shared" si="2"/>
        <v>84.573614144529074</v>
      </c>
      <c r="K20" s="27">
        <v>23967.599999999999</v>
      </c>
      <c r="L20" s="27">
        <v>25047.7</v>
      </c>
      <c r="M20" s="27">
        <f t="shared" si="3"/>
        <v>104.50650044226373</v>
      </c>
      <c r="N20" s="27">
        <v>648.29999999999995</v>
      </c>
      <c r="O20" s="27">
        <v>739.5</v>
      </c>
      <c r="P20" s="27">
        <f t="shared" si="4"/>
        <v>114.06756131420639</v>
      </c>
      <c r="Q20" s="27">
        <v>593.79999999999995</v>
      </c>
      <c r="R20" s="27">
        <v>616.1</v>
      </c>
      <c r="S20" s="27">
        <f t="shared" si="5"/>
        <v>103.75547322330752</v>
      </c>
      <c r="T20" s="27">
        <v>3741.6</v>
      </c>
      <c r="U20" s="27">
        <v>4298.5</v>
      </c>
      <c r="V20" s="27">
        <f t="shared" si="6"/>
        <v>114.88400684199274</v>
      </c>
      <c r="W20" s="27">
        <v>3734</v>
      </c>
      <c r="X20" s="27">
        <v>3745.5</v>
      </c>
      <c r="Y20" s="27">
        <f t="shared" si="7"/>
        <v>100.30798071772897</v>
      </c>
      <c r="Z20" s="27">
        <v>6996.4</v>
      </c>
      <c r="AA20" s="27">
        <v>4885.6000000000004</v>
      </c>
      <c r="AB20" s="27">
        <f t="shared" si="8"/>
        <v>69.830198387742286</v>
      </c>
      <c r="AC20" s="27">
        <v>1818.2</v>
      </c>
      <c r="AD20" s="27">
        <v>1992.4</v>
      </c>
      <c r="AE20" s="27">
        <f t="shared" si="9"/>
        <v>109.58090419095809</v>
      </c>
      <c r="AF20" s="27">
        <v>1438.5</v>
      </c>
      <c r="AG20" s="27">
        <v>764.8</v>
      </c>
      <c r="AH20" s="27">
        <f t="shared" si="10"/>
        <v>53.166492874522064</v>
      </c>
      <c r="AI20" s="27">
        <v>210107.3</v>
      </c>
      <c r="AJ20" s="27">
        <v>183524.4</v>
      </c>
      <c r="AK20" s="27">
        <f t="shared" si="11"/>
        <v>87.347940790253361</v>
      </c>
      <c r="AL20" s="27">
        <v>271080</v>
      </c>
      <c r="AM20" s="27">
        <v>227073.8</v>
      </c>
      <c r="AN20" s="27">
        <f t="shared" si="12"/>
        <v>83.766342039250389</v>
      </c>
      <c r="AO20" s="27">
        <v>-4289.31909</v>
      </c>
      <c r="AP20" s="27">
        <v>4389.8333899999998</v>
      </c>
      <c r="AR20" s="28"/>
    </row>
    <row r="21" spans="1:44" ht="24.75" customHeight="1" x14ac:dyDescent="0.25">
      <c r="A21" s="11">
        <v>11</v>
      </c>
      <c r="B21" s="11" t="s">
        <v>36</v>
      </c>
      <c r="C21" s="27">
        <v>454989.8</v>
      </c>
      <c r="D21" s="27">
        <v>381431.1</v>
      </c>
      <c r="E21" s="27">
        <f t="shared" si="0"/>
        <v>83.832890319739022</v>
      </c>
      <c r="F21" s="27">
        <v>102812.6</v>
      </c>
      <c r="G21" s="27">
        <v>86049.2</v>
      </c>
      <c r="H21" s="27">
        <v>86461.7</v>
      </c>
      <c r="I21" s="27">
        <f t="shared" si="1"/>
        <v>100.47937691460234</v>
      </c>
      <c r="J21" s="27">
        <f t="shared" si="2"/>
        <v>84.096404526293469</v>
      </c>
      <c r="K21" s="27">
        <v>38546.800000000003</v>
      </c>
      <c r="L21" s="27">
        <v>40340.800000000003</v>
      </c>
      <c r="M21" s="27">
        <f t="shared" si="3"/>
        <v>104.65408282918428</v>
      </c>
      <c r="N21" s="27">
        <v>1545.2</v>
      </c>
      <c r="O21" s="27">
        <v>1126.8</v>
      </c>
      <c r="P21" s="27">
        <f t="shared" si="4"/>
        <v>72.922599016308567</v>
      </c>
      <c r="Q21" s="27">
        <v>969.9</v>
      </c>
      <c r="R21" s="27">
        <v>1026</v>
      </c>
      <c r="S21" s="27">
        <f t="shared" si="5"/>
        <v>105.78410145375811</v>
      </c>
      <c r="T21" s="27">
        <v>8681.5</v>
      </c>
      <c r="U21" s="27">
        <v>9423.2000000000007</v>
      </c>
      <c r="V21" s="27">
        <f t="shared" si="6"/>
        <v>108.54345447215343</v>
      </c>
      <c r="W21" s="27">
        <v>6555.4</v>
      </c>
      <c r="X21" s="27">
        <v>6094.6</v>
      </c>
      <c r="Y21" s="27">
        <f t="shared" si="7"/>
        <v>92.97068066021906</v>
      </c>
      <c r="Z21" s="27">
        <v>13453.4</v>
      </c>
      <c r="AA21" s="27">
        <v>15204.6</v>
      </c>
      <c r="AB21" s="27">
        <f t="shared" si="8"/>
        <v>113.01678386132875</v>
      </c>
      <c r="AC21" s="27">
        <v>3095.7</v>
      </c>
      <c r="AD21" s="27">
        <v>5447.9</v>
      </c>
      <c r="AE21" s="27">
        <f t="shared" si="9"/>
        <v>175.98281487224213</v>
      </c>
      <c r="AF21" s="27">
        <v>6554.4</v>
      </c>
      <c r="AG21" s="27">
        <v>6533.9</v>
      </c>
      <c r="AH21" s="27">
        <f t="shared" si="10"/>
        <v>99.687233003783717</v>
      </c>
      <c r="AI21" s="27">
        <v>352177.2</v>
      </c>
      <c r="AJ21" s="27">
        <v>294969.40000000002</v>
      </c>
      <c r="AK21" s="27">
        <f t="shared" si="11"/>
        <v>83.755961487569337</v>
      </c>
      <c r="AL21" s="27">
        <v>468634.1</v>
      </c>
      <c r="AM21" s="27">
        <v>372904.7</v>
      </c>
      <c r="AN21" s="27">
        <f t="shared" si="12"/>
        <v>79.572677276365511</v>
      </c>
      <c r="AO21" s="27">
        <v>-13644.29319</v>
      </c>
      <c r="AP21" s="27">
        <v>8526.3795599999994</v>
      </c>
      <c r="AR21" s="28"/>
    </row>
    <row r="22" spans="1:44" ht="24.75" customHeight="1" x14ac:dyDescent="0.25">
      <c r="A22" s="11">
        <v>12</v>
      </c>
      <c r="B22" s="11" t="s">
        <v>37</v>
      </c>
      <c r="C22" s="27">
        <v>644730.19999999995</v>
      </c>
      <c r="D22" s="27">
        <v>532442.6</v>
      </c>
      <c r="E22" s="27">
        <f t="shared" si="0"/>
        <v>82.583784659071341</v>
      </c>
      <c r="F22" s="27">
        <v>174714.9</v>
      </c>
      <c r="G22" s="27">
        <v>149782.70000000001</v>
      </c>
      <c r="H22" s="27">
        <v>149394.6</v>
      </c>
      <c r="I22" s="27">
        <f t="shared" si="1"/>
        <v>99.740891304536504</v>
      </c>
      <c r="J22" s="27">
        <f t="shared" si="2"/>
        <v>85.507647029532123</v>
      </c>
      <c r="K22" s="27">
        <v>78725.8</v>
      </c>
      <c r="L22" s="27">
        <v>90182.2</v>
      </c>
      <c r="M22" s="27">
        <f t="shared" si="3"/>
        <v>114.55228146300196</v>
      </c>
      <c r="N22" s="27">
        <v>1604.3</v>
      </c>
      <c r="O22" s="27">
        <v>1519.7</v>
      </c>
      <c r="P22" s="27">
        <f t="shared" si="4"/>
        <v>94.726672068815063</v>
      </c>
      <c r="Q22" s="27">
        <v>1358.3</v>
      </c>
      <c r="R22" s="27">
        <v>1452</v>
      </c>
      <c r="S22" s="27">
        <f t="shared" si="5"/>
        <v>106.89832879334462</v>
      </c>
      <c r="T22" s="27">
        <v>13321.6</v>
      </c>
      <c r="U22" s="27">
        <v>14987.1</v>
      </c>
      <c r="V22" s="27">
        <f t="shared" si="6"/>
        <v>112.50225198174392</v>
      </c>
      <c r="W22" s="27">
        <v>11507.1</v>
      </c>
      <c r="X22" s="27">
        <v>11076.2</v>
      </c>
      <c r="Y22" s="27">
        <f t="shared" si="7"/>
        <v>96.255355389281405</v>
      </c>
      <c r="Z22" s="27">
        <v>20604.8</v>
      </c>
      <c r="AA22" s="27">
        <v>15644.1</v>
      </c>
      <c r="AB22" s="27">
        <f t="shared" si="8"/>
        <v>75.924541854325213</v>
      </c>
      <c r="AC22" s="27">
        <v>9173</v>
      </c>
      <c r="AD22" s="27">
        <v>8091.7</v>
      </c>
      <c r="AE22" s="27">
        <f t="shared" si="9"/>
        <v>88.212144336640137</v>
      </c>
      <c r="AF22" s="27">
        <v>6136</v>
      </c>
      <c r="AG22" s="27">
        <v>1996.5</v>
      </c>
      <c r="AH22" s="27">
        <f t="shared" si="10"/>
        <v>32.537483702737937</v>
      </c>
      <c r="AI22" s="27">
        <v>470015.3</v>
      </c>
      <c r="AJ22" s="27">
        <v>383048.1</v>
      </c>
      <c r="AK22" s="27">
        <f t="shared" si="11"/>
        <v>81.496942759097408</v>
      </c>
      <c r="AL22" s="27">
        <v>663525.6</v>
      </c>
      <c r="AM22" s="27">
        <v>527149.4</v>
      </c>
      <c r="AN22" s="27">
        <f t="shared" si="12"/>
        <v>79.446731218810555</v>
      </c>
      <c r="AO22" s="27">
        <v>-18795.321909999999</v>
      </c>
      <c r="AP22" s="27">
        <v>5293.2861899999998</v>
      </c>
      <c r="AR22" s="28"/>
    </row>
    <row r="23" spans="1:44" ht="24.75" customHeight="1" x14ac:dyDescent="0.25">
      <c r="A23" s="11">
        <v>13</v>
      </c>
      <c r="B23" s="11" t="s">
        <v>38</v>
      </c>
      <c r="C23" s="27">
        <v>251886</v>
      </c>
      <c r="D23" s="27">
        <v>198623.2</v>
      </c>
      <c r="E23" s="27">
        <f t="shared" si="0"/>
        <v>78.854402388382056</v>
      </c>
      <c r="F23" s="27">
        <v>74442.7</v>
      </c>
      <c r="G23" s="27">
        <v>63357.7</v>
      </c>
      <c r="H23" s="27">
        <v>58224.1</v>
      </c>
      <c r="I23" s="27">
        <f t="shared" si="1"/>
        <v>91.897433145458251</v>
      </c>
      <c r="J23" s="27">
        <f t="shared" si="2"/>
        <v>78.213310371601239</v>
      </c>
      <c r="K23" s="27">
        <v>32939</v>
      </c>
      <c r="L23" s="27">
        <v>28534.5</v>
      </c>
      <c r="M23" s="27">
        <f t="shared" si="3"/>
        <v>86.628312942105097</v>
      </c>
      <c r="N23" s="27">
        <v>512.29999999999995</v>
      </c>
      <c r="O23" s="27">
        <v>571.70000000000005</v>
      </c>
      <c r="P23" s="27">
        <f t="shared" si="4"/>
        <v>111.5947686902206</v>
      </c>
      <c r="Q23" s="27">
        <v>681.8</v>
      </c>
      <c r="R23" s="27">
        <v>708.5</v>
      </c>
      <c r="S23" s="27">
        <f t="shared" si="5"/>
        <v>103.91610442945145</v>
      </c>
      <c r="T23" s="27">
        <v>2482.9</v>
      </c>
      <c r="U23" s="27">
        <v>3265.1</v>
      </c>
      <c r="V23" s="27">
        <f t="shared" si="6"/>
        <v>131.50348382939302</v>
      </c>
      <c r="W23" s="27">
        <v>4394.8</v>
      </c>
      <c r="X23" s="27">
        <v>3812.7</v>
      </c>
      <c r="Y23" s="27">
        <f t="shared" si="7"/>
        <v>86.75480112860653</v>
      </c>
      <c r="Z23" s="27">
        <v>7750.5</v>
      </c>
      <c r="AA23" s="27">
        <v>7561.6</v>
      </c>
      <c r="AB23" s="27">
        <f t="shared" si="8"/>
        <v>97.5627378878782</v>
      </c>
      <c r="AC23" s="27">
        <v>4522.8999999999996</v>
      </c>
      <c r="AD23" s="27">
        <v>4787.8999999999996</v>
      </c>
      <c r="AE23" s="27">
        <f t="shared" si="9"/>
        <v>105.85907271883084</v>
      </c>
      <c r="AF23" s="27">
        <v>1556.7</v>
      </c>
      <c r="AG23" s="27">
        <v>1337.4</v>
      </c>
      <c r="AH23" s="27">
        <f t="shared" si="10"/>
        <v>85.91250722682598</v>
      </c>
      <c r="AI23" s="27">
        <v>177443.3</v>
      </c>
      <c r="AJ23" s="27">
        <v>140399.1</v>
      </c>
      <c r="AK23" s="27">
        <f t="shared" si="11"/>
        <v>79.123359405511522</v>
      </c>
      <c r="AL23" s="27">
        <v>253926.2</v>
      </c>
      <c r="AM23" s="27">
        <v>204550.2</v>
      </c>
      <c r="AN23" s="27">
        <f t="shared" si="12"/>
        <v>80.554980147775225</v>
      </c>
      <c r="AO23" s="27">
        <v>-5975</v>
      </c>
      <c r="AP23" s="27">
        <v>-5927.0042899999999</v>
      </c>
      <c r="AR23" s="28"/>
    </row>
    <row r="24" spans="1:44" ht="24.75" customHeight="1" x14ac:dyDescent="0.25">
      <c r="A24" s="11">
        <v>14</v>
      </c>
      <c r="B24" s="11" t="s">
        <v>39</v>
      </c>
      <c r="C24" s="27">
        <v>451249.9</v>
      </c>
      <c r="D24" s="27">
        <v>378674.1</v>
      </c>
      <c r="E24" s="27">
        <f t="shared" si="0"/>
        <v>83.916716657444127</v>
      </c>
      <c r="F24" s="27">
        <v>95334.6</v>
      </c>
      <c r="G24" s="27">
        <v>78168.600000000006</v>
      </c>
      <c r="H24" s="27">
        <v>76096.7</v>
      </c>
      <c r="I24" s="27">
        <f t="shared" si="1"/>
        <v>97.349447220495179</v>
      </c>
      <c r="J24" s="27">
        <f t="shared" si="2"/>
        <v>79.820652732586055</v>
      </c>
      <c r="K24" s="27">
        <v>36499</v>
      </c>
      <c r="L24" s="27">
        <v>37980.199999999997</v>
      </c>
      <c r="M24" s="27">
        <f t="shared" si="3"/>
        <v>104.05819337516095</v>
      </c>
      <c r="N24" s="27">
        <v>1172.9000000000001</v>
      </c>
      <c r="O24" s="27">
        <v>1039.8</v>
      </c>
      <c r="P24" s="27">
        <f t="shared" si="4"/>
        <v>88.652058999062149</v>
      </c>
      <c r="Q24" s="27">
        <v>954.1</v>
      </c>
      <c r="R24" s="27">
        <v>1109.7</v>
      </c>
      <c r="S24" s="27">
        <f t="shared" si="5"/>
        <v>116.30856304370612</v>
      </c>
      <c r="T24" s="27">
        <v>3419.7</v>
      </c>
      <c r="U24" s="27">
        <v>4964.8</v>
      </c>
      <c r="V24" s="27">
        <f t="shared" si="6"/>
        <v>145.18232593502356</v>
      </c>
      <c r="W24" s="27">
        <v>6963.9</v>
      </c>
      <c r="X24" s="27">
        <v>5620.9</v>
      </c>
      <c r="Y24" s="27">
        <f t="shared" si="7"/>
        <v>80.714829334137477</v>
      </c>
      <c r="Z24" s="27">
        <v>11304.5</v>
      </c>
      <c r="AA24" s="27">
        <v>11368.6</v>
      </c>
      <c r="AB24" s="27">
        <f t="shared" si="8"/>
        <v>100.56703082843117</v>
      </c>
      <c r="AC24" s="27">
        <v>3704.5</v>
      </c>
      <c r="AD24" s="27">
        <v>5042.1000000000004</v>
      </c>
      <c r="AE24" s="27">
        <f t="shared" si="9"/>
        <v>136.10743690106628</v>
      </c>
      <c r="AF24" s="27">
        <v>3282.8</v>
      </c>
      <c r="AG24" s="27">
        <v>1709.9</v>
      </c>
      <c r="AH24" s="27">
        <f t="shared" si="10"/>
        <v>52.086633361764342</v>
      </c>
      <c r="AI24" s="27">
        <v>355915.3</v>
      </c>
      <c r="AJ24" s="27">
        <v>302577.3</v>
      </c>
      <c r="AK24" s="27">
        <f t="shared" si="11"/>
        <v>85.013850205371895</v>
      </c>
      <c r="AL24" s="27">
        <v>455228.9</v>
      </c>
      <c r="AM24" s="27">
        <v>381913.8</v>
      </c>
      <c r="AN24" s="27">
        <f t="shared" si="12"/>
        <v>83.89489331630746</v>
      </c>
      <c r="AO24" s="27">
        <v>-3979.0120899999997</v>
      </c>
      <c r="AP24" s="27">
        <v>-3239.7663200000002</v>
      </c>
      <c r="AR24" s="28"/>
    </row>
    <row r="25" spans="1:44" ht="24.75" customHeight="1" x14ac:dyDescent="0.25">
      <c r="A25" s="11">
        <v>15</v>
      </c>
      <c r="B25" s="11" t="s">
        <v>40</v>
      </c>
      <c r="C25" s="27">
        <v>1241779.1000000001</v>
      </c>
      <c r="D25" s="27">
        <v>916384.2</v>
      </c>
      <c r="E25" s="27">
        <f t="shared" si="0"/>
        <v>73.796072103323368</v>
      </c>
      <c r="F25" s="27">
        <v>270722</v>
      </c>
      <c r="G25" s="27">
        <v>214643.3</v>
      </c>
      <c r="H25" s="27">
        <v>228742.1</v>
      </c>
      <c r="I25" s="27">
        <f t="shared" si="1"/>
        <v>106.5684789602098</v>
      </c>
      <c r="J25" s="27">
        <f t="shared" si="2"/>
        <v>84.493354806775955</v>
      </c>
      <c r="K25" s="27">
        <v>126639</v>
      </c>
      <c r="L25" s="27">
        <v>134087.29999999999</v>
      </c>
      <c r="M25" s="27">
        <f t="shared" si="3"/>
        <v>105.88152149022024</v>
      </c>
      <c r="N25" s="27">
        <v>1938.6</v>
      </c>
      <c r="O25" s="27">
        <v>2406.8000000000002</v>
      </c>
      <c r="P25" s="27">
        <f t="shared" si="4"/>
        <v>124.15144949963891</v>
      </c>
      <c r="Q25" s="27">
        <v>1617.4</v>
      </c>
      <c r="R25" s="27">
        <v>1730.6</v>
      </c>
      <c r="S25" s="27">
        <f t="shared" si="5"/>
        <v>106.99888710275749</v>
      </c>
      <c r="T25" s="27">
        <v>12354.2</v>
      </c>
      <c r="U25" s="27">
        <v>17903.900000000001</v>
      </c>
      <c r="V25" s="27">
        <f t="shared" si="6"/>
        <v>144.92156513574329</v>
      </c>
      <c r="W25" s="27">
        <v>11038.2</v>
      </c>
      <c r="X25" s="27">
        <v>11169.5</v>
      </c>
      <c r="Y25" s="27">
        <f t="shared" si="7"/>
        <v>101.18950553532278</v>
      </c>
      <c r="Z25" s="27">
        <v>41087</v>
      </c>
      <c r="AA25" s="27">
        <v>45663.3</v>
      </c>
      <c r="AB25" s="27">
        <f t="shared" si="8"/>
        <v>111.13807286976416</v>
      </c>
      <c r="AC25" s="27">
        <v>22732.9</v>
      </c>
      <c r="AD25" s="27">
        <v>13602.7</v>
      </c>
      <c r="AE25" s="27">
        <f t="shared" si="9"/>
        <v>59.837064342868707</v>
      </c>
      <c r="AF25" s="27">
        <v>7418.5</v>
      </c>
      <c r="AG25" s="27">
        <v>18112.400000000001</v>
      </c>
      <c r="AH25" s="27">
        <f t="shared" si="10"/>
        <v>244.15178270539869</v>
      </c>
      <c r="AI25" s="27">
        <v>971057.1</v>
      </c>
      <c r="AJ25" s="27">
        <v>687642.2</v>
      </c>
      <c r="AK25" s="27">
        <f t="shared" si="11"/>
        <v>70.813776038504841</v>
      </c>
      <c r="AL25" s="27">
        <v>1262598.2</v>
      </c>
      <c r="AM25" s="27">
        <v>896116.9</v>
      </c>
      <c r="AN25" s="27">
        <f t="shared" si="12"/>
        <v>70.974035920532756</v>
      </c>
      <c r="AO25" s="27">
        <v>-20685.721690000002</v>
      </c>
      <c r="AP25" s="27">
        <v>20267.319739999999</v>
      </c>
      <c r="AR25" s="28"/>
    </row>
    <row r="26" spans="1:44" ht="24.75" customHeight="1" x14ac:dyDescent="0.25">
      <c r="A26" s="11">
        <v>16</v>
      </c>
      <c r="B26" s="11" t="s">
        <v>41</v>
      </c>
      <c r="C26" s="27">
        <v>1063723.3999999999</v>
      </c>
      <c r="D26" s="27">
        <v>887148.8</v>
      </c>
      <c r="E26" s="27">
        <f t="shared" si="0"/>
        <v>83.400327566357959</v>
      </c>
      <c r="F26" s="27">
        <v>416513.9</v>
      </c>
      <c r="G26" s="27">
        <v>359565.6</v>
      </c>
      <c r="H26" s="27">
        <v>341080.4</v>
      </c>
      <c r="I26" s="27">
        <f t="shared" si="1"/>
        <v>94.859018771539894</v>
      </c>
      <c r="J26" s="27">
        <f t="shared" si="2"/>
        <v>81.889319900248225</v>
      </c>
      <c r="K26" s="27">
        <v>229803.7</v>
      </c>
      <c r="L26" s="27">
        <v>218739.20000000001</v>
      </c>
      <c r="M26" s="27">
        <f t="shared" si="3"/>
        <v>95.185238531842614</v>
      </c>
      <c r="N26" s="27">
        <v>3033.8</v>
      </c>
      <c r="O26" s="27">
        <v>4692.1000000000004</v>
      </c>
      <c r="P26" s="27">
        <f t="shared" si="4"/>
        <v>154.66082141209046</v>
      </c>
      <c r="Q26" s="27">
        <v>3262</v>
      </c>
      <c r="R26" s="27">
        <v>3498.7</v>
      </c>
      <c r="S26" s="27">
        <f t="shared" si="5"/>
        <v>107.25628448804414</v>
      </c>
      <c r="T26" s="27">
        <v>17243.3</v>
      </c>
      <c r="U26" s="27">
        <v>36381.9</v>
      </c>
      <c r="V26" s="27">
        <f t="shared" si="6"/>
        <v>210.99151554516831</v>
      </c>
      <c r="W26" s="27">
        <v>19205.2</v>
      </c>
      <c r="X26" s="27">
        <v>18782.5</v>
      </c>
      <c r="Y26" s="27">
        <f t="shared" si="7"/>
        <v>97.799033595067996</v>
      </c>
      <c r="Z26" s="27">
        <v>57606.7</v>
      </c>
      <c r="AA26" s="27">
        <v>35623.1</v>
      </c>
      <c r="AB26" s="27">
        <f t="shared" si="8"/>
        <v>61.838466706129665</v>
      </c>
      <c r="AC26" s="27">
        <v>26470.3</v>
      </c>
      <c r="AD26" s="27">
        <v>17409.099999999999</v>
      </c>
      <c r="AE26" s="27">
        <f t="shared" si="9"/>
        <v>65.7684272562079</v>
      </c>
      <c r="AF26" s="27">
        <v>22420.799999999999</v>
      </c>
      <c r="AG26" s="27">
        <v>10503.3</v>
      </c>
      <c r="AH26" s="27">
        <f t="shared" si="10"/>
        <v>46.846232070220509</v>
      </c>
      <c r="AI26" s="27">
        <v>647209.5</v>
      </c>
      <c r="AJ26" s="27">
        <v>546068.4</v>
      </c>
      <c r="AK26" s="27">
        <f t="shared" si="11"/>
        <v>84.372741747455819</v>
      </c>
      <c r="AL26" s="27">
        <v>1101793</v>
      </c>
      <c r="AM26" s="27">
        <v>894541.3</v>
      </c>
      <c r="AN26" s="27">
        <f t="shared" si="12"/>
        <v>81.189597320004765</v>
      </c>
      <c r="AO26" s="27">
        <v>-36538.642140000004</v>
      </c>
      <c r="AP26" s="27">
        <v>-7392.5115800000003</v>
      </c>
      <c r="AR26" s="28"/>
    </row>
    <row r="27" spans="1:44" ht="24.75" customHeight="1" x14ac:dyDescent="0.25">
      <c r="A27" s="11">
        <v>17</v>
      </c>
      <c r="B27" s="11" t="s">
        <v>42</v>
      </c>
      <c r="C27" s="27">
        <v>257901.9</v>
      </c>
      <c r="D27" s="27">
        <v>224578.7</v>
      </c>
      <c r="E27" s="27">
        <f t="shared" si="0"/>
        <v>87.079118067761428</v>
      </c>
      <c r="F27" s="27">
        <v>44958.8</v>
      </c>
      <c r="G27" s="27">
        <v>39671.599999999999</v>
      </c>
      <c r="H27" s="27">
        <v>37748.1</v>
      </c>
      <c r="I27" s="27">
        <f t="shared" si="1"/>
        <v>95.151443349902692</v>
      </c>
      <c r="J27" s="27">
        <f t="shared" si="2"/>
        <v>83.961538119344809</v>
      </c>
      <c r="K27" s="27">
        <v>19303.599999999999</v>
      </c>
      <c r="L27" s="27">
        <v>19601.5</v>
      </c>
      <c r="M27" s="27">
        <f t="shared" si="3"/>
        <v>101.54323545867092</v>
      </c>
      <c r="N27" s="27">
        <v>1021.3</v>
      </c>
      <c r="O27" s="27">
        <v>776.6</v>
      </c>
      <c r="P27" s="27">
        <f t="shared" si="4"/>
        <v>76.040340742191319</v>
      </c>
      <c r="Q27" s="27">
        <v>622</v>
      </c>
      <c r="R27" s="27">
        <v>651.1</v>
      </c>
      <c r="S27" s="27">
        <f t="shared" si="5"/>
        <v>104.67845659163987</v>
      </c>
      <c r="T27" s="27">
        <v>1914.6</v>
      </c>
      <c r="U27" s="27">
        <v>2025.9</v>
      </c>
      <c r="V27" s="27">
        <f t="shared" si="6"/>
        <v>105.81322469445315</v>
      </c>
      <c r="W27" s="27">
        <v>5252.6</v>
      </c>
      <c r="X27" s="27">
        <v>4715.2</v>
      </c>
      <c r="Y27" s="27">
        <f t="shared" si="7"/>
        <v>89.768876365990167</v>
      </c>
      <c r="Z27" s="27">
        <v>4689.8999999999996</v>
      </c>
      <c r="AA27" s="27">
        <v>4513.7</v>
      </c>
      <c r="AB27" s="27">
        <f t="shared" si="8"/>
        <v>96.242990255655769</v>
      </c>
      <c r="AC27" s="27">
        <v>2132.6</v>
      </c>
      <c r="AD27" s="27">
        <v>2553.1</v>
      </c>
      <c r="AE27" s="27">
        <f t="shared" si="9"/>
        <v>119.71771546469098</v>
      </c>
      <c r="AF27" s="27">
        <v>1083.8</v>
      </c>
      <c r="AG27" s="27">
        <v>658.6</v>
      </c>
      <c r="AH27" s="27">
        <f t="shared" si="10"/>
        <v>60.767669311681125</v>
      </c>
      <c r="AI27" s="27">
        <v>212943.1</v>
      </c>
      <c r="AJ27" s="27">
        <v>186830.6</v>
      </c>
      <c r="AK27" s="27">
        <f t="shared" si="11"/>
        <v>87.737334527392534</v>
      </c>
      <c r="AL27" s="27">
        <v>262213.8</v>
      </c>
      <c r="AM27" s="27">
        <v>226806</v>
      </c>
      <c r="AN27" s="27">
        <f t="shared" si="12"/>
        <v>86.496591712564324</v>
      </c>
      <c r="AO27" s="27">
        <v>-4311.8440099999998</v>
      </c>
      <c r="AP27" s="27">
        <v>-2227.2307000000001</v>
      </c>
      <c r="AR27" s="28"/>
    </row>
    <row r="28" spans="1:44" ht="24.75" customHeight="1" x14ac:dyDescent="0.25">
      <c r="A28" s="11">
        <v>18</v>
      </c>
      <c r="B28" s="11" t="s">
        <v>43</v>
      </c>
      <c r="C28" s="27">
        <v>217951.7</v>
      </c>
      <c r="D28" s="27">
        <v>181172.8</v>
      </c>
      <c r="E28" s="27">
        <f t="shared" si="0"/>
        <v>83.125206181002483</v>
      </c>
      <c r="F28" s="27">
        <v>40159.300000000003</v>
      </c>
      <c r="G28" s="27">
        <v>28814.6</v>
      </c>
      <c r="H28" s="27">
        <v>28697</v>
      </c>
      <c r="I28" s="27">
        <f t="shared" si="1"/>
        <v>99.591873564095991</v>
      </c>
      <c r="J28" s="27">
        <f t="shared" si="2"/>
        <v>71.457918838226746</v>
      </c>
      <c r="K28" s="27">
        <v>10033.6</v>
      </c>
      <c r="L28" s="27">
        <v>10218.700000000001</v>
      </c>
      <c r="M28" s="27">
        <f t="shared" si="3"/>
        <v>101.84480146707064</v>
      </c>
      <c r="N28" s="27">
        <v>558.4</v>
      </c>
      <c r="O28" s="27">
        <v>545.70000000000005</v>
      </c>
      <c r="P28" s="27">
        <f t="shared" si="4"/>
        <v>97.725644699140418</v>
      </c>
      <c r="Q28" s="27">
        <v>499.6</v>
      </c>
      <c r="R28" s="27">
        <v>576</v>
      </c>
      <c r="S28" s="27">
        <f t="shared" si="5"/>
        <v>115.29223378702962</v>
      </c>
      <c r="T28" s="27">
        <v>3356.7</v>
      </c>
      <c r="U28" s="27">
        <v>4644.7</v>
      </c>
      <c r="V28" s="27">
        <f t="shared" si="6"/>
        <v>138.37101915571841</v>
      </c>
      <c r="W28" s="27">
        <v>1183.5999999999999</v>
      </c>
      <c r="X28" s="27">
        <v>972.5</v>
      </c>
      <c r="Y28" s="27">
        <f t="shared" si="7"/>
        <v>82.164582629266647</v>
      </c>
      <c r="Z28" s="27">
        <v>4879.6000000000004</v>
      </c>
      <c r="AA28" s="27">
        <v>5167.7</v>
      </c>
      <c r="AB28" s="27">
        <f t="shared" si="8"/>
        <v>105.90417247315354</v>
      </c>
      <c r="AC28" s="27">
        <v>1921.6</v>
      </c>
      <c r="AD28" s="27">
        <v>1958.9</v>
      </c>
      <c r="AE28" s="27">
        <f t="shared" si="9"/>
        <v>101.94109075770193</v>
      </c>
      <c r="AF28" s="27">
        <v>1189.7</v>
      </c>
      <c r="AG28" s="27">
        <v>2015.5</v>
      </c>
      <c r="AH28" s="27">
        <f t="shared" si="10"/>
        <v>169.41245692191308</v>
      </c>
      <c r="AI28" s="27">
        <v>177792.4</v>
      </c>
      <c r="AJ28" s="27">
        <v>152475.70000000001</v>
      </c>
      <c r="AK28" s="27">
        <f t="shared" si="11"/>
        <v>85.76052744661753</v>
      </c>
      <c r="AL28" s="27">
        <v>247596.5</v>
      </c>
      <c r="AM28" s="27">
        <v>217233.1</v>
      </c>
      <c r="AN28" s="27">
        <f t="shared" si="12"/>
        <v>87.736741028245561</v>
      </c>
      <c r="AO28" s="27">
        <v>-29644.754530000002</v>
      </c>
      <c r="AP28" s="27">
        <v>-36060.334600000002</v>
      </c>
      <c r="AR28" s="28"/>
    </row>
    <row r="29" spans="1:44" ht="24.75" customHeight="1" x14ac:dyDescent="0.25">
      <c r="A29" s="11">
        <v>19</v>
      </c>
      <c r="B29" s="11" t="s">
        <v>44</v>
      </c>
      <c r="C29" s="27">
        <v>480095.9</v>
      </c>
      <c r="D29" s="27">
        <v>398922.6</v>
      </c>
      <c r="E29" s="27">
        <f t="shared" si="0"/>
        <v>83.092273856119164</v>
      </c>
      <c r="F29" s="27">
        <v>163051.20000000001</v>
      </c>
      <c r="G29" s="27">
        <v>140515.1</v>
      </c>
      <c r="H29" s="27">
        <v>121282.9</v>
      </c>
      <c r="I29" s="27">
        <f t="shared" si="1"/>
        <v>86.313072402894775</v>
      </c>
      <c r="J29" s="27">
        <f t="shared" si="2"/>
        <v>74.383322539177868</v>
      </c>
      <c r="K29" s="27">
        <v>84435.4</v>
      </c>
      <c r="L29" s="27">
        <v>68647.3</v>
      </c>
      <c r="M29" s="27">
        <f t="shared" si="3"/>
        <v>81.301563088467645</v>
      </c>
      <c r="N29" s="27">
        <v>1984.2</v>
      </c>
      <c r="O29" s="27">
        <v>1684.4</v>
      </c>
      <c r="P29" s="27">
        <f t="shared" si="4"/>
        <v>84.890636024594301</v>
      </c>
      <c r="Q29" s="27">
        <v>1273.4000000000001</v>
      </c>
      <c r="R29" s="27">
        <v>1327.5</v>
      </c>
      <c r="S29" s="27">
        <f t="shared" si="5"/>
        <v>104.24846866656195</v>
      </c>
      <c r="T29" s="27">
        <v>9407.4</v>
      </c>
      <c r="U29" s="27">
        <v>9354.6</v>
      </c>
      <c r="V29" s="27">
        <f t="shared" si="6"/>
        <v>99.438739715543093</v>
      </c>
      <c r="W29" s="27">
        <v>13694</v>
      </c>
      <c r="X29" s="27">
        <v>13162.2</v>
      </c>
      <c r="Y29" s="27">
        <f t="shared" si="7"/>
        <v>96.116547393018848</v>
      </c>
      <c r="Z29" s="27">
        <v>14173.6</v>
      </c>
      <c r="AA29" s="27">
        <v>14868.5</v>
      </c>
      <c r="AB29" s="27">
        <f t="shared" si="8"/>
        <v>104.90277699384771</v>
      </c>
      <c r="AC29" s="27">
        <v>5015.1000000000004</v>
      </c>
      <c r="AD29" s="27">
        <v>6794.9</v>
      </c>
      <c r="AE29" s="27">
        <f t="shared" si="9"/>
        <v>135.48882375226813</v>
      </c>
      <c r="AF29" s="27">
        <v>4612.1000000000004</v>
      </c>
      <c r="AG29" s="27">
        <v>5369.2</v>
      </c>
      <c r="AH29" s="27">
        <f t="shared" si="10"/>
        <v>116.41551570867934</v>
      </c>
      <c r="AI29" s="27">
        <v>317044.8</v>
      </c>
      <c r="AJ29" s="27">
        <v>277639.7</v>
      </c>
      <c r="AK29" s="27">
        <f t="shared" si="11"/>
        <v>87.571125594868619</v>
      </c>
      <c r="AL29" s="27">
        <v>484076.9</v>
      </c>
      <c r="AM29" s="27">
        <v>404602.6</v>
      </c>
      <c r="AN29" s="27">
        <f t="shared" si="12"/>
        <v>83.58229859759885</v>
      </c>
      <c r="AO29" s="27">
        <v>-3980.9987599999999</v>
      </c>
      <c r="AP29" s="27">
        <v>-5679.9493300000004</v>
      </c>
      <c r="AR29" s="28"/>
    </row>
    <row r="30" spans="1:44" ht="24.75" customHeight="1" x14ac:dyDescent="0.25">
      <c r="A30" s="11">
        <v>20</v>
      </c>
      <c r="B30" s="11" t="s">
        <v>45</v>
      </c>
      <c r="C30" s="27">
        <v>344113.8</v>
      </c>
      <c r="D30" s="27">
        <v>292864.2</v>
      </c>
      <c r="E30" s="27">
        <f t="shared" si="0"/>
        <v>85.106787347673944</v>
      </c>
      <c r="F30" s="27">
        <v>90073.8</v>
      </c>
      <c r="G30" s="27">
        <v>74276.2</v>
      </c>
      <c r="H30" s="27">
        <v>71783.600000000006</v>
      </c>
      <c r="I30" s="27">
        <f t="shared" si="1"/>
        <v>96.644147115765222</v>
      </c>
      <c r="J30" s="27">
        <f t="shared" si="2"/>
        <v>79.694206306384331</v>
      </c>
      <c r="K30" s="27">
        <v>33752.1</v>
      </c>
      <c r="L30" s="27">
        <v>35178.699999999997</v>
      </c>
      <c r="M30" s="27">
        <f t="shared" si="3"/>
        <v>104.22669996829828</v>
      </c>
      <c r="N30" s="27">
        <v>1069.5</v>
      </c>
      <c r="O30" s="27">
        <v>989</v>
      </c>
      <c r="P30" s="27">
        <f t="shared" si="4"/>
        <v>92.473118279569889</v>
      </c>
      <c r="Q30" s="27">
        <v>1006</v>
      </c>
      <c r="R30" s="27">
        <v>1088.4000000000001</v>
      </c>
      <c r="S30" s="27">
        <f t="shared" si="5"/>
        <v>108.19085487077535</v>
      </c>
      <c r="T30" s="27">
        <v>6720</v>
      </c>
      <c r="U30" s="27">
        <v>7014.1</v>
      </c>
      <c r="V30" s="27">
        <f t="shared" si="6"/>
        <v>104.3764880952381</v>
      </c>
      <c r="W30" s="27">
        <v>8180.4</v>
      </c>
      <c r="X30" s="27">
        <v>6725.8</v>
      </c>
      <c r="Y30" s="27">
        <f t="shared" si="7"/>
        <v>82.218473424282436</v>
      </c>
      <c r="Z30" s="27">
        <v>10461.9</v>
      </c>
      <c r="AA30" s="27">
        <v>9987.2000000000007</v>
      </c>
      <c r="AB30" s="27">
        <f t="shared" si="8"/>
        <v>95.462583278372009</v>
      </c>
      <c r="AC30" s="27">
        <v>5691.4</v>
      </c>
      <c r="AD30" s="27">
        <v>5843.9</v>
      </c>
      <c r="AE30" s="27">
        <f t="shared" si="9"/>
        <v>102.6794813226974</v>
      </c>
      <c r="AF30" s="27">
        <v>3077.7</v>
      </c>
      <c r="AG30" s="27">
        <v>1515.6</v>
      </c>
      <c r="AH30" s="27">
        <f t="shared" si="10"/>
        <v>49.244565747148847</v>
      </c>
      <c r="AI30" s="27">
        <v>254040</v>
      </c>
      <c r="AJ30" s="27">
        <v>221080.6</v>
      </c>
      <c r="AK30" s="27">
        <f t="shared" si="11"/>
        <v>87.025901432845217</v>
      </c>
      <c r="AL30" s="27">
        <v>374745.3</v>
      </c>
      <c r="AM30" s="27">
        <v>300673.3</v>
      </c>
      <c r="AN30" s="27">
        <f t="shared" si="12"/>
        <v>80.234041627740226</v>
      </c>
      <c r="AO30" s="27">
        <v>-16911.288140000001</v>
      </c>
      <c r="AP30" s="27">
        <v>-7809.1298100000004</v>
      </c>
      <c r="AR30" s="28"/>
    </row>
    <row r="31" spans="1:44" ht="24.75" customHeight="1" x14ac:dyDescent="0.25">
      <c r="A31" s="11">
        <v>21</v>
      </c>
      <c r="B31" s="11" t="s">
        <v>46</v>
      </c>
      <c r="C31" s="27">
        <v>311205.7</v>
      </c>
      <c r="D31" s="27">
        <v>239616.7</v>
      </c>
      <c r="E31" s="27">
        <f t="shared" si="0"/>
        <v>76.996243963397845</v>
      </c>
      <c r="F31" s="27">
        <v>57488.4</v>
      </c>
      <c r="G31" s="27">
        <v>49776.2</v>
      </c>
      <c r="H31" s="27">
        <v>48383</v>
      </c>
      <c r="I31" s="27">
        <f t="shared" si="1"/>
        <v>97.201071998264226</v>
      </c>
      <c r="J31" s="27">
        <f t="shared" si="2"/>
        <v>84.161326458903005</v>
      </c>
      <c r="K31" s="27">
        <v>24936.6</v>
      </c>
      <c r="L31" s="27">
        <v>23501.1</v>
      </c>
      <c r="M31" s="27">
        <f t="shared" si="3"/>
        <v>94.243401265609577</v>
      </c>
      <c r="N31" s="27">
        <v>444.1</v>
      </c>
      <c r="O31" s="27">
        <v>725.5</v>
      </c>
      <c r="P31" s="27">
        <f t="shared" si="4"/>
        <v>163.36410718306686</v>
      </c>
      <c r="Q31" s="27">
        <v>651.6</v>
      </c>
      <c r="R31" s="27">
        <v>758</v>
      </c>
      <c r="S31" s="27">
        <f t="shared" si="5"/>
        <v>116.32903621853899</v>
      </c>
      <c r="T31" s="27">
        <v>3076.4</v>
      </c>
      <c r="U31" s="27">
        <v>3218.4</v>
      </c>
      <c r="V31" s="27">
        <f t="shared" si="6"/>
        <v>104.61578468339619</v>
      </c>
      <c r="W31" s="27">
        <v>5478.3</v>
      </c>
      <c r="X31" s="27">
        <v>5222.3999999999996</v>
      </c>
      <c r="Y31" s="27">
        <f t="shared" si="7"/>
        <v>95.328842889217441</v>
      </c>
      <c r="Z31" s="27">
        <v>6769.9</v>
      </c>
      <c r="AA31" s="27">
        <v>7867.2</v>
      </c>
      <c r="AB31" s="27">
        <f t="shared" si="8"/>
        <v>116.20851120400597</v>
      </c>
      <c r="AC31" s="27">
        <v>3486.3</v>
      </c>
      <c r="AD31" s="27">
        <v>4481</v>
      </c>
      <c r="AE31" s="27">
        <f t="shared" si="9"/>
        <v>128.53168115193759</v>
      </c>
      <c r="AF31" s="27">
        <v>1279.3</v>
      </c>
      <c r="AG31" s="27">
        <v>1542.7</v>
      </c>
      <c r="AH31" s="27">
        <f t="shared" si="10"/>
        <v>120.58938481982335</v>
      </c>
      <c r="AI31" s="27">
        <v>253717.3</v>
      </c>
      <c r="AJ31" s="27">
        <v>191233.7</v>
      </c>
      <c r="AK31" s="27">
        <f t="shared" si="11"/>
        <v>75.372747542244852</v>
      </c>
      <c r="AL31" s="27">
        <v>313781.90000000002</v>
      </c>
      <c r="AM31" s="27">
        <v>235966.7</v>
      </c>
      <c r="AN31" s="27">
        <f t="shared" si="12"/>
        <v>75.200864039640265</v>
      </c>
      <c r="AO31" s="27">
        <v>-2576.3146200000001</v>
      </c>
      <c r="AP31" s="27">
        <v>3650.0438899999999</v>
      </c>
      <c r="AR31" s="28"/>
    </row>
    <row r="32" spans="1:44" ht="24.75" customHeight="1" x14ac:dyDescent="0.25">
      <c r="A32" s="11">
        <v>22</v>
      </c>
      <c r="B32" s="11" t="s">
        <v>47</v>
      </c>
      <c r="C32" s="27">
        <v>484432.1</v>
      </c>
      <c r="D32" s="27">
        <v>423934</v>
      </c>
      <c r="E32" s="27">
        <f t="shared" si="0"/>
        <v>87.511541865206709</v>
      </c>
      <c r="F32" s="27">
        <v>194820</v>
      </c>
      <c r="G32" s="27">
        <v>138583.20000000001</v>
      </c>
      <c r="H32" s="27">
        <v>167999.4</v>
      </c>
      <c r="I32" s="27">
        <f t="shared" si="1"/>
        <v>121.22638241864814</v>
      </c>
      <c r="J32" s="27">
        <f t="shared" si="2"/>
        <v>86.233138281490611</v>
      </c>
      <c r="K32" s="27">
        <v>61952.9</v>
      </c>
      <c r="L32" s="27">
        <v>67441.5</v>
      </c>
      <c r="M32" s="27">
        <f t="shared" si="3"/>
        <v>108.85931086357539</v>
      </c>
      <c r="N32" s="27">
        <v>2408.6</v>
      </c>
      <c r="O32" s="27">
        <v>2621.7</v>
      </c>
      <c r="P32" s="27">
        <f t="shared" si="4"/>
        <v>108.84746325666362</v>
      </c>
      <c r="Q32" s="27">
        <v>1972.1</v>
      </c>
      <c r="R32" s="27">
        <v>2003.2</v>
      </c>
      <c r="S32" s="27">
        <f t="shared" si="5"/>
        <v>101.57699913797475</v>
      </c>
      <c r="T32" s="27">
        <v>6799.7</v>
      </c>
      <c r="U32" s="27">
        <v>7091</v>
      </c>
      <c r="V32" s="27">
        <f t="shared" si="6"/>
        <v>104.28401252996456</v>
      </c>
      <c r="W32" s="27">
        <v>25169.9</v>
      </c>
      <c r="X32" s="27">
        <v>21970.400000000001</v>
      </c>
      <c r="Y32" s="27">
        <f t="shared" si="7"/>
        <v>87.288388114374712</v>
      </c>
      <c r="Z32" s="27">
        <v>31258.6</v>
      </c>
      <c r="AA32" s="27">
        <v>59164.6</v>
      </c>
      <c r="AB32" s="27">
        <f t="shared" si="8"/>
        <v>189.27463162137781</v>
      </c>
      <c r="AC32" s="27">
        <v>15994.2</v>
      </c>
      <c r="AD32" s="27">
        <v>11910.5</v>
      </c>
      <c r="AE32" s="27">
        <f t="shared" si="9"/>
        <v>74.467619512073128</v>
      </c>
      <c r="AF32" s="27">
        <v>11025.1</v>
      </c>
      <c r="AG32" s="27">
        <v>38385.300000000003</v>
      </c>
      <c r="AH32" s="27">
        <f t="shared" si="10"/>
        <v>348.16282845507072</v>
      </c>
      <c r="AI32" s="27">
        <v>289612.09999999998</v>
      </c>
      <c r="AJ32" s="27">
        <v>255934.6</v>
      </c>
      <c r="AK32" s="27">
        <f t="shared" si="11"/>
        <v>88.371514864192491</v>
      </c>
      <c r="AL32" s="27">
        <v>520267.8</v>
      </c>
      <c r="AM32" s="27">
        <v>432367.8</v>
      </c>
      <c r="AN32" s="27">
        <f t="shared" si="12"/>
        <v>83.104854845908207</v>
      </c>
      <c r="AO32" s="27">
        <v>-19623.182069999999</v>
      </c>
      <c r="AP32" s="27">
        <v>-8433.8984500000006</v>
      </c>
      <c r="AR32" s="28"/>
    </row>
    <row r="33" spans="1:44" ht="24.75" customHeight="1" x14ac:dyDescent="0.25">
      <c r="A33" s="11">
        <v>23</v>
      </c>
      <c r="B33" s="11" t="s">
        <v>48</v>
      </c>
      <c r="C33" s="27">
        <v>1167111.8999999999</v>
      </c>
      <c r="D33" s="27">
        <v>681652.2</v>
      </c>
      <c r="E33" s="27">
        <f t="shared" si="0"/>
        <v>58.405042395677739</v>
      </c>
      <c r="F33" s="27">
        <v>235982.1</v>
      </c>
      <c r="G33" s="27">
        <v>205605.4</v>
      </c>
      <c r="H33" s="27">
        <v>219014</v>
      </c>
      <c r="I33" s="27">
        <f t="shared" si="1"/>
        <v>106.52152132191081</v>
      </c>
      <c r="J33" s="27">
        <f t="shared" si="2"/>
        <v>92.809581743700051</v>
      </c>
      <c r="K33" s="27">
        <v>73460.600000000006</v>
      </c>
      <c r="L33" s="27">
        <v>88416.5</v>
      </c>
      <c r="M33" s="27">
        <f t="shared" si="3"/>
        <v>120.3590768384685</v>
      </c>
      <c r="N33" s="27">
        <v>3586.3</v>
      </c>
      <c r="O33" s="27">
        <v>6637</v>
      </c>
      <c r="P33" s="27">
        <f t="shared" si="4"/>
        <v>185.06538772551096</v>
      </c>
      <c r="Q33" s="27">
        <v>2044.5</v>
      </c>
      <c r="R33" s="27">
        <v>2259.5</v>
      </c>
      <c r="S33" s="27">
        <f t="shared" si="5"/>
        <v>110.51601858645145</v>
      </c>
      <c r="T33" s="27">
        <v>17351.7</v>
      </c>
      <c r="U33" s="27">
        <v>17720.7</v>
      </c>
      <c r="V33" s="27">
        <f t="shared" si="6"/>
        <v>102.12659278341603</v>
      </c>
      <c r="W33" s="27">
        <v>39875.599999999999</v>
      </c>
      <c r="X33" s="27">
        <v>36460.9</v>
      </c>
      <c r="Y33" s="27">
        <f t="shared" si="7"/>
        <v>91.436617881611809</v>
      </c>
      <c r="Z33" s="27">
        <v>58187.7</v>
      </c>
      <c r="AA33" s="27">
        <v>56679.199999999997</v>
      </c>
      <c r="AB33" s="27">
        <f t="shared" si="8"/>
        <v>97.4075277077458</v>
      </c>
      <c r="AC33" s="27">
        <v>28929.7</v>
      </c>
      <c r="AD33" s="27">
        <v>20004.099999999999</v>
      </c>
      <c r="AE33" s="27">
        <f t="shared" si="9"/>
        <v>69.147277711141143</v>
      </c>
      <c r="AF33" s="27">
        <v>18517</v>
      </c>
      <c r="AG33" s="27">
        <v>25188.9</v>
      </c>
      <c r="AH33" s="27">
        <f t="shared" si="10"/>
        <v>136.03121455959391</v>
      </c>
      <c r="AI33" s="27">
        <v>931129.8</v>
      </c>
      <c r="AJ33" s="27">
        <v>462638.2</v>
      </c>
      <c r="AK33" s="27">
        <f t="shared" si="11"/>
        <v>49.685682919824927</v>
      </c>
      <c r="AL33" s="27">
        <v>1240807.2</v>
      </c>
      <c r="AM33" s="27">
        <v>671917.4</v>
      </c>
      <c r="AN33" s="27">
        <f t="shared" si="12"/>
        <v>54.151636128481528</v>
      </c>
      <c r="AO33" s="27">
        <v>-27506.3377</v>
      </c>
      <c r="AP33" s="27">
        <v>9734.8172699999996</v>
      </c>
      <c r="AR33" s="28"/>
    </row>
    <row r="34" spans="1:44" ht="24.75" customHeight="1" x14ac:dyDescent="0.25">
      <c r="A34" s="11">
        <v>24</v>
      </c>
      <c r="B34" s="11" t="s">
        <v>49</v>
      </c>
      <c r="C34" s="27">
        <v>1975309.2</v>
      </c>
      <c r="D34" s="27">
        <v>1771582.3</v>
      </c>
      <c r="E34" s="27">
        <f t="shared" si="0"/>
        <v>89.68632860111218</v>
      </c>
      <c r="F34" s="27">
        <v>583130.6</v>
      </c>
      <c r="G34" s="27">
        <v>493023.7</v>
      </c>
      <c r="H34" s="27">
        <v>556749.80000000005</v>
      </c>
      <c r="I34" s="27">
        <f t="shared" si="1"/>
        <v>112.92556524158981</v>
      </c>
      <c r="J34" s="27">
        <f t="shared" si="2"/>
        <v>95.476004860660723</v>
      </c>
      <c r="K34" s="27">
        <v>180019.20000000001</v>
      </c>
      <c r="L34" s="27">
        <v>203255.9</v>
      </c>
      <c r="M34" s="27">
        <f t="shared" si="3"/>
        <v>112.90790093501137</v>
      </c>
      <c r="N34" s="27">
        <v>9115.2000000000007</v>
      </c>
      <c r="O34" s="27">
        <v>13147.6</v>
      </c>
      <c r="P34" s="27">
        <f t="shared" si="4"/>
        <v>144.23819554151308</v>
      </c>
      <c r="Q34" s="27">
        <v>6329.1</v>
      </c>
      <c r="R34" s="27">
        <v>6694.2</v>
      </c>
      <c r="S34" s="27">
        <f t="shared" si="5"/>
        <v>105.7685926909039</v>
      </c>
      <c r="T34" s="27">
        <v>62532.4</v>
      </c>
      <c r="U34" s="27">
        <v>69323.8</v>
      </c>
      <c r="V34" s="27">
        <f t="shared" si="6"/>
        <v>110.86060985984865</v>
      </c>
      <c r="W34" s="27">
        <v>57635</v>
      </c>
      <c r="X34" s="27">
        <v>55837.3</v>
      </c>
      <c r="Y34" s="27">
        <f t="shared" si="7"/>
        <v>96.880888349093439</v>
      </c>
      <c r="Z34" s="27">
        <v>155947.5</v>
      </c>
      <c r="AA34" s="27">
        <v>185589.4</v>
      </c>
      <c r="AB34" s="27">
        <f t="shared" si="8"/>
        <v>119.00761474214079</v>
      </c>
      <c r="AC34" s="27">
        <v>91001.4</v>
      </c>
      <c r="AD34" s="27">
        <v>99774.8</v>
      </c>
      <c r="AE34" s="27">
        <f t="shared" si="9"/>
        <v>109.64095057878231</v>
      </c>
      <c r="AF34" s="27">
        <v>42982.400000000001</v>
      </c>
      <c r="AG34" s="27">
        <v>65605.100000000006</v>
      </c>
      <c r="AH34" s="27">
        <f t="shared" si="10"/>
        <v>152.63247282608697</v>
      </c>
      <c r="AI34" s="27">
        <v>1392178.5</v>
      </c>
      <c r="AJ34" s="27">
        <v>1214832.6000000001</v>
      </c>
      <c r="AK34" s="27">
        <f t="shared" si="11"/>
        <v>87.261267143545169</v>
      </c>
      <c r="AL34" s="27">
        <v>2053496</v>
      </c>
      <c r="AM34" s="27">
        <v>1727484.8</v>
      </c>
      <c r="AN34" s="27">
        <f t="shared" si="12"/>
        <v>84.124088870881664</v>
      </c>
      <c r="AO34" s="27">
        <v>-64000</v>
      </c>
      <c r="AP34" s="27">
        <v>44097.519030000003</v>
      </c>
      <c r="AR34" s="28"/>
    </row>
    <row r="35" spans="1:44" ht="24.75" customHeight="1" x14ac:dyDescent="0.25">
      <c r="A35" s="11">
        <v>25</v>
      </c>
      <c r="B35" s="11" t="s">
        <v>50</v>
      </c>
      <c r="C35" s="27">
        <v>535945.1</v>
      </c>
      <c r="D35" s="27">
        <v>428267.5</v>
      </c>
      <c r="E35" s="27">
        <f t="shared" si="0"/>
        <v>79.908837677590483</v>
      </c>
      <c r="F35" s="27">
        <v>152298</v>
      </c>
      <c r="G35" s="27">
        <v>129953.2</v>
      </c>
      <c r="H35" s="27">
        <v>119779.7</v>
      </c>
      <c r="I35" s="27">
        <f t="shared" si="1"/>
        <v>92.171412477722754</v>
      </c>
      <c r="J35" s="27">
        <f t="shared" si="2"/>
        <v>78.648242261881308</v>
      </c>
      <c r="K35" s="27">
        <v>67938.2</v>
      </c>
      <c r="L35" s="27">
        <v>59962.6</v>
      </c>
      <c r="M35" s="27">
        <f t="shared" si="3"/>
        <v>88.260507343438604</v>
      </c>
      <c r="N35" s="27">
        <v>1855.7</v>
      </c>
      <c r="O35" s="27">
        <v>2700.8</v>
      </c>
      <c r="P35" s="27">
        <f t="shared" si="4"/>
        <v>145.54076628765426</v>
      </c>
      <c r="Q35" s="27">
        <v>1679</v>
      </c>
      <c r="R35" s="27">
        <v>1821.8</v>
      </c>
      <c r="S35" s="27">
        <f t="shared" si="5"/>
        <v>108.50506253722455</v>
      </c>
      <c r="T35" s="27">
        <v>9685.9</v>
      </c>
      <c r="U35" s="27">
        <v>11008.5</v>
      </c>
      <c r="V35" s="27">
        <f t="shared" si="6"/>
        <v>113.6549004222633</v>
      </c>
      <c r="W35" s="27">
        <v>18968.8</v>
      </c>
      <c r="X35" s="27">
        <v>17724.099999999999</v>
      </c>
      <c r="Y35" s="27">
        <f t="shared" si="7"/>
        <v>93.438172156383118</v>
      </c>
      <c r="Z35" s="27">
        <v>22264.6</v>
      </c>
      <c r="AA35" s="27">
        <v>20155.900000000001</v>
      </c>
      <c r="AB35" s="27">
        <f t="shared" si="8"/>
        <v>90.528911366025</v>
      </c>
      <c r="AC35" s="27">
        <v>14250.5</v>
      </c>
      <c r="AD35" s="27">
        <v>12601.7</v>
      </c>
      <c r="AE35" s="27">
        <f t="shared" si="9"/>
        <v>88.429879653345495</v>
      </c>
      <c r="AF35" s="27">
        <v>3995</v>
      </c>
      <c r="AG35" s="27">
        <v>2183.1999999999998</v>
      </c>
      <c r="AH35" s="27">
        <f t="shared" si="10"/>
        <v>54.648310387984978</v>
      </c>
      <c r="AI35" s="27">
        <v>383647.1</v>
      </c>
      <c r="AJ35" s="27">
        <v>308487.8</v>
      </c>
      <c r="AK35" s="27">
        <f t="shared" si="11"/>
        <v>80.409261532277981</v>
      </c>
      <c r="AL35" s="27">
        <v>591055.6</v>
      </c>
      <c r="AM35" s="27">
        <v>460813.8</v>
      </c>
      <c r="AN35" s="27">
        <f t="shared" si="12"/>
        <v>77.964543437199481</v>
      </c>
      <c r="AO35" s="27">
        <v>-55110.539400000001</v>
      </c>
      <c r="AP35" s="27">
        <v>-32546.327700000002</v>
      </c>
      <c r="AR35" s="28"/>
    </row>
    <row r="36" spans="1:44" ht="24.75" customHeight="1" x14ac:dyDescent="0.25">
      <c r="A36" s="11">
        <v>26</v>
      </c>
      <c r="B36" s="11" t="s">
        <v>51</v>
      </c>
      <c r="C36" s="27">
        <v>10212866</v>
      </c>
      <c r="D36" s="27">
        <v>8578333.6999999993</v>
      </c>
      <c r="E36" s="27">
        <f t="shared" si="0"/>
        <v>83.995361341272854</v>
      </c>
      <c r="F36" s="27">
        <v>4056082.5</v>
      </c>
      <c r="G36" s="27">
        <v>3344361.7</v>
      </c>
      <c r="H36" s="27">
        <v>3588429.9</v>
      </c>
      <c r="I36" s="27">
        <f t="shared" si="1"/>
        <v>107.29790082215089</v>
      </c>
      <c r="J36" s="27">
        <f t="shared" si="2"/>
        <v>88.470338066348504</v>
      </c>
      <c r="K36" s="27">
        <v>1305268.8</v>
      </c>
      <c r="L36" s="27">
        <v>1481519.4</v>
      </c>
      <c r="M36" s="27">
        <f t="shared" si="3"/>
        <v>113.50301179343288</v>
      </c>
      <c r="N36" s="27">
        <v>77865</v>
      </c>
      <c r="O36" s="27">
        <v>86991.1</v>
      </c>
      <c r="P36" s="27">
        <f t="shared" si="4"/>
        <v>111.72041353624864</v>
      </c>
      <c r="Q36" s="27">
        <v>29299.1</v>
      </c>
      <c r="R36" s="27">
        <v>32691.200000000001</v>
      </c>
      <c r="S36" s="27">
        <f t="shared" si="5"/>
        <v>111.57748872832272</v>
      </c>
      <c r="T36" s="27">
        <v>310999.8</v>
      </c>
      <c r="U36" s="27">
        <v>380092.9</v>
      </c>
      <c r="V36" s="27">
        <f t="shared" si="6"/>
        <v>122.21644515527021</v>
      </c>
      <c r="W36" s="27">
        <v>383527.3</v>
      </c>
      <c r="X36" s="27">
        <v>372523.9</v>
      </c>
      <c r="Y36" s="27">
        <f t="shared" si="7"/>
        <v>97.130999540319564</v>
      </c>
      <c r="Z36" s="27">
        <v>1114945.5</v>
      </c>
      <c r="AA36" s="27">
        <v>1112180.2</v>
      </c>
      <c r="AB36" s="27">
        <f t="shared" si="8"/>
        <v>99.751978908386093</v>
      </c>
      <c r="AC36" s="27">
        <v>565673.4</v>
      </c>
      <c r="AD36" s="27">
        <v>626546.5</v>
      </c>
      <c r="AE36" s="27">
        <f t="shared" si="9"/>
        <v>110.76117420405484</v>
      </c>
      <c r="AF36" s="27">
        <v>382774.7</v>
      </c>
      <c r="AG36" s="27">
        <v>347663.6</v>
      </c>
      <c r="AH36" s="27">
        <f t="shared" si="10"/>
        <v>90.827215069334514</v>
      </c>
      <c r="AI36" s="27">
        <v>6156783.5</v>
      </c>
      <c r="AJ36" s="27">
        <v>4989903.8</v>
      </c>
      <c r="AK36" s="27">
        <f t="shared" si="11"/>
        <v>81.047251377281654</v>
      </c>
      <c r="AL36" s="27">
        <v>10560888.4</v>
      </c>
      <c r="AM36" s="27">
        <v>8902027.8000000007</v>
      </c>
      <c r="AN36" s="27">
        <f t="shared" si="12"/>
        <v>84.292414263178856</v>
      </c>
      <c r="AO36" s="27">
        <v>-342722.42574999999</v>
      </c>
      <c r="AP36" s="27">
        <v>-323694.06374999997</v>
      </c>
      <c r="AR36" s="28"/>
    </row>
    <row r="37" spans="1:44" ht="40.5" customHeight="1" x14ac:dyDescent="0.25">
      <c r="A37" s="11"/>
      <c r="B37" s="29" t="s">
        <v>52</v>
      </c>
      <c r="C37" s="27">
        <f>SUM(C11:C36)</f>
        <v>24310383.5</v>
      </c>
      <c r="D37" s="27">
        <f>SUM(D11:D36)</f>
        <v>20137291.399999999</v>
      </c>
      <c r="E37" s="27">
        <f t="shared" si="0"/>
        <v>82.834116541189076</v>
      </c>
      <c r="F37" s="27">
        <f>SUM(F11:F36)</f>
        <v>7805649.5999999996</v>
      </c>
      <c r="G37" s="27">
        <f>SUM(G11:G36)</f>
        <v>6508792.1000000015</v>
      </c>
      <c r="H37" s="27">
        <v>6804084.2013699999</v>
      </c>
      <c r="I37" s="27">
        <f t="shared" si="1"/>
        <v>104.53681876503626</v>
      </c>
      <c r="J37" s="27">
        <f t="shared" si="2"/>
        <v>87.168711767051406</v>
      </c>
      <c r="K37" s="27">
        <f>SUM(K11:K36)</f>
        <v>2873995</v>
      </c>
      <c r="L37" s="27">
        <f>SUM(L11:L36)</f>
        <v>3099036.3</v>
      </c>
      <c r="M37" s="27">
        <f t="shared" si="3"/>
        <v>107.83026066503247</v>
      </c>
      <c r="N37" s="27">
        <f>SUM(N11:N36)</f>
        <v>122729.2</v>
      </c>
      <c r="O37" s="27">
        <f>SUM(O11:O36)</f>
        <v>142617.30000000002</v>
      </c>
      <c r="P37" s="27">
        <f t="shared" si="4"/>
        <v>116.20486404213506</v>
      </c>
      <c r="Q37" s="27">
        <f>SUM(Q11:Q36)</f>
        <v>64905.599999999991</v>
      </c>
      <c r="R37" s="27">
        <f>SUM(R11:R36)</f>
        <v>71199</v>
      </c>
      <c r="S37" s="27">
        <f t="shared" si="5"/>
        <v>109.69623576394025</v>
      </c>
      <c r="T37" s="27">
        <f>SUM(T11:T36)</f>
        <v>550183.1</v>
      </c>
      <c r="U37" s="27">
        <f>SUM(U11:U36)</f>
        <v>664164.30000000005</v>
      </c>
      <c r="V37" s="27">
        <f t="shared" si="6"/>
        <v>120.71695768190627</v>
      </c>
      <c r="W37" s="27">
        <f>SUM(W11:W36)</f>
        <v>706731.7</v>
      </c>
      <c r="X37" s="27">
        <f>SUM(X11:X36)</f>
        <v>675655.1</v>
      </c>
      <c r="Y37" s="27">
        <f t="shared" si="7"/>
        <v>95.602772593899502</v>
      </c>
      <c r="Z37" s="27">
        <f>SUM(Z11:Z36)</f>
        <v>1706279.4</v>
      </c>
      <c r="AA37" s="27">
        <f>SUM(AA11:AA36)</f>
        <v>1734835.6</v>
      </c>
      <c r="AB37" s="27">
        <f t="shared" si="8"/>
        <v>101.67359460590102</v>
      </c>
      <c r="AC37" s="27">
        <f>SUM(AC11:AC36)</f>
        <v>852717.10000000009</v>
      </c>
      <c r="AD37" s="27">
        <f>SUM(AD11:AD36)</f>
        <v>901147.9</v>
      </c>
      <c r="AE37" s="27">
        <f t="shared" si="9"/>
        <v>105.6795858790682</v>
      </c>
      <c r="AF37" s="27">
        <f>SUM(AF11:AF36)</f>
        <v>570884.4</v>
      </c>
      <c r="AG37" s="27">
        <f>SUM(AG11:AG36)</f>
        <v>568406.9</v>
      </c>
      <c r="AH37" s="27">
        <f t="shared" si="10"/>
        <v>99.566024224869338</v>
      </c>
      <c r="AI37" s="27">
        <f>SUM(AI11:AI36)</f>
        <v>16504733.899999999</v>
      </c>
      <c r="AJ37" s="27">
        <f>SUM(AJ11:AJ36)</f>
        <v>13333207.199999999</v>
      </c>
      <c r="AK37" s="27">
        <f t="shared" si="11"/>
        <v>80.784139149314001</v>
      </c>
      <c r="AL37" s="27">
        <f>SUM(AL11:AL36)</f>
        <v>25192637.600000001</v>
      </c>
      <c r="AM37" s="27">
        <f>SUM(AM11:AM36)</f>
        <v>20438273.500000004</v>
      </c>
      <c r="AN37" s="27">
        <f t="shared" si="12"/>
        <v>81.127962163040849</v>
      </c>
      <c r="AO37" s="27">
        <f>SUM(AO11:AO36)</f>
        <v>-779042.16192999994</v>
      </c>
      <c r="AP37" s="27">
        <f>SUM(AP11:AP36)</f>
        <v>-300982.10115999996</v>
      </c>
      <c r="AR37" s="28"/>
    </row>
    <row r="38" spans="1:44" ht="1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4" x14ac:dyDescent="0.2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4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2" spans="1:44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4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4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4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4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4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4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3:42" x14ac:dyDescent="0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3:42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3:42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3:42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3:42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3:42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3:42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3:42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3:42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3:42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3:42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3:42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3:42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3:42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3:42" x14ac:dyDescent="0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3:42" x14ac:dyDescent="0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3:42" x14ac:dyDescent="0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3:42" x14ac:dyDescent="0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3:42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3:42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</sheetData>
  <mergeCells count="44">
    <mergeCell ref="A1:AP1"/>
    <mergeCell ref="A2:AP2"/>
    <mergeCell ref="AM8:AM9"/>
    <mergeCell ref="AN8:AN9"/>
    <mergeCell ref="AO8:AO9"/>
    <mergeCell ref="AP8:AP9"/>
    <mergeCell ref="AF8:AG8"/>
    <mergeCell ref="AI8:AI9"/>
    <mergeCell ref="AJ8:AJ9"/>
    <mergeCell ref="AK8:AK9"/>
    <mergeCell ref="AL8:AL9"/>
    <mergeCell ref="Q8:R8"/>
    <mergeCell ref="T8:U8"/>
    <mergeCell ref="W8:X8"/>
    <mergeCell ref="Z8:AA8"/>
    <mergeCell ref="AC8:AD8"/>
    <mergeCell ref="H8:H9"/>
    <mergeCell ref="I8:I9"/>
    <mergeCell ref="J8:J9"/>
    <mergeCell ref="K8:L8"/>
    <mergeCell ref="N8:O8"/>
    <mergeCell ref="AL5:AN7"/>
    <mergeCell ref="AO5:AP7"/>
    <mergeCell ref="F6:J6"/>
    <mergeCell ref="AI6:AK7"/>
    <mergeCell ref="F7:F9"/>
    <mergeCell ref="G7:H7"/>
    <mergeCell ref="I7:J7"/>
    <mergeCell ref="K7:M7"/>
    <mergeCell ref="N7:P7"/>
    <mergeCell ref="Q7:S7"/>
    <mergeCell ref="T7:V7"/>
    <mergeCell ref="W7:Y7"/>
    <mergeCell ref="Z7:AB7"/>
    <mergeCell ref="AC7:AE7"/>
    <mergeCell ref="AF7:AH7"/>
    <mergeCell ref="G8:G9"/>
    <mergeCell ref="C3:E3"/>
    <mergeCell ref="A5:A9"/>
    <mergeCell ref="B5:B9"/>
    <mergeCell ref="C5:E7"/>
    <mergeCell ref="C8:C9"/>
    <mergeCell ref="D8:D9"/>
    <mergeCell ref="E8:E9"/>
  </mergeCells>
  <pageMargins left="0" right="0" top="0.74803149606299213" bottom="0.74803149606299213" header="0.31496062992125984" footer="0.31496062992125984"/>
  <pageSetup paperSize="9" scale="37" orientation="landscape" r:id="rId1"/>
  <headerFooter>
    <oddHeader xml:space="preserve">&amp;R&amp;P &amp; из &amp; &amp;N </oddHeader>
    <evenHeader xml:space="preserve">&amp;R&amp;P &amp; из &amp; &amp;N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29"/>
  <sheetViews>
    <sheetView workbookViewId="0">
      <selection activeCell="G29" sqref="G29"/>
    </sheetView>
  </sheetViews>
  <sheetFormatPr defaultRowHeight="15" x14ac:dyDescent="0.25"/>
  <cols>
    <col min="3" max="3" width="25.42578125" customWidth="1"/>
  </cols>
  <sheetData>
    <row r="4" spans="4:4" x14ac:dyDescent="0.25">
      <c r="D4" s="32"/>
    </row>
    <row r="5" spans="4:4" x14ac:dyDescent="0.25">
      <c r="D5" s="32"/>
    </row>
    <row r="6" spans="4:4" x14ac:dyDescent="0.25">
      <c r="D6" s="32"/>
    </row>
    <row r="7" spans="4:4" x14ac:dyDescent="0.25">
      <c r="D7" s="32"/>
    </row>
    <row r="8" spans="4:4" x14ac:dyDescent="0.25">
      <c r="D8" s="32"/>
    </row>
    <row r="9" spans="4:4" x14ac:dyDescent="0.25">
      <c r="D9" s="32"/>
    </row>
    <row r="10" spans="4:4" x14ac:dyDescent="0.25">
      <c r="D10" s="32"/>
    </row>
    <row r="11" spans="4:4" x14ac:dyDescent="0.25">
      <c r="D11" s="32"/>
    </row>
    <row r="12" spans="4:4" x14ac:dyDescent="0.25">
      <c r="D12" s="32"/>
    </row>
    <row r="13" spans="4:4" x14ac:dyDescent="0.25">
      <c r="D13" s="32"/>
    </row>
    <row r="14" spans="4:4" x14ac:dyDescent="0.25">
      <c r="D14" s="32"/>
    </row>
    <row r="15" spans="4:4" x14ac:dyDescent="0.25">
      <c r="D15" s="32"/>
    </row>
    <row r="16" spans="4:4" x14ac:dyDescent="0.25">
      <c r="D16" s="32"/>
    </row>
    <row r="17" spans="4:4" x14ac:dyDescent="0.25">
      <c r="D17" s="32"/>
    </row>
    <row r="18" spans="4:4" x14ac:dyDescent="0.25">
      <c r="D18" s="32"/>
    </row>
    <row r="19" spans="4:4" x14ac:dyDescent="0.25">
      <c r="D19" s="32"/>
    </row>
    <row r="20" spans="4:4" x14ac:dyDescent="0.25">
      <c r="D20" s="32"/>
    </row>
    <row r="21" spans="4:4" x14ac:dyDescent="0.25">
      <c r="D21" s="32"/>
    </row>
    <row r="22" spans="4:4" x14ac:dyDescent="0.25">
      <c r="D22" s="32"/>
    </row>
    <row r="23" spans="4:4" x14ac:dyDescent="0.25">
      <c r="D23" s="32"/>
    </row>
    <row r="24" spans="4:4" x14ac:dyDescent="0.25">
      <c r="D24" s="32"/>
    </row>
    <row r="25" spans="4:4" x14ac:dyDescent="0.25">
      <c r="D25" s="32"/>
    </row>
    <row r="26" spans="4:4" x14ac:dyDescent="0.25">
      <c r="D26" s="32"/>
    </row>
    <row r="27" spans="4:4" x14ac:dyDescent="0.25">
      <c r="D27" s="32"/>
    </row>
    <row r="28" spans="4:4" x14ac:dyDescent="0.25">
      <c r="D28" s="32"/>
    </row>
    <row r="29" spans="4:4" x14ac:dyDescent="0.25">
      <c r="D29" s="32"/>
    </row>
  </sheetData>
  <sortState ref="C4:D29">
    <sortCondition descending="1" ref="D4:D2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04E182-A3B9-433D-B0FF-A3ABE806E8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Камалтдинова Лейсен Нургалиевна</dc:creator>
  <cp:lastModifiedBy>Камалтдинова Лейсен Нургалиевна</cp:lastModifiedBy>
  <cp:lastPrinted>2017-12-20T07:49:12Z</cp:lastPrinted>
  <dcterms:created xsi:type="dcterms:W3CDTF">2017-12-20T05:33:55Z</dcterms:created>
  <dcterms:modified xsi:type="dcterms:W3CDTF">2017-12-20T08:10:46Z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C:\Users\L.kamaltdinova\AppData\Local\Кейсистемс\Свод-СМАРТ\ReportManager\IKB_2016_MR_GO._.xlsx</vt:lpwstr>
  </property>
  <property fmtid="{D5CDD505-2E9C-101B-9397-08002B2CF9AE}" pid="3" name="Report Name">
    <vt:lpwstr>C__Users_L.kamaltdinova_AppData_Local_Кейсистемс_Свод-СМАРТ_ReportManager_IKB_2016_MR_GO._.xlsx</vt:lpwstr>
  </property>
</Properties>
</file>