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1895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D36" i="2" l="1"/>
  <c r="F36" i="2"/>
  <c r="G36" i="2"/>
  <c r="H36" i="2"/>
  <c r="K36" i="2"/>
  <c r="L36" i="2"/>
  <c r="N36" i="2"/>
  <c r="O36" i="2"/>
  <c r="Q36" i="2"/>
  <c r="R36" i="2"/>
  <c r="T36" i="2"/>
  <c r="U36" i="2"/>
  <c r="W36" i="2"/>
  <c r="X36" i="2"/>
  <c r="Z36" i="2"/>
  <c r="AA36" i="2"/>
  <c r="AC36" i="2"/>
  <c r="AD36" i="2"/>
  <c r="AF36" i="2"/>
  <c r="AG36" i="2"/>
  <c r="AI36" i="2"/>
  <c r="AJ36" i="2"/>
  <c r="AL36" i="2"/>
  <c r="AM36" i="2"/>
  <c r="AO36" i="2"/>
  <c r="AP36" i="2"/>
  <c r="C36" i="2"/>
  <c r="V36" i="2" l="1"/>
  <c r="P36" i="2"/>
  <c r="AK36" i="2"/>
  <c r="Y36" i="2"/>
  <c r="AB36" i="2"/>
  <c r="S36" i="2"/>
  <c r="AN36" i="2"/>
  <c r="AH36" i="2"/>
  <c r="AE36" i="2"/>
  <c r="M36" i="2"/>
  <c r="J36" i="2"/>
  <c r="I36" i="2"/>
  <c r="E36" i="2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J10" i="2"/>
  <c r="I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0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<sst xmlns="http://schemas.openxmlformats.org/spreadsheetml/2006/main" count="103" uniqueCount="54">
  <si>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</si>
  <si>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</si>
  <si>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</si>
  <si>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</si>
  <si>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</si>
  <si>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</si>
  <si>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</si>
  <si>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</si>
  <si>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</si>
  <si>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</si>
  <si>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</si>
  <si>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</si>
  <si>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</si>
  <si>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</si>
  <si>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</si>
  <si>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</si>
  <si>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</si>
  <si>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</si>
  <si>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</si>
  <si>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</si>
  <si>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01.11.2017</t>
  </si>
  <si>
    <t>на  01.11.2018</t>
  </si>
  <si>
    <t>01.11.2018 / 01.11.2017</t>
  </si>
  <si>
    <t>01.11.2018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</si>
  <si>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</si>
  <si>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</si>
  <si>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</si>
  <si>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</si>
  <si>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</si>
  <si>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</si>
  <si>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</si>
  <si>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</si>
  <si>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</si>
  <si>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</si>
  <si>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</si>
  <si>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</si>
  <si>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</si>
  <si>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</si>
  <si>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</si>
  <si>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</si>
  <si>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</si>
  <si>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</si>
  <si>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</si>
  <si>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</si>
  <si>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</si>
  <si>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</si>
  <si>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</si>
  <si>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</si>
  <si>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</si>
  <si>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</si>
  <si>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</si>
  <si>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</si>
  <si>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(тыс.рублей)</t>
  </si>
  <si>
    <t xml:space="preserve">Исполнение консолидированных бюджетов муниципальных районов и бюджетов городских округов на 1 ноября 2018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</si>
</sst>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TimesET"/>
    </font>
    <font>
      <b/>
      <sz val="16"/>
      <color rgb="FF000000"/>
      <name val="TimesET"/>
    </font>
    <font>
      <sz val="8"/>
      <color rgb="FF000000"/>
      <name val="TimesET"/>
    </font>
    <font>
      <sz val="7"/>
      <color rgb="FF000000"/>
      <name val="TimesET"/>
    </font>
    <font>
      <b/>
      <sz val="11"/>
      <color rgb="FF000000"/>
      <name val="TimesET"/>
    </font>
    <font>
      <sz val="7.5"/>
      <color rgb="FF000000"/>
      <name val="TimesET"/>
    </font>
    <font>
      <sz val="10"/>
      <color rgb="FF000000"/>
      <name val="TimesET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0" fillId="0" borderId="1" xfId="1" applyNumberFormat="1" applyFont="1" applyProtection="1">
      <alignment wrapText="1"/>
    </xf>
    <xf numFmtId="0" fontId="11" fillId="0" borderId="1" xfId="2" applyNumberFormat="1" applyFont="1" applyAlignment="1" applyProtection="1">
      <alignment horizontal="center" vertical="center" wrapText="1"/>
    </xf>
    <xf numFmtId="0" fontId="10" fillId="0" borderId="1" xfId="3" applyNumberFormat="1" applyFont="1" applyProtection="1"/>
    <xf numFmtId="0" fontId="10" fillId="0" borderId="1" xfId="1" applyNumberFormat="1" applyFont="1" applyProtection="1">
      <alignment wrapText="1"/>
    </xf>
    <xf numFmtId="0" fontId="10" fillId="0" borderId="1" xfId="1" applyFont="1" applyProtection="1">
      <alignment wrapText="1"/>
      <protection locked="0"/>
    </xf>
    <xf numFmtId="0" fontId="10" fillId="0" borderId="2" xfId="8" applyNumberFormat="1" applyFont="1" applyProtection="1"/>
    <xf numFmtId="164" fontId="12" fillId="0" borderId="3" xfId="10" applyFont="1" applyProtection="1">
      <alignment horizontal="center" vertical="center" wrapText="1"/>
    </xf>
    <xf numFmtId="164" fontId="12" fillId="0" borderId="3" xfId="10" applyFont="1" applyProtection="1">
      <alignment horizontal="center" vertical="center" wrapText="1"/>
      <protection locked="0"/>
    </xf>
    <xf numFmtId="164" fontId="12" fillId="0" borderId="4" xfId="11" applyFont="1" applyProtection="1">
      <alignment vertical="center" wrapText="1"/>
    </xf>
    <xf numFmtId="164" fontId="12" fillId="0" borderId="5" xfId="12" applyFont="1" applyProtection="1">
      <alignment vertical="center" wrapText="1"/>
    </xf>
    <xf numFmtId="164" fontId="12" fillId="0" borderId="6" xfId="13" applyFont="1" applyProtection="1">
      <alignment vertical="center" wrapText="1"/>
    </xf>
    <xf numFmtId="1" fontId="12" fillId="0" borderId="3" xfId="14" applyNumberFormat="1" applyFont="1" applyProtection="1">
      <alignment horizontal="center" vertical="center" wrapText="1"/>
    </xf>
    <xf numFmtId="1" fontId="12" fillId="0" borderId="3" xfId="14" applyFont="1" applyProtection="1">
      <alignment horizontal="center" vertical="center" wrapText="1"/>
      <protection locked="0"/>
    </xf>
    <xf numFmtId="164" fontId="12" fillId="0" borderId="3" xfId="10" applyFont="1" applyProtection="1">
      <alignment horizontal="center" vertical="center" wrapText="1"/>
    </xf>
    <xf numFmtId="1" fontId="12" fillId="0" borderId="3" xfId="14" applyNumberFormat="1" applyFont="1" applyProtection="1">
      <alignment horizontal="center" vertical="center" wrapText="1"/>
    </xf>
    <xf numFmtId="1" fontId="13" fillId="0" borderId="3" xfId="14" applyNumberFormat="1" applyFont="1" applyProtection="1">
      <alignment horizontal="center" vertical="center" wrapText="1"/>
    </xf>
    <xf numFmtId="0" fontId="10" fillId="0" borderId="3" xfId="16" applyNumberFormat="1" applyFont="1" applyProtection="1">
      <alignment horizontal="center"/>
    </xf>
    <xf numFmtId="0" fontId="10" fillId="0" borderId="3" xfId="17" applyNumberFormat="1" applyFont="1" applyProtection="1"/>
    <xf numFmtId="164" fontId="10" fillId="0" borderId="3" xfId="18" applyNumberFormat="1" applyFont="1" applyProtection="1">
      <alignment horizontal="right" shrinkToFit="1"/>
    </xf>
    <xf numFmtId="49" fontId="13" fillId="0" borderId="3" xfId="15" applyFont="1" applyProtection="1">
      <alignment horizontal="center" vertical="center" wrapText="1"/>
    </xf>
    <xf numFmtId="49" fontId="13" fillId="0" borderId="3" xfId="15" applyFont="1" applyProtection="1">
      <alignment horizontal="center" vertical="center" wrapText="1"/>
      <protection locked="0"/>
    </xf>
    <xf numFmtId="1" fontId="15" fillId="0" borderId="3" xfId="14" applyNumberFormat="1" applyFont="1" applyProtection="1">
      <alignment horizontal="center" vertical="center" wrapText="1"/>
    </xf>
    <xf numFmtId="1" fontId="15" fillId="0" borderId="3" xfId="14" applyFont="1" applyProtection="1">
      <alignment horizontal="center" vertical="center" wrapText="1"/>
      <protection locked="0"/>
    </xf>
    <xf numFmtId="1" fontId="15" fillId="0" borderId="3" xfId="14" applyNumberFormat="1" applyFont="1" applyProtection="1">
      <alignment horizontal="center" vertical="center" wrapText="1"/>
    </xf>
    <xf numFmtId="164" fontId="10" fillId="0" borderId="3" xfId="10" applyFont="1" applyProtection="1">
      <alignment horizontal="center" vertical="center" wrapText="1"/>
    </xf>
    <xf numFmtId="164" fontId="10" fillId="0" borderId="3" xfId="10" applyFont="1" applyProtection="1">
      <alignment horizontal="center" vertical="center" wrapText="1"/>
      <protection locked="0"/>
    </xf>
    <xf numFmtId="3" fontId="16" fillId="0" borderId="3" xfId="9" applyFont="1" applyProtection="1">
      <alignment horizontal="center" vertical="center" wrapText="1"/>
    </xf>
    <xf numFmtId="164" fontId="16" fillId="0" borderId="3" xfId="10" applyFont="1" applyProtection="1">
      <alignment horizontal="center" vertical="center" wrapText="1"/>
    </xf>
    <xf numFmtId="3" fontId="16" fillId="0" borderId="3" xfId="9" applyFont="1" applyProtection="1">
      <alignment horizontal="center" vertical="center" wrapText="1"/>
      <protection locked="0"/>
    </xf>
    <xf numFmtId="164" fontId="16" fillId="0" borderId="3" xfId="10" applyFont="1" applyProtection="1">
      <alignment horizontal="center" vertical="center" wrapText="1"/>
      <protection locked="0"/>
    </xf>
    <xf numFmtId="164" fontId="10" fillId="0" borderId="4" xfId="11" applyFont="1" applyAlignment="1" applyProtection="1">
      <alignment horizontal="left" vertical="center" wrapText="1"/>
    </xf>
    <xf numFmtId="164" fontId="10" fillId="0" borderId="5" xfId="11" applyFont="1" applyBorder="1" applyAlignment="1" applyProtection="1">
      <alignment horizontal="left" vertical="center" wrapText="1"/>
    </xf>
    <xf numFmtId="164" fontId="10" fillId="0" borderId="6" xfId="11" applyFont="1" applyBorder="1" applyAlignment="1" applyProtection="1">
      <alignment horizontal="left" vertical="center" wrapText="1"/>
    </xf>
    <xf numFmtId="1" fontId="10" fillId="0" borderId="3" xfId="14" applyNumberFormat="1" applyFont="1" applyProtection="1">
      <alignment horizontal="center" vertical="center" wrapText="1"/>
    </xf>
    <xf numFmtId="1" fontId="10" fillId="0" borderId="3" xfId="14" applyFont="1" applyProtection="1">
      <alignment horizontal="center" vertical="center" wrapText="1"/>
      <protection locked="0"/>
    </xf>
    <xf numFmtId="0" fontId="10" fillId="0" borderId="2" xfId="8" applyNumberFormat="1" applyFont="1" applyAlignment="1" applyProtection="1">
      <alignment horizontal="right"/>
    </xf>
    <xf numFmtId="0" fontId="9" fillId="0" borderId="1" xfId="0" applyFont="1" applyBorder="1" applyProtection="1">
      <protection locked="0"/>
    </xf>
    <xf numFmtId="0" fontId="14" fillId="0" borderId="1" xfId="17" applyNumberFormat="1" applyFont="1" applyBorder="1" applyProtection="1"/>
    <xf numFmtId="49" fontId="14" fillId="0" borderId="1" xfId="17" applyNumberFormat="1" applyFont="1" applyBorder="1" applyAlignment="1" applyProtection="1">
      <alignment wrapText="1"/>
    </xf>
    <xf numFmtId="164" fontId="14" fillId="0" borderId="1" xfId="18" applyNumberFormat="1" applyFont="1" applyBorder="1" applyProtection="1">
      <alignment horizontal="right" shrinkToFit="1"/>
    </xf>
    <xf numFmtId="0" fontId="10" fillId="0" borderId="8" xfId="17" applyNumberFormat="1" applyFont="1" applyBorder="1" applyProtection="1"/>
    <xf numFmtId="164" fontId="10" fillId="0" borderId="8" xfId="18" applyNumberFormat="1" applyFont="1" applyBorder="1" applyProtection="1">
      <alignment horizontal="right" shrinkToFit="1"/>
    </xf>
    <xf numFmtId="0" fontId="14" fillId="0" borderId="9" xfId="17" applyNumberFormat="1" applyFont="1" applyBorder="1" applyProtection="1"/>
    <xf numFmtId="49" fontId="14" fillId="0" borderId="9" xfId="17" applyNumberFormat="1" applyFont="1" applyBorder="1" applyAlignment="1" applyProtection="1">
      <alignment wrapText="1"/>
    </xf>
    <xf numFmtId="164" fontId="14" fillId="0" borderId="9" xfId="18" applyNumberFormat="1" applyFont="1" applyBorder="1" applyProtection="1">
      <alignment horizontal="right" shrinkToFi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Layout" zoomScaleNormal="100" workbookViewId="0">
      <selection activeCell="B14" sqref="B14"/>
    </sheetView>
  </sheetViews>
  <sheetFormatPr defaultRowHeight="15" x14ac:dyDescent="0.25"/>
  <cols>
    <col min="1" max="1" width="5.140625" style="1" customWidth="1"/>
    <col min="2" max="2" width="24.140625" style="1" customWidth="1"/>
    <col min="3" max="3" width="13.42578125" style="1" customWidth="1"/>
    <col min="4" max="4" width="12.7109375" style="1" customWidth="1"/>
    <col min="5" max="5" width="8.42578125" style="1" customWidth="1"/>
    <col min="6" max="6" width="12.42578125" style="1" customWidth="1"/>
    <col min="7" max="7" width="12.5703125" style="1" customWidth="1"/>
    <col min="8" max="8" width="12.42578125" style="1" customWidth="1"/>
    <col min="9" max="9" width="8.42578125" style="1" customWidth="1"/>
    <col min="10" max="10" width="9.7109375" style="1" customWidth="1"/>
    <col min="11" max="11" width="12.28515625" style="1" customWidth="1"/>
    <col min="12" max="12" width="13" style="1" customWidth="1"/>
    <col min="13" max="13" width="9" style="1" customWidth="1"/>
    <col min="14" max="14" width="10.7109375" style="1" customWidth="1"/>
    <col min="15" max="15" width="10.5703125" style="1" customWidth="1"/>
    <col min="16" max="18" width="9.85546875" style="1" customWidth="1"/>
    <col min="19" max="19" width="9.28515625" style="1" customWidth="1"/>
    <col min="20" max="20" width="10.28515625" style="1" customWidth="1"/>
    <col min="21" max="21" width="10.7109375" style="1" customWidth="1"/>
    <col min="22" max="22" width="8.7109375" style="1" customWidth="1"/>
    <col min="23" max="23" width="10.5703125" style="1" customWidth="1"/>
    <col min="24" max="24" width="10.28515625" style="1" customWidth="1"/>
    <col min="25" max="25" width="9.42578125" style="1" customWidth="1"/>
    <col min="26" max="26" width="12.42578125" style="1" customWidth="1"/>
    <col min="27" max="27" width="12.28515625" style="1" customWidth="1"/>
    <col min="28" max="28" width="8.7109375" style="1" customWidth="1"/>
    <col min="29" max="30" width="11.140625" style="1" customWidth="1"/>
    <col min="31" max="31" width="8.42578125" style="1" customWidth="1"/>
    <col min="32" max="33" width="10.42578125" style="1" customWidth="1"/>
    <col min="34" max="34" width="8.42578125" style="1" customWidth="1"/>
    <col min="35" max="35" width="13.5703125" style="1" customWidth="1"/>
    <col min="36" max="36" width="13.42578125" style="1" customWidth="1"/>
    <col min="37" max="37" width="7.5703125" style="1" customWidth="1"/>
    <col min="38" max="39" width="12.5703125" style="1" customWidth="1"/>
    <col min="40" max="40" width="7.7109375" style="1" customWidth="1"/>
    <col min="41" max="42" width="11.140625" style="1" customWidth="1"/>
    <col min="43" max="16384" width="9.140625" style="1"/>
  </cols>
  <sheetData>
    <row r="1" spans="1:42" ht="30.75" customHeight="1" x14ac:dyDescent="0.25">
      <c r="A1" s="3"/>
      <c r="B1" s="3"/>
      <c r="C1" s="4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6.350000000000001" customHeight="1" x14ac:dyDescent="0.25">
      <c r="A2" s="3"/>
      <c r="B2" s="3"/>
      <c r="C2" s="6"/>
      <c r="D2" s="7"/>
      <c r="E2" s="7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8" t="s">
        <v>52</v>
      </c>
      <c r="V3" s="38"/>
      <c r="W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customHeight="1" x14ac:dyDescent="0.25">
      <c r="A4" s="29" t="s">
        <v>0</v>
      </c>
      <c r="B4" s="30" t="s">
        <v>1</v>
      </c>
      <c r="C4" s="27" t="s">
        <v>2</v>
      </c>
      <c r="D4" s="28"/>
      <c r="E4" s="28"/>
      <c r="F4" s="33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  <c r="AL4" s="27" t="s">
        <v>4</v>
      </c>
      <c r="AM4" s="28"/>
      <c r="AN4" s="28"/>
      <c r="AO4" s="27" t="s">
        <v>5</v>
      </c>
      <c r="AP4" s="28"/>
    </row>
    <row r="5" spans="1:42" ht="20.25" customHeight="1" x14ac:dyDescent="0.25">
      <c r="A5" s="31"/>
      <c r="B5" s="32"/>
      <c r="C5" s="28"/>
      <c r="D5" s="28"/>
      <c r="E5" s="28"/>
      <c r="F5" s="27" t="s">
        <v>6</v>
      </c>
      <c r="G5" s="28"/>
      <c r="H5" s="28"/>
      <c r="I5" s="28"/>
      <c r="J5" s="28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1"/>
      <c r="AD5" s="12"/>
      <c r="AE5" s="12"/>
      <c r="AF5" s="12"/>
      <c r="AG5" s="12"/>
      <c r="AH5" s="13"/>
      <c r="AI5" s="27" t="s">
        <v>7</v>
      </c>
      <c r="AJ5" s="28"/>
      <c r="AK5" s="28"/>
      <c r="AL5" s="28"/>
      <c r="AM5" s="28"/>
      <c r="AN5" s="28"/>
      <c r="AO5" s="28"/>
      <c r="AP5" s="28"/>
    </row>
    <row r="6" spans="1:42" ht="51" customHeight="1" x14ac:dyDescent="0.25">
      <c r="A6" s="31"/>
      <c r="B6" s="32"/>
      <c r="C6" s="28"/>
      <c r="D6" s="28"/>
      <c r="E6" s="28"/>
      <c r="F6" s="36" t="s">
        <v>8</v>
      </c>
      <c r="G6" s="27" t="s">
        <v>9</v>
      </c>
      <c r="H6" s="28"/>
      <c r="I6" s="9" t="s">
        <v>10</v>
      </c>
      <c r="J6" s="10"/>
      <c r="K6" s="27" t="s">
        <v>11</v>
      </c>
      <c r="L6" s="28"/>
      <c r="M6" s="28"/>
      <c r="N6" s="27" t="s">
        <v>12</v>
      </c>
      <c r="O6" s="28"/>
      <c r="P6" s="28"/>
      <c r="Q6" s="27" t="s">
        <v>13</v>
      </c>
      <c r="R6" s="28"/>
      <c r="S6" s="28"/>
      <c r="T6" s="27" t="s">
        <v>14</v>
      </c>
      <c r="U6" s="28"/>
      <c r="V6" s="28"/>
      <c r="W6" s="27" t="s">
        <v>15</v>
      </c>
      <c r="X6" s="28"/>
      <c r="Y6" s="28"/>
      <c r="Z6" s="27" t="s">
        <v>16</v>
      </c>
      <c r="AA6" s="28"/>
      <c r="AB6" s="28"/>
      <c r="AC6" s="30" t="s">
        <v>17</v>
      </c>
      <c r="AD6" s="32"/>
      <c r="AE6" s="32"/>
      <c r="AF6" s="30" t="s">
        <v>18</v>
      </c>
      <c r="AG6" s="32"/>
      <c r="AH6" s="32"/>
      <c r="AI6" s="28"/>
      <c r="AJ6" s="28"/>
      <c r="AK6" s="28"/>
      <c r="AL6" s="28"/>
      <c r="AM6" s="28"/>
      <c r="AN6" s="28"/>
      <c r="AO6" s="28"/>
      <c r="AP6" s="28"/>
    </row>
    <row r="7" spans="1:42" ht="17.25" customHeight="1" x14ac:dyDescent="0.25">
      <c r="A7" s="31"/>
      <c r="B7" s="32"/>
      <c r="C7" s="14" t="s">
        <v>8</v>
      </c>
      <c r="D7" s="14" t="s">
        <v>19</v>
      </c>
      <c r="E7" s="14" t="s">
        <v>10</v>
      </c>
      <c r="F7" s="37"/>
      <c r="G7" s="14" t="s">
        <v>20</v>
      </c>
      <c r="H7" s="14" t="s">
        <v>21</v>
      </c>
      <c r="I7" s="22" t="s">
        <v>22</v>
      </c>
      <c r="J7" s="24" t="s">
        <v>23</v>
      </c>
      <c r="K7" s="9" t="s">
        <v>19</v>
      </c>
      <c r="L7" s="10"/>
      <c r="M7" s="16" t="s">
        <v>10</v>
      </c>
      <c r="N7" s="9" t="s">
        <v>19</v>
      </c>
      <c r="O7" s="10"/>
      <c r="P7" s="16" t="s">
        <v>10</v>
      </c>
      <c r="Q7" s="9" t="s">
        <v>19</v>
      </c>
      <c r="R7" s="10"/>
      <c r="S7" s="16" t="s">
        <v>10</v>
      </c>
      <c r="T7" s="9" t="s">
        <v>19</v>
      </c>
      <c r="U7" s="10"/>
      <c r="V7" s="16" t="s">
        <v>10</v>
      </c>
      <c r="W7" s="9" t="s">
        <v>19</v>
      </c>
      <c r="X7" s="10"/>
      <c r="Y7" s="16" t="s">
        <v>10</v>
      </c>
      <c r="Z7" s="9" t="s">
        <v>19</v>
      </c>
      <c r="AA7" s="10"/>
      <c r="AB7" s="16" t="s">
        <v>10</v>
      </c>
      <c r="AC7" s="9" t="s">
        <v>19</v>
      </c>
      <c r="AD7" s="10"/>
      <c r="AE7" s="16" t="s">
        <v>10</v>
      </c>
      <c r="AF7" s="9" t="s">
        <v>19</v>
      </c>
      <c r="AG7" s="10"/>
      <c r="AH7" s="16" t="s">
        <v>10</v>
      </c>
      <c r="AI7" s="14" t="s">
        <v>8</v>
      </c>
      <c r="AJ7" s="14" t="s">
        <v>24</v>
      </c>
      <c r="AK7" s="14" t="s">
        <v>10</v>
      </c>
      <c r="AL7" s="14" t="s">
        <v>8</v>
      </c>
      <c r="AM7" s="14" t="s">
        <v>24</v>
      </c>
      <c r="AN7" s="14" t="s">
        <v>10</v>
      </c>
      <c r="AO7" s="14" t="s">
        <v>8</v>
      </c>
      <c r="AP7" s="14" t="s">
        <v>24</v>
      </c>
    </row>
    <row r="8" spans="1:42" ht="45.75" customHeight="1" x14ac:dyDescent="0.25">
      <c r="A8" s="31"/>
      <c r="B8" s="32"/>
      <c r="C8" s="15"/>
      <c r="D8" s="15"/>
      <c r="E8" s="15"/>
      <c r="F8" s="37"/>
      <c r="G8" s="15"/>
      <c r="H8" s="15"/>
      <c r="I8" s="23"/>
      <c r="J8" s="25"/>
      <c r="K8" s="17" t="s">
        <v>20</v>
      </c>
      <c r="L8" s="17" t="s">
        <v>21</v>
      </c>
      <c r="M8" s="26" t="s">
        <v>22</v>
      </c>
      <c r="N8" s="17" t="s">
        <v>20</v>
      </c>
      <c r="O8" s="17" t="s">
        <v>21</v>
      </c>
      <c r="P8" s="26" t="s">
        <v>22</v>
      </c>
      <c r="Q8" s="17" t="s">
        <v>20</v>
      </c>
      <c r="R8" s="17" t="s">
        <v>21</v>
      </c>
      <c r="S8" s="26" t="s">
        <v>22</v>
      </c>
      <c r="T8" s="17" t="s">
        <v>20</v>
      </c>
      <c r="U8" s="17" t="s">
        <v>21</v>
      </c>
      <c r="V8" s="26" t="s">
        <v>22</v>
      </c>
      <c r="W8" s="17" t="s">
        <v>20</v>
      </c>
      <c r="X8" s="17" t="s">
        <v>21</v>
      </c>
      <c r="Y8" s="26" t="s">
        <v>22</v>
      </c>
      <c r="Z8" s="17" t="s">
        <v>20</v>
      </c>
      <c r="AA8" s="17" t="s">
        <v>21</v>
      </c>
      <c r="AB8" s="18" t="s">
        <v>22</v>
      </c>
      <c r="AC8" s="17" t="s">
        <v>20</v>
      </c>
      <c r="AD8" s="17" t="s">
        <v>21</v>
      </c>
      <c r="AE8" s="18" t="s">
        <v>22</v>
      </c>
      <c r="AF8" s="17" t="s">
        <v>20</v>
      </c>
      <c r="AG8" s="17" t="s">
        <v>21</v>
      </c>
      <c r="AH8" s="18" t="s">
        <v>22</v>
      </c>
      <c r="AI8" s="15"/>
      <c r="AJ8" s="15"/>
      <c r="AK8" s="15"/>
      <c r="AL8" s="15"/>
      <c r="AM8" s="15"/>
      <c r="AN8" s="15"/>
      <c r="AO8" s="15"/>
      <c r="AP8" s="15"/>
    </row>
    <row r="9" spans="1:42" ht="15" customHeight="1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I9" s="19">
        <v>35</v>
      </c>
      <c r="AJ9" s="19">
        <v>36</v>
      </c>
      <c r="AK9" s="19">
        <v>37</v>
      </c>
      <c r="AL9" s="19">
        <v>38</v>
      </c>
      <c r="AM9" s="19">
        <v>39</v>
      </c>
      <c r="AN9" s="19">
        <v>40</v>
      </c>
      <c r="AO9" s="19">
        <v>41</v>
      </c>
      <c r="AP9" s="19">
        <v>42</v>
      </c>
    </row>
    <row r="10" spans="1:42" ht="20.25" customHeight="1" x14ac:dyDescent="0.25">
      <c r="A10" s="20">
        <v>1</v>
      </c>
      <c r="B10" s="20" t="s">
        <v>25</v>
      </c>
      <c r="C10" s="21">
        <v>300892.5</v>
      </c>
      <c r="D10" s="21">
        <v>237111.1</v>
      </c>
      <c r="E10" s="21">
        <f>D10/C10*100</f>
        <v>78.802595611389449</v>
      </c>
      <c r="F10" s="21">
        <v>60682.3</v>
      </c>
      <c r="G10" s="21">
        <v>37551.300000000003</v>
      </c>
      <c r="H10" s="21">
        <v>45515.7</v>
      </c>
      <c r="I10" s="21">
        <f>H10/G10*100</f>
        <v>121.20938556055314</v>
      </c>
      <c r="J10" s="21">
        <f>H10/F10*100</f>
        <v>75.006550509786209</v>
      </c>
      <c r="K10" s="21">
        <v>19051.099999999999</v>
      </c>
      <c r="L10" s="21">
        <v>23370</v>
      </c>
      <c r="M10" s="21">
        <f>L10/K10*100</f>
        <v>122.67008204250673</v>
      </c>
      <c r="N10" s="21">
        <v>270.8</v>
      </c>
      <c r="O10" s="21">
        <v>522.20000000000005</v>
      </c>
      <c r="P10" s="21">
        <f>O10/N10*100</f>
        <v>192.83604135893648</v>
      </c>
      <c r="Q10" s="21">
        <v>404.2</v>
      </c>
      <c r="R10" s="21">
        <v>504.3</v>
      </c>
      <c r="S10" s="21">
        <f>R10/Q10*100</f>
        <v>124.76496783770412</v>
      </c>
      <c r="T10" s="21">
        <v>1469.5</v>
      </c>
      <c r="U10" s="21">
        <v>2048</v>
      </c>
      <c r="V10" s="21">
        <f>U10/T10*100</f>
        <v>139.36713167744131</v>
      </c>
      <c r="W10" s="21">
        <v>2741.5</v>
      </c>
      <c r="X10" s="21">
        <v>2625.9</v>
      </c>
      <c r="Y10" s="21">
        <f>X10/W10*100</f>
        <v>95.783330293634876</v>
      </c>
      <c r="Z10" s="21">
        <v>5435.4</v>
      </c>
      <c r="AA10" s="21">
        <v>8230.4</v>
      </c>
      <c r="AB10" s="21">
        <f>AA10/Z10*100</f>
        <v>151.42215844280088</v>
      </c>
      <c r="AC10" s="21">
        <v>3616.6</v>
      </c>
      <c r="AD10" s="21">
        <v>4979.8999999999996</v>
      </c>
      <c r="AE10" s="21">
        <f>AD10/AC10*100</f>
        <v>137.69562572581981</v>
      </c>
      <c r="AF10" s="21">
        <v>758.4</v>
      </c>
      <c r="AG10" s="21">
        <v>250.2</v>
      </c>
      <c r="AH10" s="21">
        <f>AG10/AF10*100</f>
        <v>32.99050632911392</v>
      </c>
      <c r="AI10" s="21">
        <v>240210.2</v>
      </c>
      <c r="AJ10" s="21">
        <v>191595.4</v>
      </c>
      <c r="AK10" s="21">
        <f>AJ10/AI10*100</f>
        <v>79.761558834720574</v>
      </c>
      <c r="AL10" s="21">
        <v>304660.7</v>
      </c>
      <c r="AM10" s="21">
        <v>230142.5</v>
      </c>
      <c r="AN10" s="21">
        <f>AM10/AL10*100</f>
        <v>75.540593191048259</v>
      </c>
      <c r="AO10" s="21">
        <v>-3548.8</v>
      </c>
      <c r="AP10" s="21">
        <v>6968.6</v>
      </c>
    </row>
    <row r="11" spans="1:42" ht="20.25" customHeight="1" x14ac:dyDescent="0.25">
      <c r="A11" s="20">
        <f>A10+1</f>
        <v>2</v>
      </c>
      <c r="B11" s="20" t="s">
        <v>26</v>
      </c>
      <c r="C11" s="21">
        <v>364073.5</v>
      </c>
      <c r="D11" s="21">
        <v>284452.90000000002</v>
      </c>
      <c r="E11" s="21">
        <f t="shared" ref="E11:E36" si="0">D11/C11*100</f>
        <v>78.130624722755158</v>
      </c>
      <c r="F11" s="21">
        <v>67289.8</v>
      </c>
      <c r="G11" s="21">
        <v>47837.5</v>
      </c>
      <c r="H11" s="21">
        <v>49621.4</v>
      </c>
      <c r="I11" s="21">
        <f t="shared" ref="I11:I36" si="1">H11/G11*100</f>
        <v>103.72908283250588</v>
      </c>
      <c r="J11" s="21">
        <f t="shared" ref="J11:J36" si="2">H11/F11*100</f>
        <v>73.742825807180296</v>
      </c>
      <c r="K11" s="21">
        <v>22673.1</v>
      </c>
      <c r="L11" s="21">
        <v>25450.2</v>
      </c>
      <c r="M11" s="21">
        <f t="shared" ref="M11:M36" si="3">L11/K11*100</f>
        <v>112.24843537054925</v>
      </c>
      <c r="N11" s="21">
        <v>526.70000000000005</v>
      </c>
      <c r="O11" s="21">
        <v>852.2</v>
      </c>
      <c r="P11" s="21">
        <f t="shared" ref="P11:P36" si="4">O11/N11*100</f>
        <v>161.79988608315929</v>
      </c>
      <c r="Q11" s="21">
        <v>434.1</v>
      </c>
      <c r="R11" s="21">
        <v>575.1</v>
      </c>
      <c r="S11" s="21">
        <f t="shared" ref="S11:S36" si="5">R11/Q11*100</f>
        <v>132.48099516240498</v>
      </c>
      <c r="T11" s="21">
        <v>3162.1</v>
      </c>
      <c r="U11" s="21">
        <v>2658.6</v>
      </c>
      <c r="V11" s="21">
        <f t="shared" ref="V11:V36" si="6">U11/T11*100</f>
        <v>84.077037411846561</v>
      </c>
      <c r="W11" s="21">
        <v>4836.5</v>
      </c>
      <c r="X11" s="21">
        <v>4297.5</v>
      </c>
      <c r="Y11" s="21">
        <f t="shared" ref="Y11:Y36" si="7">X11/W11*100</f>
        <v>88.855577380337024</v>
      </c>
      <c r="Z11" s="21">
        <v>8083.4</v>
      </c>
      <c r="AA11" s="21">
        <v>6865</v>
      </c>
      <c r="AB11" s="21">
        <f t="shared" ref="AB11:AB36" si="8">AA11/Z11*100</f>
        <v>84.927134621570133</v>
      </c>
      <c r="AC11" s="21">
        <v>2728.5</v>
      </c>
      <c r="AD11" s="21">
        <v>2986.8</v>
      </c>
      <c r="AE11" s="21">
        <f t="shared" ref="AE11:AE36" si="9">AD11/AC11*100</f>
        <v>109.46673996701486</v>
      </c>
      <c r="AF11" s="21">
        <v>3303.3</v>
      </c>
      <c r="AG11" s="21">
        <v>2013</v>
      </c>
      <c r="AH11" s="21">
        <f t="shared" ref="AH11:AH36" si="10">AG11/AF11*100</f>
        <v>60.939060939060937</v>
      </c>
      <c r="AI11" s="21">
        <v>296783.7</v>
      </c>
      <c r="AJ11" s="21">
        <v>234831.6</v>
      </c>
      <c r="AK11" s="21">
        <f t="shared" ref="AK11:AK36" si="11">AJ11/AI11*100</f>
        <v>79.125504534110192</v>
      </c>
      <c r="AL11" s="21">
        <v>369948.8</v>
      </c>
      <c r="AM11" s="21">
        <v>285178.59999999998</v>
      </c>
      <c r="AN11" s="21">
        <f t="shared" ref="AN11:AN36" si="12">AM11/AL11*100</f>
        <v>77.085964328036738</v>
      </c>
      <c r="AO11" s="21">
        <v>-5875.2</v>
      </c>
      <c r="AP11" s="21">
        <v>-725.7</v>
      </c>
    </row>
    <row r="12" spans="1:42" ht="20.25" customHeight="1" x14ac:dyDescent="0.25">
      <c r="A12" s="20">
        <f t="shared" ref="A12:A35" si="13">A11+1</f>
        <v>3</v>
      </c>
      <c r="B12" s="20" t="s">
        <v>27</v>
      </c>
      <c r="C12" s="21">
        <v>769688.7</v>
      </c>
      <c r="D12" s="21">
        <v>602413.1</v>
      </c>
      <c r="E12" s="21">
        <f t="shared" si="0"/>
        <v>78.267109806860873</v>
      </c>
      <c r="F12" s="21">
        <v>149577</v>
      </c>
      <c r="G12" s="21">
        <v>105411</v>
      </c>
      <c r="H12" s="21">
        <v>117753.9</v>
      </c>
      <c r="I12" s="21">
        <f t="shared" si="1"/>
        <v>111.70930927512308</v>
      </c>
      <c r="J12" s="21">
        <f t="shared" si="2"/>
        <v>78.724603381535928</v>
      </c>
      <c r="K12" s="21">
        <v>49677.3</v>
      </c>
      <c r="L12" s="21">
        <v>60245.5</v>
      </c>
      <c r="M12" s="21">
        <f t="shared" si="3"/>
        <v>121.27370046278682</v>
      </c>
      <c r="N12" s="21">
        <v>1209.5999999999999</v>
      </c>
      <c r="O12" s="21">
        <v>1947.6</v>
      </c>
      <c r="P12" s="21">
        <f t="shared" si="4"/>
        <v>161.01190476190476</v>
      </c>
      <c r="Q12" s="21">
        <v>1235</v>
      </c>
      <c r="R12" s="21">
        <v>1591.3</v>
      </c>
      <c r="S12" s="21">
        <f t="shared" si="5"/>
        <v>128.85020242914979</v>
      </c>
      <c r="T12" s="21">
        <v>6607.6</v>
      </c>
      <c r="U12" s="21">
        <v>6784.3</v>
      </c>
      <c r="V12" s="21">
        <f t="shared" si="6"/>
        <v>102.67419335310855</v>
      </c>
      <c r="W12" s="21">
        <v>16603.900000000001</v>
      </c>
      <c r="X12" s="21">
        <v>13484.7</v>
      </c>
      <c r="Y12" s="21">
        <f t="shared" si="7"/>
        <v>81.21405212028499</v>
      </c>
      <c r="Z12" s="21">
        <v>17600.400000000001</v>
      </c>
      <c r="AA12" s="21">
        <v>21251.7</v>
      </c>
      <c r="AB12" s="21">
        <f t="shared" si="8"/>
        <v>120.74555123747186</v>
      </c>
      <c r="AC12" s="21">
        <v>9581.2999999999993</v>
      </c>
      <c r="AD12" s="21">
        <v>6088.1</v>
      </c>
      <c r="AE12" s="21">
        <f t="shared" si="9"/>
        <v>63.541481844843602</v>
      </c>
      <c r="AF12" s="21">
        <v>3726.6</v>
      </c>
      <c r="AG12" s="21">
        <v>7731</v>
      </c>
      <c r="AH12" s="21">
        <f t="shared" si="10"/>
        <v>207.45451618096925</v>
      </c>
      <c r="AI12" s="21">
        <v>620111.69999999995</v>
      </c>
      <c r="AJ12" s="21">
        <v>484659.20000000001</v>
      </c>
      <c r="AK12" s="21">
        <f t="shared" si="11"/>
        <v>78.156757887329022</v>
      </c>
      <c r="AL12" s="21">
        <v>811862.1</v>
      </c>
      <c r="AM12" s="21">
        <v>599594.1</v>
      </c>
      <c r="AN12" s="21">
        <f t="shared" si="12"/>
        <v>73.854180408224508</v>
      </c>
      <c r="AO12" s="21">
        <v>-11658.1</v>
      </c>
      <c r="AP12" s="21">
        <v>2819</v>
      </c>
    </row>
    <row r="13" spans="1:42" ht="20.25" customHeight="1" x14ac:dyDescent="0.25">
      <c r="A13" s="20">
        <f t="shared" si="13"/>
        <v>4</v>
      </c>
      <c r="B13" s="20" t="s">
        <v>28</v>
      </c>
      <c r="C13" s="21">
        <v>619442</v>
      </c>
      <c r="D13" s="21">
        <v>468541.6</v>
      </c>
      <c r="E13" s="21">
        <f t="shared" si="0"/>
        <v>75.639301177511371</v>
      </c>
      <c r="F13" s="21">
        <v>218247</v>
      </c>
      <c r="G13" s="21">
        <v>160988.1</v>
      </c>
      <c r="H13" s="21">
        <v>170519.9</v>
      </c>
      <c r="I13" s="21">
        <f t="shared" si="1"/>
        <v>105.92081029591627</v>
      </c>
      <c r="J13" s="21">
        <f t="shared" si="2"/>
        <v>78.131612347477855</v>
      </c>
      <c r="K13" s="21">
        <v>104353.9</v>
      </c>
      <c r="L13" s="21">
        <v>112928.9</v>
      </c>
      <c r="M13" s="21">
        <f t="shared" si="3"/>
        <v>108.21723002206913</v>
      </c>
      <c r="N13" s="21">
        <v>1535.2</v>
      </c>
      <c r="O13" s="21">
        <v>2410.4</v>
      </c>
      <c r="P13" s="21">
        <f t="shared" si="4"/>
        <v>157.0088587806149</v>
      </c>
      <c r="Q13" s="21">
        <v>965.3</v>
      </c>
      <c r="R13" s="21">
        <v>1121.0999999999999</v>
      </c>
      <c r="S13" s="21">
        <f t="shared" si="5"/>
        <v>116.14006008494768</v>
      </c>
      <c r="T13" s="21">
        <v>9453.6</v>
      </c>
      <c r="U13" s="21">
        <v>10822.8</v>
      </c>
      <c r="V13" s="21">
        <f t="shared" si="6"/>
        <v>114.48337141406446</v>
      </c>
      <c r="W13" s="21">
        <v>14009.3</v>
      </c>
      <c r="X13" s="21">
        <v>12677.4</v>
      </c>
      <c r="Y13" s="21">
        <f t="shared" si="7"/>
        <v>90.49274410570122</v>
      </c>
      <c r="Z13" s="21">
        <v>17278.3</v>
      </c>
      <c r="AA13" s="21">
        <v>15465.8</v>
      </c>
      <c r="AB13" s="21">
        <f t="shared" si="8"/>
        <v>89.509963364451366</v>
      </c>
      <c r="AC13" s="21">
        <v>8205.9</v>
      </c>
      <c r="AD13" s="21">
        <v>7287.7</v>
      </c>
      <c r="AE13" s="21">
        <f t="shared" si="9"/>
        <v>88.810490013283129</v>
      </c>
      <c r="AF13" s="21">
        <v>3887.7</v>
      </c>
      <c r="AG13" s="21">
        <v>1473.5</v>
      </c>
      <c r="AH13" s="21">
        <f t="shared" si="10"/>
        <v>37.901587056614453</v>
      </c>
      <c r="AI13" s="21">
        <v>401195</v>
      </c>
      <c r="AJ13" s="21">
        <v>298021.7</v>
      </c>
      <c r="AK13" s="21">
        <f t="shared" si="11"/>
        <v>74.283503034683889</v>
      </c>
      <c r="AL13" s="21">
        <v>632784.4</v>
      </c>
      <c r="AM13" s="21">
        <v>461950.8</v>
      </c>
      <c r="AN13" s="21">
        <f t="shared" si="12"/>
        <v>73.002874280718672</v>
      </c>
      <c r="AO13" s="21">
        <v>-13272.2</v>
      </c>
      <c r="AP13" s="21">
        <v>6590.8</v>
      </c>
    </row>
    <row r="14" spans="1:42" ht="20.25" customHeight="1" x14ac:dyDescent="0.25">
      <c r="A14" s="20">
        <f t="shared" si="13"/>
        <v>5</v>
      </c>
      <c r="B14" s="20" t="s">
        <v>29</v>
      </c>
      <c r="C14" s="21">
        <v>469457.1</v>
      </c>
      <c r="D14" s="21">
        <v>357801.2</v>
      </c>
      <c r="E14" s="21">
        <f t="shared" si="0"/>
        <v>76.215952426749965</v>
      </c>
      <c r="F14" s="21">
        <v>99561.2</v>
      </c>
      <c r="G14" s="21">
        <v>68806.899999999994</v>
      </c>
      <c r="H14" s="21">
        <v>73847.199999999997</v>
      </c>
      <c r="I14" s="21">
        <f t="shared" si="1"/>
        <v>107.32528278413938</v>
      </c>
      <c r="J14" s="21">
        <f t="shared" si="2"/>
        <v>74.172669674531846</v>
      </c>
      <c r="K14" s="21">
        <v>36395.199999999997</v>
      </c>
      <c r="L14" s="21">
        <v>41600.9</v>
      </c>
      <c r="M14" s="21">
        <f t="shared" si="3"/>
        <v>114.3032597705192</v>
      </c>
      <c r="N14" s="21">
        <v>688.2</v>
      </c>
      <c r="O14" s="21">
        <v>1402.2</v>
      </c>
      <c r="P14" s="21">
        <f t="shared" si="4"/>
        <v>203.74891020052308</v>
      </c>
      <c r="Q14" s="21">
        <v>663.6</v>
      </c>
      <c r="R14" s="21">
        <v>740.8</v>
      </c>
      <c r="S14" s="21">
        <f t="shared" si="5"/>
        <v>111.63351416515972</v>
      </c>
      <c r="T14" s="21">
        <v>4550.6000000000004</v>
      </c>
      <c r="U14" s="21">
        <v>4128.6000000000004</v>
      </c>
      <c r="V14" s="21">
        <f t="shared" si="6"/>
        <v>90.726497604711469</v>
      </c>
      <c r="W14" s="21">
        <v>9122.1</v>
      </c>
      <c r="X14" s="21">
        <v>7560.6</v>
      </c>
      <c r="Y14" s="21">
        <f t="shared" si="7"/>
        <v>82.882231065215251</v>
      </c>
      <c r="Z14" s="21">
        <v>8866.4</v>
      </c>
      <c r="AA14" s="21">
        <v>9556.6</v>
      </c>
      <c r="AB14" s="21">
        <f t="shared" si="8"/>
        <v>107.78444464495173</v>
      </c>
      <c r="AC14" s="21">
        <v>2505</v>
      </c>
      <c r="AD14" s="21">
        <v>2843.4</v>
      </c>
      <c r="AE14" s="21">
        <f t="shared" si="9"/>
        <v>113.50898203592814</v>
      </c>
      <c r="AF14" s="21">
        <v>2077.4</v>
      </c>
      <c r="AG14" s="21">
        <v>1371.2</v>
      </c>
      <c r="AH14" s="21">
        <f t="shared" si="10"/>
        <v>66.005583902955621</v>
      </c>
      <c r="AI14" s="21">
        <v>369896</v>
      </c>
      <c r="AJ14" s="21">
        <v>283954</v>
      </c>
      <c r="AK14" s="21">
        <f t="shared" si="11"/>
        <v>76.765901766983148</v>
      </c>
      <c r="AL14" s="21">
        <v>483811.9</v>
      </c>
      <c r="AM14" s="21">
        <v>350989.8</v>
      </c>
      <c r="AN14" s="21">
        <f t="shared" si="12"/>
        <v>72.5467480233537</v>
      </c>
      <c r="AO14" s="21">
        <v>-4064.6</v>
      </c>
      <c r="AP14" s="21">
        <v>6811.4</v>
      </c>
    </row>
    <row r="15" spans="1:42" ht="20.25" customHeight="1" x14ac:dyDescent="0.25">
      <c r="A15" s="20">
        <f t="shared" si="13"/>
        <v>6</v>
      </c>
      <c r="B15" s="20" t="s">
        <v>30</v>
      </c>
      <c r="C15" s="21">
        <v>679962.1</v>
      </c>
      <c r="D15" s="21">
        <v>526938.9</v>
      </c>
      <c r="E15" s="21">
        <f t="shared" si="0"/>
        <v>77.495333931111759</v>
      </c>
      <c r="F15" s="21">
        <v>131663.79999999999</v>
      </c>
      <c r="G15" s="21">
        <v>87360.8</v>
      </c>
      <c r="H15" s="21">
        <v>101922.6</v>
      </c>
      <c r="I15" s="21">
        <f t="shared" si="1"/>
        <v>116.66857446360382</v>
      </c>
      <c r="J15" s="21">
        <f t="shared" si="2"/>
        <v>77.411255029856363</v>
      </c>
      <c r="K15" s="21">
        <v>37284.300000000003</v>
      </c>
      <c r="L15" s="21">
        <v>44365.599999999999</v>
      </c>
      <c r="M15" s="21">
        <f t="shared" si="3"/>
        <v>118.99271275040699</v>
      </c>
      <c r="N15" s="21">
        <v>987.3</v>
      </c>
      <c r="O15" s="21">
        <v>1437.1</v>
      </c>
      <c r="P15" s="21">
        <f t="shared" si="4"/>
        <v>145.55859414564975</v>
      </c>
      <c r="Q15" s="21">
        <v>1068</v>
      </c>
      <c r="R15" s="21">
        <v>1448.5</v>
      </c>
      <c r="S15" s="21">
        <f t="shared" si="5"/>
        <v>135.62734082397003</v>
      </c>
      <c r="T15" s="21">
        <v>7221.3</v>
      </c>
      <c r="U15" s="21">
        <v>8866.1</v>
      </c>
      <c r="V15" s="21">
        <f t="shared" si="6"/>
        <v>122.77706230180161</v>
      </c>
      <c r="W15" s="21">
        <v>6379.4</v>
      </c>
      <c r="X15" s="21">
        <v>5978.7</v>
      </c>
      <c r="Y15" s="21">
        <f t="shared" si="7"/>
        <v>93.718845032448201</v>
      </c>
      <c r="Z15" s="21">
        <v>20466.599999999999</v>
      </c>
      <c r="AA15" s="21">
        <v>24815.3</v>
      </c>
      <c r="AB15" s="21">
        <f t="shared" si="8"/>
        <v>121.2477890807462</v>
      </c>
      <c r="AC15" s="21">
        <v>8035.3</v>
      </c>
      <c r="AD15" s="21">
        <v>6419.6</v>
      </c>
      <c r="AE15" s="21">
        <f t="shared" si="9"/>
        <v>79.892474456460874</v>
      </c>
      <c r="AF15" s="21">
        <v>8250.2000000000007</v>
      </c>
      <c r="AG15" s="21">
        <v>10297.299999999999</v>
      </c>
      <c r="AH15" s="21">
        <f t="shared" si="10"/>
        <v>124.81273181256209</v>
      </c>
      <c r="AI15" s="21">
        <v>548298.30000000005</v>
      </c>
      <c r="AJ15" s="21">
        <v>425016.3</v>
      </c>
      <c r="AK15" s="21">
        <f t="shared" si="11"/>
        <v>77.515523940161756</v>
      </c>
      <c r="AL15" s="21">
        <v>688464.8</v>
      </c>
      <c r="AM15" s="21">
        <v>519147.5</v>
      </c>
      <c r="AN15" s="21">
        <f t="shared" si="12"/>
        <v>75.406542208112882</v>
      </c>
      <c r="AO15" s="21">
        <v>-8316</v>
      </c>
      <c r="AP15" s="21">
        <v>7791.4</v>
      </c>
    </row>
    <row r="16" spans="1:42" ht="20.25" customHeight="1" x14ac:dyDescent="0.25">
      <c r="A16" s="20">
        <f t="shared" si="13"/>
        <v>7</v>
      </c>
      <c r="B16" s="20" t="s">
        <v>31</v>
      </c>
      <c r="C16" s="21">
        <v>370737.4</v>
      </c>
      <c r="D16" s="21">
        <v>283416.7</v>
      </c>
      <c r="E16" s="21">
        <f t="shared" si="0"/>
        <v>76.446751797903318</v>
      </c>
      <c r="F16" s="21">
        <v>129603.4</v>
      </c>
      <c r="G16" s="21">
        <v>85065.9</v>
      </c>
      <c r="H16" s="21">
        <v>97190.3</v>
      </c>
      <c r="I16" s="21">
        <f t="shared" si="1"/>
        <v>114.25294977188275</v>
      </c>
      <c r="J16" s="21">
        <f t="shared" si="2"/>
        <v>74.990548087473016</v>
      </c>
      <c r="K16" s="21">
        <v>48145.599999999999</v>
      </c>
      <c r="L16" s="21">
        <v>55442.2</v>
      </c>
      <c r="M16" s="21">
        <f t="shared" si="3"/>
        <v>115.15527898707253</v>
      </c>
      <c r="N16" s="21">
        <v>1343.8</v>
      </c>
      <c r="O16" s="21">
        <v>1209.3</v>
      </c>
      <c r="P16" s="21">
        <f t="shared" si="4"/>
        <v>89.99107009971722</v>
      </c>
      <c r="Q16" s="21">
        <v>498</v>
      </c>
      <c r="R16" s="21">
        <v>639.1</v>
      </c>
      <c r="S16" s="21">
        <f t="shared" si="5"/>
        <v>128.33333333333334</v>
      </c>
      <c r="T16" s="21">
        <v>3200.1</v>
      </c>
      <c r="U16" s="21">
        <v>3452</v>
      </c>
      <c r="V16" s="21">
        <f t="shared" si="6"/>
        <v>107.8716290115934</v>
      </c>
      <c r="W16" s="21">
        <v>7459.9</v>
      </c>
      <c r="X16" s="21">
        <v>6447.5</v>
      </c>
      <c r="Y16" s="21">
        <f t="shared" si="7"/>
        <v>86.42877250365288</v>
      </c>
      <c r="Z16" s="21">
        <v>15224.3</v>
      </c>
      <c r="AA16" s="21">
        <v>14251.8</v>
      </c>
      <c r="AB16" s="21">
        <f t="shared" si="8"/>
        <v>93.61218578194071</v>
      </c>
      <c r="AC16" s="21">
        <v>6020.6</v>
      </c>
      <c r="AD16" s="21">
        <v>6983.8</v>
      </c>
      <c r="AE16" s="21">
        <f t="shared" si="9"/>
        <v>115.99840547453741</v>
      </c>
      <c r="AF16" s="21">
        <v>6863.1</v>
      </c>
      <c r="AG16" s="21">
        <v>2768</v>
      </c>
      <c r="AH16" s="21">
        <f t="shared" si="10"/>
        <v>40.331628564351384</v>
      </c>
      <c r="AI16" s="21">
        <v>241134</v>
      </c>
      <c r="AJ16" s="21">
        <v>186226.4</v>
      </c>
      <c r="AK16" s="21">
        <f t="shared" si="11"/>
        <v>77.2294243034993</v>
      </c>
      <c r="AL16" s="21">
        <v>381732.2</v>
      </c>
      <c r="AM16" s="21">
        <v>281931.5</v>
      </c>
      <c r="AN16" s="21">
        <f t="shared" si="12"/>
        <v>73.855834011382854</v>
      </c>
      <c r="AO16" s="21">
        <v>-10996.8</v>
      </c>
      <c r="AP16" s="21">
        <v>1485.2</v>
      </c>
    </row>
    <row r="17" spans="1:42" ht="20.25" customHeight="1" x14ac:dyDescent="0.25">
      <c r="A17" s="20">
        <f t="shared" si="13"/>
        <v>8</v>
      </c>
      <c r="B17" s="20" t="s">
        <v>32</v>
      </c>
      <c r="C17" s="21">
        <v>570633.5</v>
      </c>
      <c r="D17" s="21">
        <v>391073</v>
      </c>
      <c r="E17" s="21">
        <f t="shared" si="0"/>
        <v>68.533130284149109</v>
      </c>
      <c r="F17" s="21">
        <v>115967.8</v>
      </c>
      <c r="G17" s="21">
        <v>81804.7</v>
      </c>
      <c r="H17" s="21">
        <v>94219</v>
      </c>
      <c r="I17" s="21">
        <f t="shared" si="1"/>
        <v>115.17553392408995</v>
      </c>
      <c r="J17" s="21">
        <f t="shared" si="2"/>
        <v>81.245828583451612</v>
      </c>
      <c r="K17" s="21">
        <v>44426.7</v>
      </c>
      <c r="L17" s="21">
        <v>51916.800000000003</v>
      </c>
      <c r="M17" s="21">
        <f t="shared" si="3"/>
        <v>116.85945613786306</v>
      </c>
      <c r="N17" s="21">
        <v>838.7</v>
      </c>
      <c r="O17" s="21">
        <v>1447.6</v>
      </c>
      <c r="P17" s="21">
        <f t="shared" si="4"/>
        <v>172.60045308215092</v>
      </c>
      <c r="Q17" s="21">
        <v>934.6</v>
      </c>
      <c r="R17" s="21">
        <v>991.5</v>
      </c>
      <c r="S17" s="21">
        <f t="shared" si="5"/>
        <v>106.08816606034668</v>
      </c>
      <c r="T17" s="21">
        <v>5211.2</v>
      </c>
      <c r="U17" s="21">
        <v>6408.6</v>
      </c>
      <c r="V17" s="21">
        <f t="shared" si="6"/>
        <v>122.97743322075532</v>
      </c>
      <c r="W17" s="21">
        <v>12860.2</v>
      </c>
      <c r="X17" s="21">
        <v>12001.3</v>
      </c>
      <c r="Y17" s="21">
        <f t="shared" si="7"/>
        <v>93.321254723876763</v>
      </c>
      <c r="Z17" s="21">
        <v>6573.4</v>
      </c>
      <c r="AA17" s="21">
        <v>8804</v>
      </c>
      <c r="AB17" s="21">
        <f t="shared" si="8"/>
        <v>133.93373292360118</v>
      </c>
      <c r="AC17" s="21">
        <v>2928.3</v>
      </c>
      <c r="AD17" s="21">
        <v>2609.6999999999998</v>
      </c>
      <c r="AE17" s="21">
        <f t="shared" si="9"/>
        <v>89.119967216473711</v>
      </c>
      <c r="AF17" s="21">
        <v>1533.5</v>
      </c>
      <c r="AG17" s="21">
        <v>1101.5</v>
      </c>
      <c r="AH17" s="21">
        <f t="shared" si="10"/>
        <v>71.829149005542874</v>
      </c>
      <c r="AI17" s="21">
        <v>454665.7</v>
      </c>
      <c r="AJ17" s="21">
        <v>296854</v>
      </c>
      <c r="AK17" s="21">
        <f t="shared" si="11"/>
        <v>65.290608022553712</v>
      </c>
      <c r="AL17" s="21">
        <v>585690.30000000005</v>
      </c>
      <c r="AM17" s="21">
        <v>388418.6</v>
      </c>
      <c r="AN17" s="21">
        <f t="shared" si="12"/>
        <v>66.318086538226765</v>
      </c>
      <c r="AO17" s="21">
        <v>-15056.7</v>
      </c>
      <c r="AP17" s="21">
        <v>2654.4</v>
      </c>
    </row>
    <row r="18" spans="1:42" ht="20.25" customHeight="1" x14ac:dyDescent="0.25">
      <c r="A18" s="20">
        <f t="shared" si="13"/>
        <v>9</v>
      </c>
      <c r="B18" s="20" t="s">
        <v>33</v>
      </c>
      <c r="C18" s="21">
        <v>307878.40000000002</v>
      </c>
      <c r="D18" s="21">
        <v>247114.6</v>
      </c>
      <c r="E18" s="21">
        <f t="shared" si="0"/>
        <v>80.263701513324733</v>
      </c>
      <c r="F18" s="21">
        <v>98775.3</v>
      </c>
      <c r="G18" s="21">
        <v>75765.5</v>
      </c>
      <c r="H18" s="21">
        <v>79569.600000000006</v>
      </c>
      <c r="I18" s="21">
        <f t="shared" si="1"/>
        <v>105.02088681523914</v>
      </c>
      <c r="J18" s="21">
        <f t="shared" si="2"/>
        <v>80.556171431521847</v>
      </c>
      <c r="K18" s="21">
        <v>54990.5</v>
      </c>
      <c r="L18" s="21">
        <v>57163.3</v>
      </c>
      <c r="M18" s="21">
        <f t="shared" si="3"/>
        <v>103.95122793937135</v>
      </c>
      <c r="N18" s="21">
        <v>502.8</v>
      </c>
      <c r="O18" s="21">
        <v>752.4</v>
      </c>
      <c r="P18" s="21">
        <f t="shared" si="4"/>
        <v>149.64200477326969</v>
      </c>
      <c r="Q18" s="21">
        <v>469.7</v>
      </c>
      <c r="R18" s="21">
        <v>586.29999999999995</v>
      </c>
      <c r="S18" s="21">
        <f t="shared" si="5"/>
        <v>124.82435597189694</v>
      </c>
      <c r="T18" s="21">
        <v>2353</v>
      </c>
      <c r="U18" s="21">
        <v>2846.4</v>
      </c>
      <c r="V18" s="21">
        <f t="shared" si="6"/>
        <v>120.96897577560561</v>
      </c>
      <c r="W18" s="21">
        <v>4473.8</v>
      </c>
      <c r="X18" s="21">
        <v>4173.8</v>
      </c>
      <c r="Y18" s="21">
        <f t="shared" si="7"/>
        <v>93.294291206580539</v>
      </c>
      <c r="Z18" s="21">
        <v>5759.8</v>
      </c>
      <c r="AA18" s="21">
        <v>5356.6</v>
      </c>
      <c r="AB18" s="21">
        <f t="shared" si="8"/>
        <v>92.999756936004729</v>
      </c>
      <c r="AC18" s="21">
        <v>2696.5</v>
      </c>
      <c r="AD18" s="21">
        <v>2568.5</v>
      </c>
      <c r="AE18" s="21">
        <f t="shared" si="9"/>
        <v>95.253105877989981</v>
      </c>
      <c r="AF18" s="21">
        <v>1177.5999999999999</v>
      </c>
      <c r="AG18" s="21">
        <v>585.29999999999995</v>
      </c>
      <c r="AH18" s="21">
        <f t="shared" si="10"/>
        <v>49.702785326086953</v>
      </c>
      <c r="AI18" s="21">
        <v>209103.1</v>
      </c>
      <c r="AJ18" s="21">
        <v>167545</v>
      </c>
      <c r="AK18" s="21">
        <f t="shared" si="11"/>
        <v>80.125545723616725</v>
      </c>
      <c r="AL18" s="21">
        <v>312041.3</v>
      </c>
      <c r="AM18" s="21">
        <v>240992.8</v>
      </c>
      <c r="AN18" s="21">
        <f t="shared" si="12"/>
        <v>77.231058837403893</v>
      </c>
      <c r="AO18" s="21">
        <v>-4162.8</v>
      </c>
      <c r="AP18" s="21">
        <v>6121.8</v>
      </c>
    </row>
    <row r="19" spans="1:42" ht="20.25" customHeight="1" x14ac:dyDescent="0.25">
      <c r="A19" s="20">
        <f t="shared" si="13"/>
        <v>10</v>
      </c>
      <c r="B19" s="20" t="s">
        <v>34</v>
      </c>
      <c r="C19" s="21">
        <v>280828.2</v>
      </c>
      <c r="D19" s="21">
        <v>229746.8</v>
      </c>
      <c r="E19" s="21">
        <f t="shared" si="0"/>
        <v>81.810444962436108</v>
      </c>
      <c r="F19" s="21">
        <v>59240.7</v>
      </c>
      <c r="G19" s="21">
        <v>41912.199999999997</v>
      </c>
      <c r="H19" s="21">
        <v>45922.7</v>
      </c>
      <c r="I19" s="21">
        <f t="shared" si="1"/>
        <v>109.56881289934672</v>
      </c>
      <c r="J19" s="21">
        <f t="shared" si="2"/>
        <v>77.518834179879718</v>
      </c>
      <c r="K19" s="21">
        <v>22308.5</v>
      </c>
      <c r="L19" s="21">
        <v>24468.2</v>
      </c>
      <c r="M19" s="21">
        <f t="shared" si="3"/>
        <v>109.68106327184705</v>
      </c>
      <c r="N19" s="21">
        <v>516.4</v>
      </c>
      <c r="O19" s="21">
        <v>730</v>
      </c>
      <c r="P19" s="21">
        <f t="shared" si="4"/>
        <v>141.36328427575523</v>
      </c>
      <c r="Q19" s="21">
        <v>348</v>
      </c>
      <c r="R19" s="21">
        <v>486.3</v>
      </c>
      <c r="S19" s="21">
        <f t="shared" si="5"/>
        <v>139.74137931034483</v>
      </c>
      <c r="T19" s="21">
        <v>3024.8</v>
      </c>
      <c r="U19" s="21">
        <v>3395.7</v>
      </c>
      <c r="V19" s="21">
        <f t="shared" si="6"/>
        <v>112.26196773340385</v>
      </c>
      <c r="W19" s="21">
        <v>3736.1</v>
      </c>
      <c r="X19" s="21">
        <v>3125.7</v>
      </c>
      <c r="Y19" s="21">
        <f t="shared" si="7"/>
        <v>83.662107545301239</v>
      </c>
      <c r="Z19" s="21">
        <v>4124.1000000000004</v>
      </c>
      <c r="AA19" s="21">
        <v>5881</v>
      </c>
      <c r="AB19" s="21">
        <f t="shared" si="8"/>
        <v>142.60080987366939</v>
      </c>
      <c r="AC19" s="21">
        <v>1530.5</v>
      </c>
      <c r="AD19" s="21">
        <v>2685.5</v>
      </c>
      <c r="AE19" s="21">
        <f t="shared" si="9"/>
        <v>175.46553413917022</v>
      </c>
      <c r="AF19" s="21">
        <v>753.2</v>
      </c>
      <c r="AG19" s="21">
        <v>711.4</v>
      </c>
      <c r="AH19" s="21">
        <f t="shared" si="10"/>
        <v>94.45034519383961</v>
      </c>
      <c r="AI19" s="21">
        <v>221587.4</v>
      </c>
      <c r="AJ19" s="21">
        <v>183824.2</v>
      </c>
      <c r="AK19" s="21">
        <f t="shared" si="11"/>
        <v>82.957875763694162</v>
      </c>
      <c r="AL19" s="21">
        <v>282045.2</v>
      </c>
      <c r="AM19" s="21">
        <v>226743.5</v>
      </c>
      <c r="AN19" s="21">
        <f t="shared" si="12"/>
        <v>80.392610829753536</v>
      </c>
      <c r="AO19" s="21">
        <v>-1265.7</v>
      </c>
      <c r="AP19" s="21">
        <v>3003.3</v>
      </c>
    </row>
    <row r="20" spans="1:42" ht="20.25" customHeight="1" x14ac:dyDescent="0.25">
      <c r="A20" s="20">
        <f t="shared" si="13"/>
        <v>11</v>
      </c>
      <c r="B20" s="20" t="s">
        <v>35</v>
      </c>
      <c r="C20" s="21">
        <v>468951.6</v>
      </c>
      <c r="D20" s="21">
        <v>322779.8</v>
      </c>
      <c r="E20" s="21">
        <f t="shared" si="0"/>
        <v>68.830088222324008</v>
      </c>
      <c r="F20" s="21">
        <v>105870.7</v>
      </c>
      <c r="G20" s="21">
        <v>75316.5</v>
      </c>
      <c r="H20" s="21">
        <v>83464.399999999994</v>
      </c>
      <c r="I20" s="21">
        <f t="shared" si="1"/>
        <v>110.81821380441204</v>
      </c>
      <c r="J20" s="21">
        <f t="shared" si="2"/>
        <v>78.836165246853</v>
      </c>
      <c r="K20" s="21">
        <v>36150.800000000003</v>
      </c>
      <c r="L20" s="21">
        <v>41166.9</v>
      </c>
      <c r="M20" s="21">
        <f t="shared" si="3"/>
        <v>113.87548823262554</v>
      </c>
      <c r="N20" s="21">
        <v>726.4</v>
      </c>
      <c r="O20" s="21">
        <v>768</v>
      </c>
      <c r="P20" s="21">
        <f t="shared" si="4"/>
        <v>105.72687224669603</v>
      </c>
      <c r="Q20" s="21">
        <v>623.20000000000005</v>
      </c>
      <c r="R20" s="21">
        <v>788.9</v>
      </c>
      <c r="S20" s="21">
        <f t="shared" si="5"/>
        <v>126.58857509627725</v>
      </c>
      <c r="T20" s="21">
        <v>7348.4</v>
      </c>
      <c r="U20" s="21">
        <v>7337.1</v>
      </c>
      <c r="V20" s="21">
        <f t="shared" si="6"/>
        <v>99.846225028577663</v>
      </c>
      <c r="W20" s="21">
        <v>5909.7</v>
      </c>
      <c r="X20" s="21">
        <v>5389.2</v>
      </c>
      <c r="Y20" s="21">
        <f t="shared" si="7"/>
        <v>91.192446317071926</v>
      </c>
      <c r="Z20" s="21">
        <v>12426.8</v>
      </c>
      <c r="AA20" s="21">
        <v>16133.2</v>
      </c>
      <c r="AB20" s="21">
        <f t="shared" si="8"/>
        <v>129.82586023755113</v>
      </c>
      <c r="AC20" s="21">
        <v>4652.1000000000004</v>
      </c>
      <c r="AD20" s="21">
        <v>4759.6000000000004</v>
      </c>
      <c r="AE20" s="21">
        <f t="shared" si="9"/>
        <v>102.31078437694805</v>
      </c>
      <c r="AF20" s="21">
        <v>5384.3</v>
      </c>
      <c r="AG20" s="21">
        <v>5191.2</v>
      </c>
      <c r="AH20" s="21">
        <f t="shared" si="10"/>
        <v>96.413647085043536</v>
      </c>
      <c r="AI20" s="21">
        <v>363080.8</v>
      </c>
      <c r="AJ20" s="21">
        <v>239315.3</v>
      </c>
      <c r="AK20" s="21">
        <f t="shared" si="11"/>
        <v>65.912408477672187</v>
      </c>
      <c r="AL20" s="21">
        <v>481494.3</v>
      </c>
      <c r="AM20" s="21">
        <v>317768.5</v>
      </c>
      <c r="AN20" s="21">
        <f t="shared" si="12"/>
        <v>65.996316051924182</v>
      </c>
      <c r="AO20" s="21">
        <v>-12542.7</v>
      </c>
      <c r="AP20" s="21">
        <v>5011.3</v>
      </c>
    </row>
    <row r="21" spans="1:42" ht="20.25" customHeight="1" x14ac:dyDescent="0.25">
      <c r="A21" s="20">
        <f t="shared" si="13"/>
        <v>12</v>
      </c>
      <c r="B21" s="20" t="s">
        <v>36</v>
      </c>
      <c r="C21" s="21">
        <v>771828.1</v>
      </c>
      <c r="D21" s="21">
        <v>623035.19999999995</v>
      </c>
      <c r="E21" s="21">
        <f t="shared" si="0"/>
        <v>80.72201569235429</v>
      </c>
      <c r="F21" s="21">
        <v>197334.5</v>
      </c>
      <c r="G21" s="21">
        <v>131570.79999999999</v>
      </c>
      <c r="H21" s="21">
        <v>151001</v>
      </c>
      <c r="I21" s="21">
        <f t="shared" si="1"/>
        <v>114.76786642628913</v>
      </c>
      <c r="J21" s="21">
        <f t="shared" si="2"/>
        <v>76.520324626459129</v>
      </c>
      <c r="K21" s="21">
        <v>81078.899999999994</v>
      </c>
      <c r="L21" s="21">
        <v>87671.6</v>
      </c>
      <c r="M21" s="21">
        <f t="shared" si="3"/>
        <v>108.13121539636083</v>
      </c>
      <c r="N21" s="21">
        <v>874</v>
      </c>
      <c r="O21" s="21">
        <v>2137.6</v>
      </c>
      <c r="P21" s="21">
        <f t="shared" si="4"/>
        <v>244.57665903890157</v>
      </c>
      <c r="Q21" s="21">
        <v>932.3</v>
      </c>
      <c r="R21" s="21">
        <v>1167.5999999999999</v>
      </c>
      <c r="S21" s="21">
        <f t="shared" si="5"/>
        <v>125.23865708462939</v>
      </c>
      <c r="T21" s="21">
        <v>10215.5</v>
      </c>
      <c r="U21" s="21">
        <v>11973.8</v>
      </c>
      <c r="V21" s="21">
        <f t="shared" si="6"/>
        <v>117.2120796828349</v>
      </c>
      <c r="W21" s="21">
        <v>10982.4</v>
      </c>
      <c r="X21" s="21">
        <v>10174.6</v>
      </c>
      <c r="Y21" s="21">
        <f t="shared" si="7"/>
        <v>92.644594988344991</v>
      </c>
      <c r="Z21" s="21">
        <v>14249</v>
      </c>
      <c r="AA21" s="21">
        <v>22925.9</v>
      </c>
      <c r="AB21" s="21">
        <f t="shared" si="8"/>
        <v>160.89479963506213</v>
      </c>
      <c r="AC21" s="21">
        <v>7902</v>
      </c>
      <c r="AD21" s="21">
        <v>9510</v>
      </c>
      <c r="AE21" s="21">
        <f t="shared" si="9"/>
        <v>120.34927866362946</v>
      </c>
      <c r="AF21" s="21">
        <v>1329.6</v>
      </c>
      <c r="AG21" s="21">
        <v>2436.6999999999998</v>
      </c>
      <c r="AH21" s="21">
        <f t="shared" si="10"/>
        <v>183.26564380264742</v>
      </c>
      <c r="AI21" s="21">
        <v>574493.6</v>
      </c>
      <c r="AJ21" s="21">
        <v>472034.1</v>
      </c>
      <c r="AK21" s="21">
        <f t="shared" si="11"/>
        <v>82.165249534546604</v>
      </c>
      <c r="AL21" s="21">
        <v>787193.1</v>
      </c>
      <c r="AM21" s="21">
        <v>617275.4</v>
      </c>
      <c r="AN21" s="21">
        <f t="shared" si="12"/>
        <v>78.414737121044382</v>
      </c>
      <c r="AO21" s="21">
        <v>-15692.7</v>
      </c>
      <c r="AP21" s="21">
        <v>5759.8</v>
      </c>
    </row>
    <row r="22" spans="1:42" ht="20.25" customHeight="1" x14ac:dyDescent="0.25">
      <c r="A22" s="20">
        <f t="shared" si="13"/>
        <v>13</v>
      </c>
      <c r="B22" s="20" t="s">
        <v>37</v>
      </c>
      <c r="C22" s="21">
        <v>239983.7</v>
      </c>
      <c r="D22" s="21">
        <v>187124.7</v>
      </c>
      <c r="E22" s="21">
        <f t="shared" si="0"/>
        <v>77.973920728782829</v>
      </c>
      <c r="F22" s="21">
        <v>75273.5</v>
      </c>
      <c r="G22" s="21">
        <v>53168.7</v>
      </c>
      <c r="H22" s="21">
        <v>57968.3</v>
      </c>
      <c r="I22" s="21">
        <f t="shared" si="1"/>
        <v>109.02711557739799</v>
      </c>
      <c r="J22" s="21">
        <f t="shared" si="2"/>
        <v>77.010236006031334</v>
      </c>
      <c r="K22" s="21">
        <v>26033.200000000001</v>
      </c>
      <c r="L22" s="21">
        <v>31828.5</v>
      </c>
      <c r="M22" s="21">
        <f t="shared" si="3"/>
        <v>122.26118955794907</v>
      </c>
      <c r="N22" s="21">
        <v>362</v>
      </c>
      <c r="O22" s="21">
        <v>528.5</v>
      </c>
      <c r="P22" s="21">
        <f t="shared" si="4"/>
        <v>145.99447513812154</v>
      </c>
      <c r="Q22" s="21">
        <v>348.1</v>
      </c>
      <c r="R22" s="21">
        <v>460</v>
      </c>
      <c r="S22" s="21">
        <f t="shared" si="5"/>
        <v>132.14593507612756</v>
      </c>
      <c r="T22" s="21">
        <v>2770.5</v>
      </c>
      <c r="U22" s="21">
        <v>2605.9</v>
      </c>
      <c r="V22" s="21">
        <f t="shared" si="6"/>
        <v>94.058834145461105</v>
      </c>
      <c r="W22" s="21">
        <v>3569.6</v>
      </c>
      <c r="X22" s="21">
        <v>3391.9</v>
      </c>
      <c r="Y22" s="21">
        <f t="shared" si="7"/>
        <v>95.021851187808153</v>
      </c>
      <c r="Z22" s="21">
        <v>7081.8</v>
      </c>
      <c r="AA22" s="21">
        <v>7367.4</v>
      </c>
      <c r="AB22" s="21">
        <f t="shared" si="8"/>
        <v>104.03287299839023</v>
      </c>
      <c r="AC22" s="21">
        <v>4428.1000000000004</v>
      </c>
      <c r="AD22" s="21">
        <v>5158.8</v>
      </c>
      <c r="AE22" s="21">
        <f t="shared" si="9"/>
        <v>116.50143402362187</v>
      </c>
      <c r="AF22" s="21">
        <v>1427.4</v>
      </c>
      <c r="AG22" s="21">
        <v>448.8</v>
      </c>
      <c r="AH22" s="21">
        <f t="shared" si="10"/>
        <v>31.441782261454392</v>
      </c>
      <c r="AI22" s="21">
        <v>164710.20000000001</v>
      </c>
      <c r="AJ22" s="21">
        <v>129156.5</v>
      </c>
      <c r="AK22" s="21">
        <f t="shared" si="11"/>
        <v>78.414390851325535</v>
      </c>
      <c r="AL22" s="21">
        <v>242827</v>
      </c>
      <c r="AM22" s="21">
        <v>188045.5</v>
      </c>
      <c r="AN22" s="21">
        <f t="shared" si="12"/>
        <v>77.440111684450244</v>
      </c>
      <c r="AO22" s="21">
        <v>-2300</v>
      </c>
      <c r="AP22" s="21">
        <v>-920.8</v>
      </c>
    </row>
    <row r="23" spans="1:42" ht="20.25" customHeight="1" x14ac:dyDescent="0.25">
      <c r="A23" s="20">
        <f t="shared" si="13"/>
        <v>14</v>
      </c>
      <c r="B23" s="20" t="s">
        <v>38</v>
      </c>
      <c r="C23" s="21">
        <v>453520.4</v>
      </c>
      <c r="D23" s="21">
        <v>369407.8</v>
      </c>
      <c r="E23" s="21">
        <f t="shared" si="0"/>
        <v>81.45340319862126</v>
      </c>
      <c r="F23" s="21">
        <v>93014.5</v>
      </c>
      <c r="G23" s="21">
        <v>67090.3</v>
      </c>
      <c r="H23" s="21">
        <v>77616.899999999994</v>
      </c>
      <c r="I23" s="21">
        <f t="shared" si="1"/>
        <v>115.69019664541669</v>
      </c>
      <c r="J23" s="21">
        <f t="shared" si="2"/>
        <v>83.446021856807263</v>
      </c>
      <c r="K23" s="21">
        <v>33668.6</v>
      </c>
      <c r="L23" s="21">
        <v>40216.400000000001</v>
      </c>
      <c r="M23" s="21">
        <f t="shared" si="3"/>
        <v>119.44779408707224</v>
      </c>
      <c r="N23" s="21">
        <v>596</v>
      </c>
      <c r="O23" s="21">
        <v>1011.8</v>
      </c>
      <c r="P23" s="21">
        <f t="shared" si="4"/>
        <v>169.76510067114091</v>
      </c>
      <c r="Q23" s="21">
        <v>646.20000000000005</v>
      </c>
      <c r="R23" s="21">
        <v>781.3</v>
      </c>
      <c r="S23" s="21">
        <f t="shared" si="5"/>
        <v>120.9068399876199</v>
      </c>
      <c r="T23" s="21">
        <v>3710.4</v>
      </c>
      <c r="U23" s="21">
        <v>3058.3</v>
      </c>
      <c r="V23" s="21">
        <f t="shared" si="6"/>
        <v>82.425075463561882</v>
      </c>
      <c r="W23" s="21">
        <v>5531.5</v>
      </c>
      <c r="X23" s="21">
        <v>4812.8</v>
      </c>
      <c r="Y23" s="21">
        <f t="shared" si="7"/>
        <v>87.007140920184398</v>
      </c>
      <c r="Z23" s="21">
        <v>10237.4</v>
      </c>
      <c r="AA23" s="21">
        <v>13164.2</v>
      </c>
      <c r="AB23" s="21">
        <f t="shared" si="8"/>
        <v>128.58929024947741</v>
      </c>
      <c r="AC23" s="21">
        <v>4595.7</v>
      </c>
      <c r="AD23" s="21">
        <v>5821</v>
      </c>
      <c r="AE23" s="21">
        <f t="shared" si="9"/>
        <v>126.66187958308855</v>
      </c>
      <c r="AF23" s="21">
        <v>1464.3</v>
      </c>
      <c r="AG23" s="21">
        <v>2377.9</v>
      </c>
      <c r="AH23" s="21">
        <f t="shared" si="10"/>
        <v>162.3915864235471</v>
      </c>
      <c r="AI23" s="21">
        <v>360506</v>
      </c>
      <c r="AJ23" s="21">
        <v>291790.90000000002</v>
      </c>
      <c r="AK23" s="21">
        <f t="shared" si="11"/>
        <v>80.93926314679922</v>
      </c>
      <c r="AL23" s="21">
        <v>480984.4</v>
      </c>
      <c r="AM23" s="21">
        <v>360223.2</v>
      </c>
      <c r="AN23" s="21">
        <f t="shared" si="12"/>
        <v>74.892907129628313</v>
      </c>
      <c r="AO23" s="21">
        <v>-2727</v>
      </c>
      <c r="AP23" s="21">
        <v>9184.6</v>
      </c>
    </row>
    <row r="24" spans="1:42" ht="20.25" customHeight="1" x14ac:dyDescent="0.25">
      <c r="A24" s="20">
        <f t="shared" si="13"/>
        <v>15</v>
      </c>
      <c r="B24" s="20" t="s">
        <v>39</v>
      </c>
      <c r="C24" s="21">
        <v>751386.6</v>
      </c>
      <c r="D24" s="21">
        <v>592901.30000000005</v>
      </c>
      <c r="E24" s="21">
        <f t="shared" si="0"/>
        <v>78.907622254642291</v>
      </c>
      <c r="F24" s="21">
        <v>277387.2</v>
      </c>
      <c r="G24" s="21">
        <v>201548.2</v>
      </c>
      <c r="H24" s="21">
        <v>213930.4</v>
      </c>
      <c r="I24" s="21">
        <f t="shared" si="1"/>
        <v>106.14354283491491</v>
      </c>
      <c r="J24" s="21">
        <f t="shared" si="2"/>
        <v>77.123385650094875</v>
      </c>
      <c r="K24" s="21">
        <v>119256.2</v>
      </c>
      <c r="L24" s="21">
        <v>146160.20000000001</v>
      </c>
      <c r="M24" s="21">
        <f t="shared" si="3"/>
        <v>122.55983336715408</v>
      </c>
      <c r="N24" s="21">
        <v>1334</v>
      </c>
      <c r="O24" s="21">
        <v>2196.5</v>
      </c>
      <c r="P24" s="21">
        <f t="shared" si="4"/>
        <v>164.65517241379311</v>
      </c>
      <c r="Q24" s="21">
        <v>1109.0999999999999</v>
      </c>
      <c r="R24" s="21">
        <v>1363.5</v>
      </c>
      <c r="S24" s="21">
        <f t="shared" si="5"/>
        <v>122.93751690559915</v>
      </c>
      <c r="T24" s="21">
        <v>13376.8</v>
      </c>
      <c r="U24" s="21">
        <v>13108.6</v>
      </c>
      <c r="V24" s="21">
        <f t="shared" si="6"/>
        <v>97.995036182046533</v>
      </c>
      <c r="W24" s="21">
        <v>11041.9</v>
      </c>
      <c r="X24" s="21">
        <v>9692.9</v>
      </c>
      <c r="Y24" s="21">
        <f t="shared" si="7"/>
        <v>87.782899682119918</v>
      </c>
      <c r="Z24" s="21">
        <v>41093.800000000003</v>
      </c>
      <c r="AA24" s="21">
        <v>26021.9</v>
      </c>
      <c r="AB24" s="21">
        <f t="shared" si="8"/>
        <v>63.323177705639289</v>
      </c>
      <c r="AC24" s="21">
        <v>12810</v>
      </c>
      <c r="AD24" s="21">
        <v>8945.7000000000007</v>
      </c>
      <c r="AE24" s="21">
        <f t="shared" si="9"/>
        <v>69.833723653395779</v>
      </c>
      <c r="AF24" s="21">
        <v>15780.1</v>
      </c>
      <c r="AG24" s="21">
        <v>2587.4</v>
      </c>
      <c r="AH24" s="21">
        <f t="shared" si="10"/>
        <v>16.396600781997581</v>
      </c>
      <c r="AI24" s="21">
        <v>473999.3</v>
      </c>
      <c r="AJ24" s="21">
        <v>378970.9</v>
      </c>
      <c r="AK24" s="21">
        <f t="shared" si="11"/>
        <v>79.951784738922612</v>
      </c>
      <c r="AL24" s="21">
        <v>958946.8</v>
      </c>
      <c r="AM24" s="21">
        <v>589126.19999999995</v>
      </c>
      <c r="AN24" s="21">
        <f t="shared" si="12"/>
        <v>61.434711498072673</v>
      </c>
      <c r="AO24" s="21">
        <v>-17794.2</v>
      </c>
      <c r="AP24" s="21">
        <v>3775.1</v>
      </c>
    </row>
    <row r="25" spans="1:42" ht="20.25" customHeight="1" x14ac:dyDescent="0.25">
      <c r="A25" s="20">
        <f t="shared" si="13"/>
        <v>16</v>
      </c>
      <c r="B25" s="20" t="s">
        <v>40</v>
      </c>
      <c r="C25" s="21">
        <v>1374931.1</v>
      </c>
      <c r="D25" s="21">
        <v>999826.3</v>
      </c>
      <c r="E25" s="21">
        <f t="shared" si="0"/>
        <v>72.718283847096046</v>
      </c>
      <c r="F25" s="21">
        <v>430967.4</v>
      </c>
      <c r="G25" s="21">
        <v>300786.59999999998</v>
      </c>
      <c r="H25" s="21">
        <v>337078.7</v>
      </c>
      <c r="I25" s="21">
        <f t="shared" si="1"/>
        <v>112.06573032176301</v>
      </c>
      <c r="J25" s="21">
        <f t="shared" si="2"/>
        <v>78.214431068336026</v>
      </c>
      <c r="K25" s="21">
        <v>198145.7</v>
      </c>
      <c r="L25" s="21">
        <v>220079</v>
      </c>
      <c r="M25" s="21">
        <f t="shared" si="3"/>
        <v>111.06927881856635</v>
      </c>
      <c r="N25" s="21">
        <v>2718.2</v>
      </c>
      <c r="O25" s="21">
        <v>4787.8</v>
      </c>
      <c r="P25" s="21">
        <f t="shared" si="4"/>
        <v>176.13862114634685</v>
      </c>
      <c r="Q25" s="21">
        <v>2212.6999999999998</v>
      </c>
      <c r="R25" s="21">
        <v>2826.3</v>
      </c>
      <c r="S25" s="21">
        <f t="shared" si="5"/>
        <v>127.7308265919465</v>
      </c>
      <c r="T25" s="21">
        <v>25318.7</v>
      </c>
      <c r="U25" s="21">
        <v>24303.4</v>
      </c>
      <c r="V25" s="21">
        <f t="shared" si="6"/>
        <v>95.989920493548254</v>
      </c>
      <c r="W25" s="21">
        <v>18292.7</v>
      </c>
      <c r="X25" s="21">
        <v>17702.7</v>
      </c>
      <c r="Y25" s="21">
        <f t="shared" si="7"/>
        <v>96.774669676974966</v>
      </c>
      <c r="Z25" s="21">
        <v>32992.5</v>
      </c>
      <c r="AA25" s="21">
        <v>44425.5</v>
      </c>
      <c r="AB25" s="21">
        <f t="shared" si="8"/>
        <v>134.65333030234143</v>
      </c>
      <c r="AC25" s="21">
        <v>15610.2</v>
      </c>
      <c r="AD25" s="21">
        <v>14314.1</v>
      </c>
      <c r="AE25" s="21">
        <f t="shared" si="9"/>
        <v>91.69709548884704</v>
      </c>
      <c r="AF25" s="21">
        <v>10280.5</v>
      </c>
      <c r="AG25" s="21">
        <v>15942.4</v>
      </c>
      <c r="AH25" s="21">
        <f t="shared" si="10"/>
        <v>155.07416954428285</v>
      </c>
      <c r="AI25" s="21">
        <v>943963.7</v>
      </c>
      <c r="AJ25" s="21">
        <v>662747.69999999995</v>
      </c>
      <c r="AK25" s="21">
        <f t="shared" si="11"/>
        <v>70.209023927509079</v>
      </c>
      <c r="AL25" s="21">
        <v>1392011.3</v>
      </c>
      <c r="AM25" s="21">
        <v>980047.9</v>
      </c>
      <c r="AN25" s="21">
        <f t="shared" si="12"/>
        <v>70.405168406319689</v>
      </c>
      <c r="AO25" s="21">
        <v>-17080.2</v>
      </c>
      <c r="AP25" s="21">
        <v>19778.400000000001</v>
      </c>
    </row>
    <row r="26" spans="1:42" ht="20.25" customHeight="1" x14ac:dyDescent="0.25">
      <c r="A26" s="20">
        <f t="shared" si="13"/>
        <v>17</v>
      </c>
      <c r="B26" s="20" t="s">
        <v>41</v>
      </c>
      <c r="C26" s="21">
        <v>302597</v>
      </c>
      <c r="D26" s="21">
        <v>229993.4</v>
      </c>
      <c r="E26" s="21">
        <f t="shared" si="0"/>
        <v>76.00650369964012</v>
      </c>
      <c r="F26" s="21">
        <v>50164.2</v>
      </c>
      <c r="G26" s="21">
        <v>32343.7</v>
      </c>
      <c r="H26" s="21">
        <v>38659.300000000003</v>
      </c>
      <c r="I26" s="21">
        <f t="shared" si="1"/>
        <v>119.52652293955236</v>
      </c>
      <c r="J26" s="21">
        <f t="shared" si="2"/>
        <v>77.065516842688623</v>
      </c>
      <c r="K26" s="21">
        <v>17082</v>
      </c>
      <c r="L26" s="21">
        <v>20376.2</v>
      </c>
      <c r="M26" s="21">
        <f t="shared" si="3"/>
        <v>119.28462709284628</v>
      </c>
      <c r="N26" s="21">
        <v>368.5</v>
      </c>
      <c r="O26" s="21">
        <v>899.5</v>
      </c>
      <c r="P26" s="21">
        <f t="shared" si="4"/>
        <v>244.09769335142468</v>
      </c>
      <c r="Q26" s="21">
        <v>323.39999999999998</v>
      </c>
      <c r="R26" s="21">
        <v>564.20000000000005</v>
      </c>
      <c r="S26" s="21">
        <f t="shared" si="5"/>
        <v>174.4588744588745</v>
      </c>
      <c r="T26" s="21">
        <v>1165.7</v>
      </c>
      <c r="U26" s="21">
        <v>1573.6</v>
      </c>
      <c r="V26" s="21">
        <f t="shared" si="6"/>
        <v>134.99185039032341</v>
      </c>
      <c r="W26" s="21">
        <v>4659.2</v>
      </c>
      <c r="X26" s="21">
        <v>3151.4</v>
      </c>
      <c r="Y26" s="21">
        <f t="shared" si="7"/>
        <v>67.63822115384616</v>
      </c>
      <c r="Z26" s="21">
        <v>3772</v>
      </c>
      <c r="AA26" s="21">
        <v>6867.1</v>
      </c>
      <c r="AB26" s="21">
        <f t="shared" si="8"/>
        <v>182.05461293743372</v>
      </c>
      <c r="AC26" s="21">
        <v>2253.6999999999998</v>
      </c>
      <c r="AD26" s="21">
        <v>2662.8</v>
      </c>
      <c r="AE26" s="21">
        <f t="shared" si="9"/>
        <v>118.15237165549985</v>
      </c>
      <c r="AF26" s="21">
        <v>658.6</v>
      </c>
      <c r="AG26" s="21">
        <v>987.2</v>
      </c>
      <c r="AH26" s="21">
        <f t="shared" si="10"/>
        <v>149.89371393865775</v>
      </c>
      <c r="AI26" s="21">
        <v>252432.8</v>
      </c>
      <c r="AJ26" s="21">
        <v>191334.1</v>
      </c>
      <c r="AK26" s="21">
        <f t="shared" si="11"/>
        <v>75.796053444718751</v>
      </c>
      <c r="AL26" s="21">
        <v>304608.40000000002</v>
      </c>
      <c r="AM26" s="21">
        <v>230755.7</v>
      </c>
      <c r="AN26" s="21">
        <f t="shared" si="12"/>
        <v>75.754870844008238</v>
      </c>
      <c r="AO26" s="21">
        <v>-2011.5</v>
      </c>
      <c r="AP26" s="21">
        <v>-762.3</v>
      </c>
    </row>
    <row r="27" spans="1:42" ht="20.25" customHeight="1" x14ac:dyDescent="0.25">
      <c r="A27" s="20">
        <f t="shared" si="13"/>
        <v>18</v>
      </c>
      <c r="B27" s="20" t="s">
        <v>42</v>
      </c>
      <c r="C27" s="21">
        <v>204485.4</v>
      </c>
      <c r="D27" s="21">
        <v>161778.6</v>
      </c>
      <c r="E27" s="21">
        <f t="shared" si="0"/>
        <v>79.114988160523936</v>
      </c>
      <c r="F27" s="21">
        <v>39965.599999999999</v>
      </c>
      <c r="G27" s="21">
        <v>25186.3</v>
      </c>
      <c r="H27" s="21">
        <v>26701.599999999999</v>
      </c>
      <c r="I27" s="21">
        <f t="shared" si="1"/>
        <v>106.01636604026791</v>
      </c>
      <c r="J27" s="21">
        <f t="shared" si="2"/>
        <v>66.811457853754234</v>
      </c>
      <c r="K27" s="21">
        <v>9127.2999999999993</v>
      </c>
      <c r="L27" s="21">
        <v>9774</v>
      </c>
      <c r="M27" s="21">
        <f t="shared" si="3"/>
        <v>107.08533739441017</v>
      </c>
      <c r="N27" s="21">
        <v>292.3</v>
      </c>
      <c r="O27" s="21">
        <v>396.1</v>
      </c>
      <c r="P27" s="21">
        <f t="shared" si="4"/>
        <v>135.51146082791652</v>
      </c>
      <c r="Q27" s="21">
        <v>383.7</v>
      </c>
      <c r="R27" s="21">
        <v>353.4</v>
      </c>
      <c r="S27" s="21">
        <f t="shared" si="5"/>
        <v>92.103205629397962</v>
      </c>
      <c r="T27" s="21">
        <v>4027.5</v>
      </c>
      <c r="U27" s="21">
        <v>3148.6</v>
      </c>
      <c r="V27" s="21">
        <f t="shared" si="6"/>
        <v>78.177529484792046</v>
      </c>
      <c r="W27" s="21">
        <v>971.8</v>
      </c>
      <c r="X27" s="21">
        <v>929.3</v>
      </c>
      <c r="Y27" s="21">
        <f t="shared" si="7"/>
        <v>95.626672154764364</v>
      </c>
      <c r="Z27" s="21">
        <v>4395.3</v>
      </c>
      <c r="AA27" s="21">
        <v>6082.7</v>
      </c>
      <c r="AB27" s="21">
        <f t="shared" si="8"/>
        <v>138.39100857734397</v>
      </c>
      <c r="AC27" s="21">
        <v>1666.7</v>
      </c>
      <c r="AD27" s="21">
        <v>1685.8</v>
      </c>
      <c r="AE27" s="21">
        <f t="shared" si="9"/>
        <v>101.14597708045838</v>
      </c>
      <c r="AF27" s="21">
        <v>1631.1</v>
      </c>
      <c r="AG27" s="21">
        <v>2152.1999999999998</v>
      </c>
      <c r="AH27" s="21">
        <f t="shared" si="10"/>
        <v>131.94776531175282</v>
      </c>
      <c r="AI27" s="21">
        <v>164519.79999999999</v>
      </c>
      <c r="AJ27" s="21">
        <v>135076.9</v>
      </c>
      <c r="AK27" s="21">
        <f t="shared" si="11"/>
        <v>82.103734626470498</v>
      </c>
      <c r="AL27" s="21">
        <v>204766.2</v>
      </c>
      <c r="AM27" s="21">
        <v>159753.4</v>
      </c>
      <c r="AN27" s="21">
        <f t="shared" si="12"/>
        <v>78.017465773159827</v>
      </c>
      <c r="AO27" s="21">
        <v>-404.7</v>
      </c>
      <c r="AP27" s="21">
        <v>2025.1</v>
      </c>
    </row>
    <row r="28" spans="1:42" ht="20.25" customHeight="1" x14ac:dyDescent="0.25">
      <c r="A28" s="20">
        <f t="shared" si="13"/>
        <v>19</v>
      </c>
      <c r="B28" s="20" t="s">
        <v>43</v>
      </c>
      <c r="C28" s="21">
        <v>668328.4</v>
      </c>
      <c r="D28" s="21">
        <v>439778.9</v>
      </c>
      <c r="E28" s="21">
        <f t="shared" si="0"/>
        <v>65.80281490357136</v>
      </c>
      <c r="F28" s="21">
        <v>154843.9</v>
      </c>
      <c r="G28" s="21">
        <v>108149.2</v>
      </c>
      <c r="H28" s="21">
        <v>119236.8</v>
      </c>
      <c r="I28" s="21">
        <f t="shared" si="1"/>
        <v>110.2521331641843</v>
      </c>
      <c r="J28" s="21">
        <f t="shared" si="2"/>
        <v>77.004518744361263</v>
      </c>
      <c r="K28" s="21">
        <v>61901.599999999999</v>
      </c>
      <c r="L28" s="21">
        <v>65950.2</v>
      </c>
      <c r="M28" s="21">
        <f t="shared" si="3"/>
        <v>106.54038021634335</v>
      </c>
      <c r="N28" s="21">
        <v>1021</v>
      </c>
      <c r="O28" s="21">
        <v>1506.4</v>
      </c>
      <c r="P28" s="21">
        <f t="shared" si="4"/>
        <v>147.54162585700294</v>
      </c>
      <c r="Q28" s="21">
        <v>857.4</v>
      </c>
      <c r="R28" s="21">
        <v>996.9</v>
      </c>
      <c r="S28" s="21">
        <f t="shared" si="5"/>
        <v>116.2701189643107</v>
      </c>
      <c r="T28" s="21">
        <v>6809.2</v>
      </c>
      <c r="U28" s="21">
        <v>7296.3</v>
      </c>
      <c r="V28" s="21">
        <f t="shared" si="6"/>
        <v>107.15355695235857</v>
      </c>
      <c r="W28" s="21">
        <v>13027.2</v>
      </c>
      <c r="X28" s="21">
        <v>12690.1</v>
      </c>
      <c r="Y28" s="21">
        <f t="shared" si="7"/>
        <v>97.412337263571601</v>
      </c>
      <c r="Z28" s="21">
        <v>13304.2</v>
      </c>
      <c r="AA28" s="21">
        <v>17952</v>
      </c>
      <c r="AB28" s="21">
        <f t="shared" si="8"/>
        <v>134.9348326092512</v>
      </c>
      <c r="AC28" s="21">
        <v>6125</v>
      </c>
      <c r="AD28" s="21">
        <v>6498.5</v>
      </c>
      <c r="AE28" s="21">
        <f t="shared" si="9"/>
        <v>106.09795918367347</v>
      </c>
      <c r="AF28" s="21">
        <v>5007.8999999999996</v>
      </c>
      <c r="AG28" s="21">
        <v>4388.2</v>
      </c>
      <c r="AH28" s="21">
        <f t="shared" si="10"/>
        <v>87.62555162842709</v>
      </c>
      <c r="AI28" s="21">
        <v>513484.5</v>
      </c>
      <c r="AJ28" s="21">
        <v>320542.09999999998</v>
      </c>
      <c r="AK28" s="21">
        <f t="shared" si="11"/>
        <v>62.424883321697145</v>
      </c>
      <c r="AL28" s="21">
        <v>677646.7</v>
      </c>
      <c r="AM28" s="21">
        <v>439852.2</v>
      </c>
      <c r="AN28" s="21">
        <f t="shared" si="12"/>
        <v>64.908779161766745</v>
      </c>
      <c r="AO28" s="21">
        <v>-9318.4</v>
      </c>
      <c r="AP28" s="21">
        <v>-73.3</v>
      </c>
    </row>
    <row r="29" spans="1:42" ht="20.25" customHeight="1" x14ac:dyDescent="0.25">
      <c r="A29" s="20">
        <f t="shared" si="13"/>
        <v>20</v>
      </c>
      <c r="B29" s="20" t="s">
        <v>44</v>
      </c>
      <c r="C29" s="21">
        <v>360689.6</v>
      </c>
      <c r="D29" s="21">
        <v>262247.8</v>
      </c>
      <c r="E29" s="21">
        <f t="shared" si="0"/>
        <v>72.707336169382202</v>
      </c>
      <c r="F29" s="21">
        <v>90669.9</v>
      </c>
      <c r="G29" s="21">
        <v>62539</v>
      </c>
      <c r="H29" s="21">
        <v>67419.3</v>
      </c>
      <c r="I29" s="21">
        <f t="shared" si="1"/>
        <v>107.80361054701866</v>
      </c>
      <c r="J29" s="21">
        <f t="shared" si="2"/>
        <v>74.356870361608443</v>
      </c>
      <c r="K29" s="21">
        <v>31156.9</v>
      </c>
      <c r="L29" s="21">
        <v>34518.800000000003</v>
      </c>
      <c r="M29" s="21">
        <f t="shared" si="3"/>
        <v>110.79022624202024</v>
      </c>
      <c r="N29" s="21">
        <v>537.6</v>
      </c>
      <c r="O29" s="21">
        <v>1143.8</v>
      </c>
      <c r="P29" s="21">
        <f t="shared" si="4"/>
        <v>212.76041666666666</v>
      </c>
      <c r="Q29" s="21">
        <v>633.1</v>
      </c>
      <c r="R29" s="21">
        <v>829.4</v>
      </c>
      <c r="S29" s="21">
        <f t="shared" si="5"/>
        <v>131.00616016427105</v>
      </c>
      <c r="T29" s="21">
        <v>4455.8</v>
      </c>
      <c r="U29" s="21">
        <v>5995.2</v>
      </c>
      <c r="V29" s="21">
        <f t="shared" si="6"/>
        <v>134.5482292742044</v>
      </c>
      <c r="W29" s="21">
        <v>6529.5</v>
      </c>
      <c r="X29" s="21">
        <v>4928.8</v>
      </c>
      <c r="Y29" s="21">
        <f t="shared" si="7"/>
        <v>75.485106057125364</v>
      </c>
      <c r="Z29" s="21">
        <v>9268.6</v>
      </c>
      <c r="AA29" s="21">
        <v>9971.7999999999993</v>
      </c>
      <c r="AB29" s="21">
        <f t="shared" si="8"/>
        <v>107.58690632889541</v>
      </c>
      <c r="AC29" s="21">
        <v>5423.4</v>
      </c>
      <c r="AD29" s="21">
        <v>5745</v>
      </c>
      <c r="AE29" s="21">
        <f t="shared" si="9"/>
        <v>105.92985949773205</v>
      </c>
      <c r="AF29" s="21">
        <v>1515.6</v>
      </c>
      <c r="AG29" s="21">
        <v>1209.8</v>
      </c>
      <c r="AH29" s="21">
        <f t="shared" si="10"/>
        <v>79.823172340987071</v>
      </c>
      <c r="AI29" s="21">
        <v>270019.7</v>
      </c>
      <c r="AJ29" s="21">
        <v>194828.5</v>
      </c>
      <c r="AK29" s="21">
        <f t="shared" si="11"/>
        <v>72.153439174993522</v>
      </c>
      <c r="AL29" s="21">
        <v>363848.6</v>
      </c>
      <c r="AM29" s="21">
        <v>263432.59999999998</v>
      </c>
      <c r="AN29" s="21">
        <f t="shared" si="12"/>
        <v>72.401707743275637</v>
      </c>
      <c r="AO29" s="21">
        <v>-3159</v>
      </c>
      <c r="AP29" s="21">
        <v>-1184.8</v>
      </c>
    </row>
    <row r="30" spans="1:42" ht="20.25" customHeight="1" x14ac:dyDescent="0.25">
      <c r="A30" s="20">
        <f t="shared" si="13"/>
        <v>21</v>
      </c>
      <c r="B30" s="20" t="s">
        <v>45</v>
      </c>
      <c r="C30" s="21">
        <v>317304.09999999998</v>
      </c>
      <c r="D30" s="21">
        <v>236797.7</v>
      </c>
      <c r="E30" s="21">
        <f t="shared" si="0"/>
        <v>74.627998818798758</v>
      </c>
      <c r="F30" s="21">
        <v>65901.399999999994</v>
      </c>
      <c r="G30" s="21">
        <v>42129.4</v>
      </c>
      <c r="H30" s="21">
        <v>49641.5</v>
      </c>
      <c r="I30" s="21">
        <f t="shared" si="1"/>
        <v>117.83101587015243</v>
      </c>
      <c r="J30" s="21">
        <f t="shared" si="2"/>
        <v>75.326927804265168</v>
      </c>
      <c r="K30" s="21">
        <v>20906.2</v>
      </c>
      <c r="L30" s="21">
        <v>25770.9</v>
      </c>
      <c r="M30" s="21">
        <f t="shared" si="3"/>
        <v>123.2691737379342</v>
      </c>
      <c r="N30" s="21">
        <v>324.8</v>
      </c>
      <c r="O30" s="21">
        <v>457.6</v>
      </c>
      <c r="P30" s="21">
        <f t="shared" si="4"/>
        <v>140.88669950738918</v>
      </c>
      <c r="Q30" s="21">
        <v>400.8</v>
      </c>
      <c r="R30" s="21">
        <v>467.1</v>
      </c>
      <c r="S30" s="21">
        <f t="shared" si="5"/>
        <v>116.54191616766467</v>
      </c>
      <c r="T30" s="21">
        <v>2121.6</v>
      </c>
      <c r="U30" s="21">
        <v>2219.3000000000002</v>
      </c>
      <c r="V30" s="21">
        <f t="shared" si="6"/>
        <v>104.60501508295627</v>
      </c>
      <c r="W30" s="21">
        <v>5158.7</v>
      </c>
      <c r="X30" s="21">
        <v>4370.1000000000004</v>
      </c>
      <c r="Y30" s="21">
        <f t="shared" si="7"/>
        <v>84.713202938724891</v>
      </c>
      <c r="Z30" s="21">
        <v>6717.9</v>
      </c>
      <c r="AA30" s="21">
        <v>8697.7000000000007</v>
      </c>
      <c r="AB30" s="21">
        <f t="shared" si="8"/>
        <v>129.47051906101609</v>
      </c>
      <c r="AC30" s="21">
        <v>4065.5</v>
      </c>
      <c r="AD30" s="21">
        <v>4225.2</v>
      </c>
      <c r="AE30" s="21">
        <f t="shared" si="9"/>
        <v>103.92817611609888</v>
      </c>
      <c r="AF30" s="21">
        <v>1140.8</v>
      </c>
      <c r="AG30" s="21">
        <v>1695</v>
      </c>
      <c r="AH30" s="21">
        <f t="shared" si="10"/>
        <v>148.57994389901822</v>
      </c>
      <c r="AI30" s="21">
        <v>251402.7</v>
      </c>
      <c r="AJ30" s="21">
        <v>187156.2</v>
      </c>
      <c r="AK30" s="21">
        <f t="shared" si="11"/>
        <v>74.444785199204304</v>
      </c>
      <c r="AL30" s="21">
        <v>318643.59999999998</v>
      </c>
      <c r="AM30" s="21">
        <v>235301</v>
      </c>
      <c r="AN30" s="21">
        <f t="shared" si="12"/>
        <v>73.844571176072577</v>
      </c>
      <c r="AO30" s="21">
        <v>-1339.5</v>
      </c>
      <c r="AP30" s="21">
        <v>1496.8</v>
      </c>
    </row>
    <row r="31" spans="1:42" ht="20.25" customHeight="1" x14ac:dyDescent="0.25">
      <c r="A31" s="20">
        <f t="shared" si="13"/>
        <v>22</v>
      </c>
      <c r="B31" s="20" t="s">
        <v>46</v>
      </c>
      <c r="C31" s="21">
        <v>502279.2</v>
      </c>
      <c r="D31" s="21">
        <v>361699.7</v>
      </c>
      <c r="E31" s="21">
        <f t="shared" si="0"/>
        <v>72.011681949003659</v>
      </c>
      <c r="F31" s="21">
        <v>177111.2</v>
      </c>
      <c r="G31" s="21">
        <v>151875</v>
      </c>
      <c r="H31" s="21">
        <v>115848.8</v>
      </c>
      <c r="I31" s="21">
        <f t="shared" si="1"/>
        <v>76.279045267489707</v>
      </c>
      <c r="J31" s="21">
        <f t="shared" si="2"/>
        <v>65.410205565768848</v>
      </c>
      <c r="K31" s="21">
        <v>60399</v>
      </c>
      <c r="L31" s="21">
        <v>65129.7</v>
      </c>
      <c r="M31" s="21">
        <f t="shared" si="3"/>
        <v>107.83241444394773</v>
      </c>
      <c r="N31" s="21">
        <v>1498.3</v>
      </c>
      <c r="O31" s="21">
        <v>2682.9</v>
      </c>
      <c r="P31" s="21">
        <f t="shared" si="4"/>
        <v>179.06293799639593</v>
      </c>
      <c r="Q31" s="21">
        <v>1176.3</v>
      </c>
      <c r="R31" s="21">
        <v>1327.7</v>
      </c>
      <c r="S31" s="21">
        <f t="shared" si="5"/>
        <v>112.87086627560998</v>
      </c>
      <c r="T31" s="21">
        <v>5455.7</v>
      </c>
      <c r="U31" s="21">
        <v>4855.8</v>
      </c>
      <c r="V31" s="21">
        <f t="shared" si="6"/>
        <v>89.004160785966974</v>
      </c>
      <c r="W31" s="21">
        <v>21473.599999999999</v>
      </c>
      <c r="X31" s="21">
        <v>16919.7</v>
      </c>
      <c r="Y31" s="21">
        <f t="shared" si="7"/>
        <v>78.793029580508161</v>
      </c>
      <c r="Z31" s="21">
        <v>55066.2</v>
      </c>
      <c r="AA31" s="21">
        <v>17914.7</v>
      </c>
      <c r="AB31" s="21">
        <f t="shared" si="8"/>
        <v>32.533023887611641</v>
      </c>
      <c r="AC31" s="21">
        <v>11108.1</v>
      </c>
      <c r="AD31" s="21">
        <v>9569.7999999999993</v>
      </c>
      <c r="AE31" s="21">
        <f t="shared" si="9"/>
        <v>86.15154706925577</v>
      </c>
      <c r="AF31" s="21">
        <v>38170.9</v>
      </c>
      <c r="AG31" s="21">
        <v>4757.3999999999996</v>
      </c>
      <c r="AH31" s="21">
        <f t="shared" si="10"/>
        <v>12.463421087792009</v>
      </c>
      <c r="AI31" s="21">
        <v>325168</v>
      </c>
      <c r="AJ31" s="21">
        <v>245850.9</v>
      </c>
      <c r="AK31" s="21">
        <f t="shared" si="11"/>
        <v>75.607347586478369</v>
      </c>
      <c r="AL31" s="21">
        <v>506003.3</v>
      </c>
      <c r="AM31" s="21">
        <v>356494.7</v>
      </c>
      <c r="AN31" s="21">
        <f t="shared" si="12"/>
        <v>70.453038547377062</v>
      </c>
      <c r="AO31" s="21">
        <v>-3724.1</v>
      </c>
      <c r="AP31" s="21">
        <v>5205</v>
      </c>
    </row>
    <row r="32" spans="1:42" ht="20.25" customHeight="1" x14ac:dyDescent="0.25">
      <c r="A32" s="20">
        <f t="shared" si="13"/>
        <v>23</v>
      </c>
      <c r="B32" s="20" t="s">
        <v>47</v>
      </c>
      <c r="C32" s="21">
        <v>1651733.2</v>
      </c>
      <c r="D32" s="21">
        <v>922811.2</v>
      </c>
      <c r="E32" s="21">
        <f t="shared" si="0"/>
        <v>55.869265084700118</v>
      </c>
      <c r="F32" s="21">
        <v>271270.2</v>
      </c>
      <c r="G32" s="21">
        <v>190140</v>
      </c>
      <c r="H32" s="21">
        <v>209696.9</v>
      </c>
      <c r="I32" s="21">
        <f t="shared" si="1"/>
        <v>110.28552645419165</v>
      </c>
      <c r="J32" s="21">
        <f t="shared" si="2"/>
        <v>77.301856230430019</v>
      </c>
      <c r="K32" s="21">
        <v>76261.5</v>
      </c>
      <c r="L32" s="21">
        <v>83505.5</v>
      </c>
      <c r="M32" s="21">
        <f t="shared" si="3"/>
        <v>109.49889524858546</v>
      </c>
      <c r="N32" s="21">
        <v>3525.2</v>
      </c>
      <c r="O32" s="21">
        <v>6658.8</v>
      </c>
      <c r="P32" s="21">
        <f t="shared" si="4"/>
        <v>188.89141041643029</v>
      </c>
      <c r="Q32" s="21">
        <v>1374</v>
      </c>
      <c r="R32" s="21">
        <v>1470.6</v>
      </c>
      <c r="S32" s="21">
        <f t="shared" si="5"/>
        <v>107.03056768558952</v>
      </c>
      <c r="T32" s="21">
        <v>15375.3</v>
      </c>
      <c r="U32" s="21">
        <v>17421.2</v>
      </c>
      <c r="V32" s="21">
        <f t="shared" si="6"/>
        <v>113.30640702945634</v>
      </c>
      <c r="W32" s="21">
        <v>35306.199999999997</v>
      </c>
      <c r="X32" s="21">
        <v>38784.1</v>
      </c>
      <c r="Y32" s="21">
        <f t="shared" si="7"/>
        <v>109.85067778463839</v>
      </c>
      <c r="Z32" s="21">
        <v>48856.4</v>
      </c>
      <c r="AA32" s="21">
        <v>49320.4</v>
      </c>
      <c r="AB32" s="21">
        <f t="shared" si="8"/>
        <v>100.94972204255737</v>
      </c>
      <c r="AC32" s="21">
        <v>16998.599999999999</v>
      </c>
      <c r="AD32" s="21">
        <v>19717</v>
      </c>
      <c r="AE32" s="21">
        <f t="shared" si="9"/>
        <v>115.99190521572366</v>
      </c>
      <c r="AF32" s="21">
        <v>24060.400000000001</v>
      </c>
      <c r="AG32" s="21">
        <v>17863.900000000001</v>
      </c>
      <c r="AH32" s="21">
        <f t="shared" si="10"/>
        <v>74.246064072085247</v>
      </c>
      <c r="AI32" s="21">
        <v>1380463</v>
      </c>
      <c r="AJ32" s="21">
        <v>713114.3</v>
      </c>
      <c r="AK32" s="21">
        <f t="shared" si="11"/>
        <v>51.657617770269837</v>
      </c>
      <c r="AL32" s="21">
        <v>1679616.7</v>
      </c>
      <c r="AM32" s="21">
        <v>916575.7</v>
      </c>
      <c r="AN32" s="21">
        <f t="shared" si="12"/>
        <v>54.570527906753966</v>
      </c>
      <c r="AO32" s="21">
        <v>-25395.599999999999</v>
      </c>
      <c r="AP32" s="21">
        <v>6235.5</v>
      </c>
    </row>
    <row r="33" spans="1:43" ht="20.25" customHeight="1" x14ac:dyDescent="0.25">
      <c r="A33" s="20">
        <f t="shared" si="13"/>
        <v>24</v>
      </c>
      <c r="B33" s="20" t="s">
        <v>48</v>
      </c>
      <c r="C33" s="21">
        <v>1936046.9</v>
      </c>
      <c r="D33" s="21">
        <v>1476998</v>
      </c>
      <c r="E33" s="21">
        <f t="shared" si="0"/>
        <v>76.289370882492562</v>
      </c>
      <c r="F33" s="21">
        <v>632489</v>
      </c>
      <c r="G33" s="21">
        <v>508923.3</v>
      </c>
      <c r="H33" s="21">
        <v>479356.2</v>
      </c>
      <c r="I33" s="21">
        <f t="shared" si="1"/>
        <v>94.190264033892731</v>
      </c>
      <c r="J33" s="21">
        <f t="shared" si="2"/>
        <v>75.78885956909923</v>
      </c>
      <c r="K33" s="21">
        <v>182265.9</v>
      </c>
      <c r="L33" s="21">
        <v>190998.8</v>
      </c>
      <c r="M33" s="21">
        <f t="shared" si="3"/>
        <v>104.79129667151123</v>
      </c>
      <c r="N33" s="21">
        <v>7641.9</v>
      </c>
      <c r="O33" s="21">
        <v>10495</v>
      </c>
      <c r="P33" s="21">
        <f t="shared" si="4"/>
        <v>137.33495596644815</v>
      </c>
      <c r="Q33" s="21">
        <v>4084.8</v>
      </c>
      <c r="R33" s="21">
        <v>4641.1000000000004</v>
      </c>
      <c r="S33" s="21">
        <f t="shared" si="5"/>
        <v>113.61878182530356</v>
      </c>
      <c r="T33" s="21">
        <v>71769.3</v>
      </c>
      <c r="U33" s="21">
        <v>74627.3</v>
      </c>
      <c r="V33" s="21">
        <f t="shared" si="6"/>
        <v>103.98220409004963</v>
      </c>
      <c r="W33" s="21">
        <v>54187.5</v>
      </c>
      <c r="X33" s="21">
        <v>47063.6</v>
      </c>
      <c r="Y33" s="21">
        <f t="shared" si="7"/>
        <v>86.853241061130319</v>
      </c>
      <c r="Z33" s="21">
        <v>168517.5</v>
      </c>
      <c r="AA33" s="21">
        <v>131878.9</v>
      </c>
      <c r="AB33" s="21">
        <f t="shared" si="8"/>
        <v>78.25828178082395</v>
      </c>
      <c r="AC33" s="21">
        <v>87546.2</v>
      </c>
      <c r="AD33" s="21">
        <v>72895.100000000006</v>
      </c>
      <c r="AE33" s="21">
        <f t="shared" si="9"/>
        <v>83.264721941100831</v>
      </c>
      <c r="AF33" s="21">
        <v>61752.7</v>
      </c>
      <c r="AG33" s="21">
        <v>36034.300000000003</v>
      </c>
      <c r="AH33" s="21">
        <f t="shared" si="10"/>
        <v>58.352590251114535</v>
      </c>
      <c r="AI33" s="21">
        <v>1303557.8999999999</v>
      </c>
      <c r="AJ33" s="21">
        <v>997641.8</v>
      </c>
      <c r="AK33" s="21">
        <f t="shared" si="11"/>
        <v>76.532220011094267</v>
      </c>
      <c r="AL33" s="21">
        <v>2098515</v>
      </c>
      <c r="AM33" s="21">
        <v>1484307.8</v>
      </c>
      <c r="AN33" s="21">
        <f t="shared" si="12"/>
        <v>70.731340972068352</v>
      </c>
      <c r="AO33" s="21">
        <v>-25000</v>
      </c>
      <c r="AP33" s="21">
        <v>-7309.8</v>
      </c>
    </row>
    <row r="34" spans="1:43" ht="20.25" customHeight="1" x14ac:dyDescent="0.25">
      <c r="A34" s="20">
        <f t="shared" si="13"/>
        <v>25</v>
      </c>
      <c r="B34" s="20" t="s">
        <v>49</v>
      </c>
      <c r="C34" s="21">
        <v>475271.5</v>
      </c>
      <c r="D34" s="21">
        <v>366124.1</v>
      </c>
      <c r="E34" s="21">
        <f t="shared" si="0"/>
        <v>77.034726466872087</v>
      </c>
      <c r="F34" s="21">
        <v>160968</v>
      </c>
      <c r="G34" s="21">
        <v>104744.5</v>
      </c>
      <c r="H34" s="21">
        <v>123416.1</v>
      </c>
      <c r="I34" s="21">
        <f t="shared" si="1"/>
        <v>117.82585243139259</v>
      </c>
      <c r="J34" s="21">
        <f t="shared" si="2"/>
        <v>76.671201729536307</v>
      </c>
      <c r="K34" s="21">
        <v>54614.1</v>
      </c>
      <c r="L34" s="21">
        <v>70508.899999999994</v>
      </c>
      <c r="M34" s="21">
        <f t="shared" si="3"/>
        <v>129.10383948467518</v>
      </c>
      <c r="N34" s="21">
        <v>1374.4</v>
      </c>
      <c r="O34" s="21">
        <v>2284.3000000000002</v>
      </c>
      <c r="P34" s="21">
        <f t="shared" si="4"/>
        <v>166.20343422584401</v>
      </c>
      <c r="Q34" s="21">
        <v>1035.5999999999999</v>
      </c>
      <c r="R34" s="21">
        <v>1367.9</v>
      </c>
      <c r="S34" s="21">
        <f t="shared" si="5"/>
        <v>132.08767864040172</v>
      </c>
      <c r="T34" s="21">
        <v>8512.7999999999993</v>
      </c>
      <c r="U34" s="21">
        <v>10223.799999999999</v>
      </c>
      <c r="V34" s="21">
        <f t="shared" si="6"/>
        <v>120.09914481721641</v>
      </c>
      <c r="W34" s="21">
        <v>17336.900000000001</v>
      </c>
      <c r="X34" s="21">
        <v>14841</v>
      </c>
      <c r="Y34" s="21">
        <f t="shared" si="7"/>
        <v>85.603539271726774</v>
      </c>
      <c r="Z34" s="21">
        <v>16072.6</v>
      </c>
      <c r="AA34" s="21">
        <v>17961.900000000001</v>
      </c>
      <c r="AB34" s="21">
        <f t="shared" si="8"/>
        <v>111.75478765103344</v>
      </c>
      <c r="AC34" s="21">
        <v>10593.8</v>
      </c>
      <c r="AD34" s="21">
        <v>10809.6</v>
      </c>
      <c r="AE34" s="21">
        <f t="shared" si="9"/>
        <v>102.03704053314205</v>
      </c>
      <c r="AF34" s="21">
        <v>2084.6</v>
      </c>
      <c r="AG34" s="21">
        <v>2256.1999999999998</v>
      </c>
      <c r="AH34" s="21">
        <f t="shared" si="10"/>
        <v>108.23179506859827</v>
      </c>
      <c r="AI34" s="21">
        <v>314303.59999999998</v>
      </c>
      <c r="AJ34" s="21">
        <v>242708</v>
      </c>
      <c r="AK34" s="21">
        <f t="shared" si="11"/>
        <v>77.220878157297605</v>
      </c>
      <c r="AL34" s="21">
        <v>483471</v>
      </c>
      <c r="AM34" s="21">
        <v>364856</v>
      </c>
      <c r="AN34" s="21">
        <f t="shared" si="12"/>
        <v>75.465953490488573</v>
      </c>
      <c r="AO34" s="21">
        <v>-8199.4</v>
      </c>
      <c r="AP34" s="21">
        <v>1268.0999999999999</v>
      </c>
    </row>
    <row r="35" spans="1:43" ht="20.25" customHeight="1" x14ac:dyDescent="0.25">
      <c r="A35" s="43">
        <f t="shared" si="13"/>
        <v>26</v>
      </c>
      <c r="B35" s="43" t="s">
        <v>50</v>
      </c>
      <c r="C35" s="44">
        <v>12223233.9</v>
      </c>
      <c r="D35" s="44">
        <v>7897300.2999999998</v>
      </c>
      <c r="E35" s="44">
        <f t="shared" si="0"/>
        <v>64.608927265966827</v>
      </c>
      <c r="F35" s="44">
        <v>4270097.7</v>
      </c>
      <c r="G35" s="44">
        <v>3251614.9</v>
      </c>
      <c r="H35" s="44">
        <v>3225341.7</v>
      </c>
      <c r="I35" s="44">
        <f t="shared" si="1"/>
        <v>99.191995337455253</v>
      </c>
      <c r="J35" s="44">
        <f t="shared" si="2"/>
        <v>75.533206184017757</v>
      </c>
      <c r="K35" s="44">
        <v>1353196.1</v>
      </c>
      <c r="L35" s="44">
        <v>1421623</v>
      </c>
      <c r="M35" s="44">
        <f t="shared" si="3"/>
        <v>105.0566876449023</v>
      </c>
      <c r="N35" s="44">
        <v>49104.5</v>
      </c>
      <c r="O35" s="44">
        <v>64487.7</v>
      </c>
      <c r="P35" s="44">
        <f t="shared" si="4"/>
        <v>131.32747507865875</v>
      </c>
      <c r="Q35" s="44">
        <v>21584</v>
      </c>
      <c r="R35" s="44">
        <v>22979.1</v>
      </c>
      <c r="S35" s="44">
        <f t="shared" si="5"/>
        <v>106.46358413639732</v>
      </c>
      <c r="T35" s="44">
        <v>356123.9</v>
      </c>
      <c r="U35" s="44">
        <v>230361.60000000001</v>
      </c>
      <c r="V35" s="44">
        <f t="shared" si="6"/>
        <v>64.685801767306259</v>
      </c>
      <c r="W35" s="44">
        <v>363422.2</v>
      </c>
      <c r="X35" s="44">
        <v>329863.7</v>
      </c>
      <c r="Y35" s="44">
        <f t="shared" si="7"/>
        <v>90.765974120458253</v>
      </c>
      <c r="Z35" s="44">
        <v>998120.4</v>
      </c>
      <c r="AA35" s="44">
        <v>1037400.3</v>
      </c>
      <c r="AB35" s="44">
        <f t="shared" si="8"/>
        <v>103.93538695331745</v>
      </c>
      <c r="AC35" s="44">
        <v>575434.30000000005</v>
      </c>
      <c r="AD35" s="44">
        <v>581792.30000000005</v>
      </c>
      <c r="AE35" s="44">
        <f t="shared" si="9"/>
        <v>101.10490459119312</v>
      </c>
      <c r="AF35" s="44">
        <v>294737.3</v>
      </c>
      <c r="AG35" s="44">
        <v>321945.7</v>
      </c>
      <c r="AH35" s="44">
        <f t="shared" si="10"/>
        <v>109.23140708692114</v>
      </c>
      <c r="AI35" s="44">
        <v>7953136.2000000002</v>
      </c>
      <c r="AJ35" s="44">
        <v>4671958.5999999996</v>
      </c>
      <c r="AK35" s="44">
        <f t="shared" si="11"/>
        <v>58.743601046339421</v>
      </c>
      <c r="AL35" s="44">
        <v>12478248.5</v>
      </c>
      <c r="AM35" s="44">
        <v>7939223.7000000002</v>
      </c>
      <c r="AN35" s="44">
        <f t="shared" si="12"/>
        <v>63.624503871677184</v>
      </c>
      <c r="AO35" s="44">
        <v>-148642.1</v>
      </c>
      <c r="AP35" s="44">
        <v>-41923.4</v>
      </c>
    </row>
    <row r="36" spans="1:43" s="2" customFormat="1" ht="28.5" customHeight="1" x14ac:dyDescent="0.25">
      <c r="A36" s="45"/>
      <c r="B36" s="46" t="s">
        <v>51</v>
      </c>
      <c r="C36" s="47">
        <f>SUM(C10:C35)</f>
        <v>27436164.100000001</v>
      </c>
      <c r="D36" s="47">
        <f t="shared" ref="D36:AP36" si="14">SUM(D10:D35)</f>
        <v>19079214.699999999</v>
      </c>
      <c r="E36" s="47">
        <f t="shared" si="0"/>
        <v>69.540387025167263</v>
      </c>
      <c r="F36" s="47">
        <f t="shared" si="14"/>
        <v>8223937.2000000002</v>
      </c>
      <c r="G36" s="47">
        <f t="shared" si="14"/>
        <v>6099630.2999999989</v>
      </c>
      <c r="H36" s="47">
        <f t="shared" si="14"/>
        <v>6252460.2000000002</v>
      </c>
      <c r="I36" s="47">
        <f t="shared" si="1"/>
        <v>102.50556005009027</v>
      </c>
      <c r="J36" s="47">
        <f t="shared" si="2"/>
        <v>76.027577156109601</v>
      </c>
      <c r="K36" s="47">
        <f t="shared" si="14"/>
        <v>2800550.2</v>
      </c>
      <c r="L36" s="47">
        <f t="shared" si="14"/>
        <v>3052230.1999999997</v>
      </c>
      <c r="M36" s="47">
        <f t="shared" si="3"/>
        <v>108.98680552128648</v>
      </c>
      <c r="N36" s="47">
        <f t="shared" si="14"/>
        <v>80718.600000000006</v>
      </c>
      <c r="O36" s="47">
        <f t="shared" si="14"/>
        <v>115153.29999999999</v>
      </c>
      <c r="P36" s="47">
        <f t="shared" si="4"/>
        <v>142.6601799337451</v>
      </c>
      <c r="Q36" s="47">
        <f t="shared" si="14"/>
        <v>44745.2</v>
      </c>
      <c r="R36" s="47">
        <f t="shared" si="14"/>
        <v>51069.3</v>
      </c>
      <c r="S36" s="47">
        <f t="shared" si="5"/>
        <v>114.13358304354435</v>
      </c>
      <c r="T36" s="47">
        <f t="shared" si="14"/>
        <v>584810.9</v>
      </c>
      <c r="U36" s="47">
        <f t="shared" si="14"/>
        <v>471520.9</v>
      </c>
      <c r="V36" s="47">
        <f t="shared" si="6"/>
        <v>80.627926052677878</v>
      </c>
      <c r="W36" s="47">
        <f t="shared" si="14"/>
        <v>659623.30000000005</v>
      </c>
      <c r="X36" s="47">
        <f t="shared" si="14"/>
        <v>597079</v>
      </c>
      <c r="Y36" s="47">
        <f t="shared" si="7"/>
        <v>90.51817908797338</v>
      </c>
      <c r="Z36" s="47">
        <f t="shared" si="14"/>
        <v>1551584.5</v>
      </c>
      <c r="AA36" s="47">
        <f t="shared" si="14"/>
        <v>1554563.8</v>
      </c>
      <c r="AB36" s="47">
        <f t="shared" si="8"/>
        <v>100.19201661269497</v>
      </c>
      <c r="AC36" s="47">
        <f t="shared" si="14"/>
        <v>819061.9</v>
      </c>
      <c r="AD36" s="47">
        <f t="shared" si="14"/>
        <v>809563.3</v>
      </c>
      <c r="AE36" s="47">
        <f t="shared" si="9"/>
        <v>98.840307429755924</v>
      </c>
      <c r="AF36" s="47">
        <f t="shared" si="14"/>
        <v>498757.1</v>
      </c>
      <c r="AG36" s="47">
        <f t="shared" si="14"/>
        <v>450576.7</v>
      </c>
      <c r="AH36" s="47">
        <f t="shared" si="10"/>
        <v>90.339906940673131</v>
      </c>
      <c r="AI36" s="47">
        <f t="shared" si="14"/>
        <v>19212226.899999999</v>
      </c>
      <c r="AJ36" s="47">
        <f t="shared" si="14"/>
        <v>12826754.6</v>
      </c>
      <c r="AK36" s="47">
        <f t="shared" si="11"/>
        <v>66.763497364274841</v>
      </c>
      <c r="AL36" s="47">
        <f t="shared" si="14"/>
        <v>28311866.599999998</v>
      </c>
      <c r="AM36" s="47">
        <f t="shared" si="14"/>
        <v>19028129.200000003</v>
      </c>
      <c r="AN36" s="47">
        <f t="shared" si="12"/>
        <v>67.20902393627415</v>
      </c>
      <c r="AO36" s="47">
        <f t="shared" si="14"/>
        <v>-373548</v>
      </c>
      <c r="AP36" s="47">
        <f t="shared" si="14"/>
        <v>51085.500000000007</v>
      </c>
      <c r="AQ36" s="39"/>
    </row>
    <row r="37" spans="1:43" s="2" customFormat="1" ht="33" customHeight="1" x14ac:dyDescent="0.25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39"/>
    </row>
  </sheetData>
  <mergeCells count="45">
    <mergeCell ref="AO4:AP6"/>
    <mergeCell ref="AL4:AN6"/>
    <mergeCell ref="AI5:AK6"/>
    <mergeCell ref="AI7:AI8"/>
    <mergeCell ref="AJ7:AJ8"/>
    <mergeCell ref="AK7:AK8"/>
    <mergeCell ref="AL7:AL8"/>
    <mergeCell ref="AM7:AM8"/>
    <mergeCell ref="AN7:AN8"/>
    <mergeCell ref="AO7:AO8"/>
    <mergeCell ref="AP7:AP8"/>
    <mergeCell ref="F4:AK4"/>
    <mergeCell ref="Z6:AB6"/>
    <mergeCell ref="AC6:AE6"/>
    <mergeCell ref="AF6:AH6"/>
    <mergeCell ref="Q7:R7"/>
    <mergeCell ref="K7:L7"/>
    <mergeCell ref="N7:O7"/>
    <mergeCell ref="T7:U7"/>
    <mergeCell ref="W7:X7"/>
    <mergeCell ref="Z7:AA7"/>
    <mergeCell ref="AC7:AD7"/>
    <mergeCell ref="AF7:AG7"/>
    <mergeCell ref="N6:P6"/>
    <mergeCell ref="K6:M6"/>
    <mergeCell ref="Q6:S6"/>
    <mergeCell ref="T6:V6"/>
    <mergeCell ref="W6:Y6"/>
    <mergeCell ref="C1:Y1"/>
    <mergeCell ref="U3:V3"/>
    <mergeCell ref="C2:E2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J7:J8"/>
  </mergeCells>
  <pageMargins left="0.39370078740157483" right="0.39370078740157483" top="0.24635416666666668" bottom="0.74803149606299213" header="0.31496062992125984" footer="0.31496062992125984"/>
  <pageSetup paperSize="9" scale="55" fitToWidth="0" orientation="landscape" horizontalDpi="4294967294" verticalDpi="4294967294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20564B3-6C5B-4B5E-9B1B-40F4B93F12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2018-11-15T12:25:05Z</cp:lastPrinted>
  <dcterms:created xsi:type="dcterms:W3CDTF">2018-11-14T13:00:25Z</dcterms:created>
  <dcterms:modified xsi:type="dcterms:W3CDTF">2018-11-15T12:25:48Z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IKB_2016_MR_GO.xlsx</vt:lpwstr>
  </property>
  <property fmtid="{D5CDD505-2E9C-101B-9397-08002B2CF9AE}" pid="3" name="Название отчета">
    <vt:lpwstr>IKB_2016_MR_GO.xlsx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