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1130"/>
  </bookViews>
  <sheets>
    <sheet name="Таблица 1" sheetId="2" r:id="rId1"/>
  </sheets>
  <calcPr calcId="145621"/>
</workbook>
</file>

<file path=xl/calcChain.xml><?xml version="1.0" encoding="utf-8"?>
<calcChain xmlns="http://schemas.openxmlformats.org/spreadsheetml/2006/main">
  <c r="C35" i="2" l="1"/>
  <c r="AN10" i="2" l="1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9" i="2"/>
  <c r="E35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<sst xmlns="http://schemas.openxmlformats.org/spreadsheetml/2006/main" count="103" uniqueCount="54">
  <si>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</si>
  <si>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</si>
  <si>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</si>
  <si>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</si>
  <si>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</si>
  <si>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</si>
  <si>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</si>
  <si>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</si>
  <si>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</si>
  <si>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</si>
  <si>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</si>
  <si>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</si>
  <si>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</si>
  <si>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</si>
  <si>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</si>
  <si>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</si>
  <si>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</si>
  <si>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</si>
  <si>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</si>
  <si>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</si>
  <si>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01.06.2017</t>
  </si>
  <si>
    <t>на  01.06.2018</t>
  </si>
  <si>
    <t>01.06.2018 / 01.06.2017</t>
  </si>
  <si>
    <t>01.06.2018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</si>
  <si>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</si>
  <si>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</si>
  <si>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</si>
  <si>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</si>
  <si>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</si>
  <si>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</si>
  <si>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</si>
  <si>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</si>
  <si>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</si>
  <si>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</si>
  <si>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</si>
  <si>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</si>
  <si>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</si>
  <si>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</si>
  <si>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</si>
  <si>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</si>
  <si>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</si>
  <si>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</si>
  <si>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</si>
  <si>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</si>
  <si>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</si>
  <si>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</si>
  <si>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</si>
  <si>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</si>
  <si>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</si>
  <si>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</si>
  <si>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</si>
  <si>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</si>
  <si>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Исполнение консолидированных бюджетов муниципальных районов и бюджетов городских округов на 1 июня 2018 года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</si>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</sst>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  <xf numFmtId="0" fontId="10" fillId="0" borderId="1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1" fillId="0" borderId="2" xfId="8" applyNumberFormat="1" applyProtection="1"/>
    <xf numFmtId="3" fontId="5" fillId="0" borderId="3" xfId="9" applyNumberFormat="1" applyFont="1" applyProtection="1">
      <alignment horizontal="center" vertical="center" wrapText="1"/>
    </xf>
    <xf numFmtId="164" fontId="5" fillId="0" borderId="3" xfId="10" applyNumberFormat="1" applyFont="1" applyProtection="1">
      <alignment horizontal="center" vertical="center" wrapText="1"/>
    </xf>
    <xf numFmtId="164" fontId="5" fillId="0" borderId="3" xfId="10" applyFont="1" applyProtection="1">
      <alignment horizontal="center" vertical="center" wrapText="1"/>
      <protection locked="0"/>
    </xf>
    <xf numFmtId="164" fontId="5" fillId="0" borderId="4" xfId="11" applyNumberFormat="1" applyFont="1" applyProtection="1">
      <alignment vertical="center" wrapText="1"/>
    </xf>
    <xf numFmtId="164" fontId="5" fillId="0" borderId="5" xfId="12" applyNumberFormat="1" applyFont="1" applyProtection="1">
      <alignment vertical="center" wrapText="1"/>
    </xf>
    <xf numFmtId="164" fontId="5" fillId="0" borderId="6" xfId="13" applyNumberFormat="1" applyFont="1" applyProtection="1">
      <alignment vertical="center" wrapText="1"/>
    </xf>
    <xf numFmtId="3" fontId="5" fillId="0" borderId="3" xfId="9" applyFont="1" applyProtection="1">
      <alignment horizontal="center" vertical="center" wrapText="1"/>
      <protection locked="0"/>
    </xf>
    <xf numFmtId="1" fontId="5" fillId="0" borderId="3" xfId="14" applyNumberFormat="1" applyFont="1" applyProtection="1">
      <alignment horizontal="center" vertical="center" wrapText="1"/>
    </xf>
    <xf numFmtId="1" fontId="5" fillId="0" borderId="3" xfId="14" applyFont="1" applyProtection="1">
      <alignment horizontal="center" vertical="center" wrapText="1"/>
      <protection locked="0"/>
    </xf>
    <xf numFmtId="49" fontId="5" fillId="0" borderId="3" xfId="15" applyNumberFormat="1" applyFont="1" applyProtection="1">
      <alignment horizontal="center" vertical="center" wrapText="1"/>
    </xf>
    <xf numFmtId="164" fontId="5" fillId="0" borderId="3" xfId="10" applyNumberFormat="1" applyFont="1" applyProtection="1">
      <alignment horizontal="center" vertical="center" wrapText="1"/>
    </xf>
    <xf numFmtId="49" fontId="5" fillId="0" borderId="3" xfId="15" applyFont="1" applyProtection="1">
      <alignment horizontal="center" vertical="center" wrapText="1"/>
      <protection locked="0"/>
    </xf>
    <xf numFmtId="1" fontId="5" fillId="0" borderId="3" xfId="14" applyNumberFormat="1" applyFont="1" applyProtection="1">
      <alignment horizontal="center" vertical="center" wrapText="1"/>
    </xf>
    <xf numFmtId="0" fontId="9" fillId="0" borderId="3" xfId="16" applyNumberFormat="1" applyFont="1" applyProtection="1">
      <alignment horizontal="center"/>
    </xf>
    <xf numFmtId="0" fontId="9" fillId="0" borderId="3" xfId="17" applyNumberFormat="1" applyFont="1" applyProtection="1"/>
    <xf numFmtId="164" fontId="9" fillId="0" borderId="3" xfId="18" applyNumberFormat="1" applyFont="1" applyProtection="1">
      <alignment horizontal="right" shrinkToFit="1"/>
    </xf>
    <xf numFmtId="49" fontId="9" fillId="0" borderId="3" xfId="17" applyNumberFormat="1" applyFont="1" applyAlignment="1" applyProtection="1">
      <alignment wrapText="1"/>
    </xf>
    <xf numFmtId="164" fontId="11" fillId="0" borderId="1" xfId="33" applyNumberFormat="1" applyFont="1" applyFill="1" applyAlignment="1">
      <alignment horizontal="center" vertical="center" wrapText="1"/>
    </xf>
    <xf numFmtId="0" fontId="1" fillId="0" borderId="2" xfId="8" applyNumberFormat="1" applyAlignment="1" applyProtection="1">
      <alignment horizontal="right"/>
    </xf>
    <xf numFmtId="164" fontId="5" fillId="0" borderId="4" xfId="11" applyNumberFormat="1" applyFont="1" applyAlignment="1" applyProtection="1">
      <alignment horizontal="left" vertical="center" wrapText="1"/>
    </xf>
    <xf numFmtId="164" fontId="5" fillId="0" borderId="5" xfId="11" applyNumberFormat="1" applyFont="1" applyBorder="1" applyAlignment="1" applyProtection="1">
      <alignment horizontal="left" vertical="center" wrapText="1"/>
    </xf>
  </cellXfs>
  <cellStyles count="34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  <cellStyle name="Обычный_Лист1" xfId="3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view="pageLayout" topLeftCell="A13" zoomScaleNormal="100" workbookViewId="0">
      <selection activeCell="D6" sqref="D6:D7"/>
    </sheetView>
  </sheetViews>
  <sheetFormatPr defaultRowHeight="15" x14ac:dyDescent="0.25"/>
  <cols>
    <col min="1" max="1" width="3.7109375" style="1" customWidth="1"/>
    <col min="2" max="2" width="19.42578125" style="1" customWidth="1"/>
    <col min="3" max="3" width="10.7109375" style="1" customWidth="1"/>
    <col min="4" max="4" width="9.42578125" style="1" customWidth="1"/>
    <col min="5" max="5" width="5.140625" style="1" customWidth="1"/>
    <col min="6" max="8" width="9.7109375" style="1" customWidth="1"/>
    <col min="9" max="9" width="5.5703125" style="1" customWidth="1"/>
    <col min="10" max="10" width="6" style="1" customWidth="1"/>
    <col min="11" max="11" width="8.7109375" style="1" customWidth="1"/>
    <col min="12" max="12" width="9.28515625" style="1" customWidth="1"/>
    <col min="13" max="13" width="5.7109375" style="1" customWidth="1"/>
    <col min="14" max="16" width="7.28515625" style="1" customWidth="1"/>
    <col min="17" max="19" width="7.140625" style="1" customWidth="1"/>
    <col min="20" max="21" width="8.28515625" style="1" customWidth="1"/>
    <col min="22" max="22" width="5" style="1" customWidth="1"/>
    <col min="23" max="24" width="8.42578125" style="1" customWidth="1"/>
    <col min="25" max="25" width="4.85546875" style="1" customWidth="1"/>
    <col min="26" max="27" width="8.28515625" style="1" customWidth="1"/>
    <col min="28" max="28" width="5" style="1" customWidth="1"/>
    <col min="29" max="30" width="8.140625" style="1" customWidth="1"/>
    <col min="31" max="31" width="6.28515625" style="1" customWidth="1"/>
    <col min="32" max="33" width="8" style="1" customWidth="1"/>
    <col min="34" max="34" width="6.140625" style="1" customWidth="1"/>
    <col min="35" max="36" width="10" style="1" customWidth="1"/>
    <col min="37" max="37" width="5.5703125" style="1" customWidth="1"/>
    <col min="38" max="39" width="10.5703125" style="1" customWidth="1"/>
    <col min="40" max="40" width="6.42578125" style="1" customWidth="1"/>
    <col min="41" max="42" width="10.5703125" style="1" customWidth="1"/>
    <col min="43" max="43" width="9.140625" style="1" customWidth="1"/>
    <col min="44" max="16384" width="9.140625" style="1"/>
  </cols>
  <sheetData>
    <row r="1" spans="1:43" ht="20.25" x14ac:dyDescent="0.2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3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" t="s">
        <v>53</v>
      </c>
      <c r="AP2" s="22"/>
      <c r="AQ2" s="2"/>
    </row>
    <row r="3" spans="1:43" ht="15" customHeight="1" x14ac:dyDescent="0.25">
      <c r="A3" s="4" t="s">
        <v>0</v>
      </c>
      <c r="B3" s="5" t="s">
        <v>1</v>
      </c>
      <c r="C3" s="5" t="s">
        <v>2</v>
      </c>
      <c r="D3" s="6"/>
      <c r="E3" s="6"/>
      <c r="F3" s="23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5" t="s">
        <v>4</v>
      </c>
      <c r="AM3" s="6"/>
      <c r="AN3" s="6"/>
      <c r="AO3" s="5" t="s">
        <v>5</v>
      </c>
      <c r="AP3" s="6"/>
      <c r="AQ3" s="2"/>
    </row>
    <row r="4" spans="1:43" ht="15" customHeight="1" x14ac:dyDescent="0.25">
      <c r="A4" s="10"/>
      <c r="B4" s="6"/>
      <c r="C4" s="6"/>
      <c r="D4" s="6"/>
      <c r="E4" s="6"/>
      <c r="F4" s="5" t="s">
        <v>6</v>
      </c>
      <c r="G4" s="6"/>
      <c r="H4" s="6"/>
      <c r="I4" s="6"/>
      <c r="J4" s="6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7"/>
      <c r="AD4" s="8"/>
      <c r="AE4" s="8"/>
      <c r="AF4" s="8"/>
      <c r="AG4" s="8"/>
      <c r="AH4" s="9"/>
      <c r="AI4" s="5" t="s">
        <v>7</v>
      </c>
      <c r="AJ4" s="6"/>
      <c r="AK4" s="6"/>
      <c r="AL4" s="6"/>
      <c r="AM4" s="6"/>
      <c r="AN4" s="6"/>
      <c r="AO4" s="6"/>
      <c r="AP4" s="6"/>
      <c r="AQ4" s="2"/>
    </row>
    <row r="5" spans="1:43" ht="64.5" customHeight="1" x14ac:dyDescent="0.25">
      <c r="A5" s="10"/>
      <c r="B5" s="6"/>
      <c r="C5" s="6"/>
      <c r="D5" s="6"/>
      <c r="E5" s="6"/>
      <c r="F5" s="11" t="s">
        <v>8</v>
      </c>
      <c r="G5" s="5" t="s">
        <v>9</v>
      </c>
      <c r="H5" s="6"/>
      <c r="I5" s="5" t="s">
        <v>10</v>
      </c>
      <c r="J5" s="6"/>
      <c r="K5" s="5" t="s">
        <v>11</v>
      </c>
      <c r="L5" s="6"/>
      <c r="M5" s="6"/>
      <c r="N5" s="5" t="s">
        <v>12</v>
      </c>
      <c r="O5" s="6"/>
      <c r="P5" s="6"/>
      <c r="Q5" s="5" t="s">
        <v>13</v>
      </c>
      <c r="R5" s="6"/>
      <c r="S5" s="6"/>
      <c r="T5" s="5" t="s">
        <v>14</v>
      </c>
      <c r="U5" s="6"/>
      <c r="V5" s="6"/>
      <c r="W5" s="5" t="s">
        <v>15</v>
      </c>
      <c r="X5" s="6"/>
      <c r="Y5" s="6"/>
      <c r="Z5" s="5" t="s">
        <v>16</v>
      </c>
      <c r="AA5" s="6"/>
      <c r="AB5" s="6"/>
      <c r="AC5" s="5" t="s">
        <v>17</v>
      </c>
      <c r="AD5" s="6"/>
      <c r="AE5" s="6"/>
      <c r="AF5" s="5" t="s">
        <v>18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2"/>
    </row>
    <row r="6" spans="1:43" ht="17.25" customHeight="1" x14ac:dyDescent="0.25">
      <c r="A6" s="10"/>
      <c r="B6" s="6"/>
      <c r="C6" s="11" t="s">
        <v>8</v>
      </c>
      <c r="D6" s="11" t="s">
        <v>19</v>
      </c>
      <c r="E6" s="11" t="s">
        <v>10</v>
      </c>
      <c r="F6" s="12"/>
      <c r="G6" s="11" t="s">
        <v>20</v>
      </c>
      <c r="H6" s="11" t="s">
        <v>21</v>
      </c>
      <c r="I6" s="13" t="s">
        <v>22</v>
      </c>
      <c r="J6" s="11" t="s">
        <v>23</v>
      </c>
      <c r="K6" s="5" t="s">
        <v>19</v>
      </c>
      <c r="L6" s="6"/>
      <c r="M6" s="14" t="s">
        <v>10</v>
      </c>
      <c r="N6" s="5" t="s">
        <v>19</v>
      </c>
      <c r="O6" s="6"/>
      <c r="P6" s="14" t="s">
        <v>10</v>
      </c>
      <c r="Q6" s="5" t="s">
        <v>19</v>
      </c>
      <c r="R6" s="6"/>
      <c r="S6" s="14" t="s">
        <v>10</v>
      </c>
      <c r="T6" s="5" t="s">
        <v>19</v>
      </c>
      <c r="U6" s="6"/>
      <c r="V6" s="14" t="s">
        <v>10</v>
      </c>
      <c r="W6" s="5" t="s">
        <v>19</v>
      </c>
      <c r="X6" s="6"/>
      <c r="Y6" s="14" t="s">
        <v>10</v>
      </c>
      <c r="Z6" s="5" t="s">
        <v>19</v>
      </c>
      <c r="AA6" s="6"/>
      <c r="AB6" s="14" t="s">
        <v>10</v>
      </c>
      <c r="AC6" s="5" t="s">
        <v>19</v>
      </c>
      <c r="AD6" s="6"/>
      <c r="AE6" s="14" t="s">
        <v>10</v>
      </c>
      <c r="AF6" s="5" t="s">
        <v>19</v>
      </c>
      <c r="AG6" s="6"/>
      <c r="AH6" s="14" t="s">
        <v>10</v>
      </c>
      <c r="AI6" s="11" t="s">
        <v>8</v>
      </c>
      <c r="AJ6" s="11" t="s">
        <v>24</v>
      </c>
      <c r="AK6" s="11" t="s">
        <v>10</v>
      </c>
      <c r="AL6" s="11" t="s">
        <v>8</v>
      </c>
      <c r="AM6" s="11" t="s">
        <v>24</v>
      </c>
      <c r="AN6" s="11" t="s">
        <v>10</v>
      </c>
      <c r="AO6" s="11" t="s">
        <v>8</v>
      </c>
      <c r="AP6" s="11" t="s">
        <v>24</v>
      </c>
      <c r="AQ6" s="2"/>
    </row>
    <row r="7" spans="1:43" ht="58.5" customHeight="1" x14ac:dyDescent="0.25">
      <c r="A7" s="10"/>
      <c r="B7" s="6"/>
      <c r="C7" s="12"/>
      <c r="D7" s="12"/>
      <c r="E7" s="12"/>
      <c r="F7" s="12"/>
      <c r="G7" s="12"/>
      <c r="H7" s="12"/>
      <c r="I7" s="15"/>
      <c r="J7" s="12"/>
      <c r="K7" s="16" t="s">
        <v>20</v>
      </c>
      <c r="L7" s="16" t="s">
        <v>21</v>
      </c>
      <c r="M7" s="16" t="s">
        <v>22</v>
      </c>
      <c r="N7" s="16" t="s">
        <v>20</v>
      </c>
      <c r="O7" s="16" t="s">
        <v>21</v>
      </c>
      <c r="P7" s="16" t="s">
        <v>22</v>
      </c>
      <c r="Q7" s="16" t="s">
        <v>20</v>
      </c>
      <c r="R7" s="16" t="s">
        <v>21</v>
      </c>
      <c r="S7" s="16" t="s">
        <v>22</v>
      </c>
      <c r="T7" s="16" t="s">
        <v>20</v>
      </c>
      <c r="U7" s="16" t="s">
        <v>21</v>
      </c>
      <c r="V7" s="16" t="s">
        <v>22</v>
      </c>
      <c r="W7" s="16" t="s">
        <v>20</v>
      </c>
      <c r="X7" s="16" t="s">
        <v>21</v>
      </c>
      <c r="Y7" s="16" t="s">
        <v>22</v>
      </c>
      <c r="Z7" s="16" t="s">
        <v>20</v>
      </c>
      <c r="AA7" s="16" t="s">
        <v>21</v>
      </c>
      <c r="AB7" s="16" t="s">
        <v>22</v>
      </c>
      <c r="AC7" s="16" t="s">
        <v>20</v>
      </c>
      <c r="AD7" s="16" t="s">
        <v>21</v>
      </c>
      <c r="AE7" s="16" t="s">
        <v>22</v>
      </c>
      <c r="AF7" s="16" t="s">
        <v>20</v>
      </c>
      <c r="AG7" s="16" t="s">
        <v>21</v>
      </c>
      <c r="AH7" s="16" t="s">
        <v>22</v>
      </c>
      <c r="AI7" s="12"/>
      <c r="AJ7" s="12"/>
      <c r="AK7" s="12"/>
      <c r="AL7" s="12"/>
      <c r="AM7" s="12"/>
      <c r="AN7" s="12"/>
      <c r="AO7" s="12"/>
      <c r="AP7" s="12"/>
      <c r="AQ7" s="2"/>
    </row>
    <row r="8" spans="1:43" ht="1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2"/>
    </row>
    <row r="9" spans="1:43" ht="21" customHeight="1" x14ac:dyDescent="0.25">
      <c r="A9" s="18">
        <v>1</v>
      </c>
      <c r="B9" s="18" t="s">
        <v>25</v>
      </c>
      <c r="C9" s="19">
        <v>276507.5</v>
      </c>
      <c r="D9" s="19">
        <v>101290.6</v>
      </c>
      <c r="E9" s="19">
        <f>SUM(D9/C9*100)</f>
        <v>36.632134752221916</v>
      </c>
      <c r="F9" s="19">
        <v>59686.9</v>
      </c>
      <c r="G9" s="19">
        <v>16487.2</v>
      </c>
      <c r="H9" s="19">
        <v>19407.099999999999</v>
      </c>
      <c r="I9" s="19">
        <f>SUM(H9/G9*100)</f>
        <v>117.71010238245425</v>
      </c>
      <c r="J9" s="19">
        <f>SUM(H9/F9*100)</f>
        <v>32.514839939752271</v>
      </c>
      <c r="K9" s="19">
        <v>8622</v>
      </c>
      <c r="L9" s="19">
        <v>10012.700000000001</v>
      </c>
      <c r="M9" s="19">
        <f>SUM(L9/K9*100)</f>
        <v>116.12966829041986</v>
      </c>
      <c r="N9" s="19">
        <v>33.299999999999997</v>
      </c>
      <c r="O9" s="19">
        <v>56.7</v>
      </c>
      <c r="P9" s="19">
        <f>SUM(O9/N9*100)</f>
        <v>170.27027027027029</v>
      </c>
      <c r="Q9" s="19">
        <v>80.2</v>
      </c>
      <c r="R9" s="19">
        <v>93.8</v>
      </c>
      <c r="S9" s="19">
        <f>SUM(R9/Q9*100)</f>
        <v>116.95760598503739</v>
      </c>
      <c r="T9" s="19">
        <v>389.3</v>
      </c>
      <c r="U9" s="19">
        <v>815</v>
      </c>
      <c r="V9" s="19">
        <f>SUM(U9/T9*100)</f>
        <v>209.35011559208837</v>
      </c>
      <c r="W9" s="19">
        <v>1380.2</v>
      </c>
      <c r="X9" s="19">
        <v>1395.8</v>
      </c>
      <c r="Y9" s="19">
        <f>SUM(X9/W9*100)</f>
        <v>101.13027097522098</v>
      </c>
      <c r="Z9" s="19">
        <v>2052</v>
      </c>
      <c r="AA9" s="19">
        <v>3128.5</v>
      </c>
      <c r="AB9" s="19">
        <f>SUM(AA9/Z9*100)</f>
        <v>152.46101364522417</v>
      </c>
      <c r="AC9" s="19">
        <v>1069.9000000000001</v>
      </c>
      <c r="AD9" s="19">
        <v>2096.6</v>
      </c>
      <c r="AE9" s="19">
        <f>SUM(AD9/AC9*100)</f>
        <v>195.9622394616319</v>
      </c>
      <c r="AF9" s="19">
        <v>442.7</v>
      </c>
      <c r="AG9" s="19">
        <v>47.9</v>
      </c>
      <c r="AH9" s="19">
        <f>SUM(AG9/AF9*100)</f>
        <v>10.819968375875311</v>
      </c>
      <c r="AI9" s="19">
        <v>216820.6</v>
      </c>
      <c r="AJ9" s="19">
        <v>81883.5</v>
      </c>
      <c r="AK9" s="19">
        <f>SUM(AJ9/AI9*100)</f>
        <v>37.765553642043237</v>
      </c>
      <c r="AL9" s="19">
        <v>279681.5</v>
      </c>
      <c r="AM9" s="19">
        <v>102490.4</v>
      </c>
      <c r="AN9" s="19">
        <f>SUM(AM9/AL9*100)</f>
        <v>36.645398426424343</v>
      </c>
      <c r="AO9" s="19">
        <v>-3174</v>
      </c>
      <c r="AP9" s="19">
        <v>-1199.8</v>
      </c>
      <c r="AQ9" s="2"/>
    </row>
    <row r="10" spans="1:43" ht="21" customHeight="1" x14ac:dyDescent="0.25">
      <c r="A10" s="18">
        <v>2</v>
      </c>
      <c r="B10" s="18" t="s">
        <v>26</v>
      </c>
      <c r="C10" s="19">
        <v>354767.2</v>
      </c>
      <c r="D10" s="19">
        <v>119625.4</v>
      </c>
      <c r="E10" s="19">
        <f>SUM(D10/C10*100)</f>
        <v>33.719408107626627</v>
      </c>
      <c r="F10" s="19">
        <v>67289.8</v>
      </c>
      <c r="G10" s="19">
        <v>20679.2</v>
      </c>
      <c r="H10" s="19">
        <v>21419.8</v>
      </c>
      <c r="I10" s="19">
        <f t="shared" ref="I10:I35" si="0">SUM(H10/G10*100)</f>
        <v>103.58137645556886</v>
      </c>
      <c r="J10" s="19">
        <f t="shared" ref="J10:J35" si="1">SUM(H10/F10*100)</f>
        <v>31.832164756025428</v>
      </c>
      <c r="K10" s="19">
        <v>10121.1</v>
      </c>
      <c r="L10" s="19">
        <v>10901.2</v>
      </c>
      <c r="M10" s="19">
        <f t="shared" ref="M10:M35" si="2">SUM(L10/K10*100)</f>
        <v>107.70766023455948</v>
      </c>
      <c r="N10" s="19">
        <v>76.3</v>
      </c>
      <c r="O10" s="19">
        <v>37.9</v>
      </c>
      <c r="P10" s="19">
        <f t="shared" ref="P10:P35" si="3">SUM(O10/N10*100)</f>
        <v>49.672346002621232</v>
      </c>
      <c r="Q10" s="19">
        <v>96.1</v>
      </c>
      <c r="R10" s="19">
        <v>90.6</v>
      </c>
      <c r="S10" s="19">
        <f t="shared" ref="S10:S35" si="4">SUM(R10/Q10*100)</f>
        <v>94.276795005202914</v>
      </c>
      <c r="T10" s="19">
        <v>1076.2</v>
      </c>
      <c r="U10" s="19">
        <v>759.4</v>
      </c>
      <c r="V10" s="19">
        <f t="shared" ref="V10:V35" si="5">SUM(U10/T10*100)</f>
        <v>70.563092362014487</v>
      </c>
      <c r="W10" s="19">
        <v>2430.1999999999998</v>
      </c>
      <c r="X10" s="19">
        <v>2258.5</v>
      </c>
      <c r="Y10" s="19">
        <f t="shared" ref="Y10:Y35" si="6">SUM(X10/W10*100)</f>
        <v>92.934737881655835</v>
      </c>
      <c r="Z10" s="19">
        <v>2883.3</v>
      </c>
      <c r="AA10" s="19">
        <v>3013.6</v>
      </c>
      <c r="AB10" s="19">
        <f t="shared" ref="AB10:AB35" si="7">SUM(AA10/Z10*100)</f>
        <v>104.51912738875593</v>
      </c>
      <c r="AC10" s="19">
        <v>993.1</v>
      </c>
      <c r="AD10" s="19">
        <v>1125.0999999999999</v>
      </c>
      <c r="AE10" s="19">
        <f t="shared" ref="AE10:AE35" si="8">SUM(AD10/AC10*100)</f>
        <v>113.29171281844728</v>
      </c>
      <c r="AF10" s="19">
        <v>1030.2</v>
      </c>
      <c r="AG10" s="19">
        <v>993.1</v>
      </c>
      <c r="AH10" s="19">
        <f t="shared" ref="AH10:AH35" si="9">SUM(AG10/AF10*100)</f>
        <v>96.39875752281111</v>
      </c>
      <c r="AI10" s="19">
        <v>287477.40000000002</v>
      </c>
      <c r="AJ10" s="19">
        <v>98205.5</v>
      </c>
      <c r="AK10" s="19">
        <f t="shared" ref="AK10:AK35" si="10">SUM(AJ10/AI10*100)</f>
        <v>34.161120143705212</v>
      </c>
      <c r="AL10" s="19">
        <v>360642.4</v>
      </c>
      <c r="AM10" s="19">
        <v>122393.5</v>
      </c>
      <c r="AN10" s="19">
        <f t="shared" ref="AN10:AN35" si="11">SUM(AM10/AL10*100)</f>
        <v>33.937634620887614</v>
      </c>
      <c r="AO10" s="19">
        <v>-5875.3</v>
      </c>
      <c r="AP10" s="19">
        <v>-2768.2</v>
      </c>
      <c r="AQ10" s="2"/>
    </row>
    <row r="11" spans="1:43" ht="21" customHeight="1" x14ac:dyDescent="0.25">
      <c r="A11" s="18">
        <v>3</v>
      </c>
      <c r="B11" s="18" t="s">
        <v>27</v>
      </c>
      <c r="C11" s="19">
        <v>736978.1</v>
      </c>
      <c r="D11" s="19">
        <v>293018.09999999998</v>
      </c>
      <c r="E11" s="19">
        <f>SUM(D11/C11*100)</f>
        <v>39.759403976861726</v>
      </c>
      <c r="F11" s="19">
        <v>149686</v>
      </c>
      <c r="G11" s="19">
        <v>48616.9</v>
      </c>
      <c r="H11" s="19">
        <v>57908.800000000003</v>
      </c>
      <c r="I11" s="19">
        <f t="shared" si="0"/>
        <v>119.11248968979923</v>
      </c>
      <c r="J11" s="19">
        <f t="shared" si="1"/>
        <v>38.686851141723345</v>
      </c>
      <c r="K11" s="19">
        <v>23858</v>
      </c>
      <c r="L11" s="19">
        <v>28859.5</v>
      </c>
      <c r="M11" s="19">
        <f t="shared" si="2"/>
        <v>120.96361807360213</v>
      </c>
      <c r="N11" s="19">
        <v>132.5</v>
      </c>
      <c r="O11" s="19">
        <v>188.1</v>
      </c>
      <c r="P11" s="19">
        <f t="shared" si="3"/>
        <v>141.96226415094338</v>
      </c>
      <c r="Q11" s="19">
        <v>309.39999999999998</v>
      </c>
      <c r="R11" s="19">
        <v>373.7</v>
      </c>
      <c r="S11" s="19">
        <f t="shared" si="4"/>
        <v>120.78215901745315</v>
      </c>
      <c r="T11" s="19">
        <v>1355.7</v>
      </c>
      <c r="U11" s="19">
        <v>1291.4000000000001</v>
      </c>
      <c r="V11" s="19">
        <f t="shared" si="5"/>
        <v>95.257062771999713</v>
      </c>
      <c r="W11" s="19">
        <v>8697.4</v>
      </c>
      <c r="X11" s="19">
        <v>7487.1</v>
      </c>
      <c r="Y11" s="19">
        <f t="shared" si="6"/>
        <v>86.084347046243721</v>
      </c>
      <c r="Z11" s="19">
        <v>7601.5</v>
      </c>
      <c r="AA11" s="19">
        <v>13214.4</v>
      </c>
      <c r="AB11" s="19">
        <f t="shared" si="7"/>
        <v>173.83937380780108</v>
      </c>
      <c r="AC11" s="19">
        <v>4786.1000000000004</v>
      </c>
      <c r="AD11" s="19">
        <v>2847.1</v>
      </c>
      <c r="AE11" s="19">
        <f t="shared" si="8"/>
        <v>59.48684732872276</v>
      </c>
      <c r="AF11" s="19">
        <v>1137.5</v>
      </c>
      <c r="AG11" s="19">
        <v>6730.2</v>
      </c>
      <c r="AH11" s="19">
        <f t="shared" si="9"/>
        <v>591.66593406593404</v>
      </c>
      <c r="AI11" s="19">
        <v>587292.1</v>
      </c>
      <c r="AJ11" s="19">
        <v>235109.3</v>
      </c>
      <c r="AK11" s="19">
        <f t="shared" si="10"/>
        <v>40.032770745596615</v>
      </c>
      <c r="AL11" s="19">
        <v>755354.3</v>
      </c>
      <c r="AM11" s="19">
        <v>298366.7</v>
      </c>
      <c r="AN11" s="19">
        <f t="shared" si="11"/>
        <v>39.500231877941246</v>
      </c>
      <c r="AO11" s="19">
        <v>-3675</v>
      </c>
      <c r="AP11" s="19">
        <v>-5348.6</v>
      </c>
      <c r="AQ11" s="2"/>
    </row>
    <row r="12" spans="1:43" ht="21" customHeight="1" x14ac:dyDescent="0.25">
      <c r="A12" s="18">
        <v>4</v>
      </c>
      <c r="B12" s="18" t="s">
        <v>28</v>
      </c>
      <c r="C12" s="19">
        <v>586684</v>
      </c>
      <c r="D12" s="19">
        <v>225741.9</v>
      </c>
      <c r="E12" s="19">
        <f>SUM(D12/C12*100)</f>
        <v>38.477596116478374</v>
      </c>
      <c r="F12" s="19">
        <v>218195.3</v>
      </c>
      <c r="G12" s="19">
        <v>76694.7</v>
      </c>
      <c r="H12" s="19">
        <v>76762.600000000006</v>
      </c>
      <c r="I12" s="19">
        <f t="shared" si="0"/>
        <v>100.08853284516401</v>
      </c>
      <c r="J12" s="19">
        <f t="shared" si="1"/>
        <v>35.180684460206066</v>
      </c>
      <c r="K12" s="19">
        <v>49273.8</v>
      </c>
      <c r="L12" s="19">
        <v>52252</v>
      </c>
      <c r="M12" s="19">
        <f t="shared" si="2"/>
        <v>106.04418575388948</v>
      </c>
      <c r="N12" s="19">
        <v>432.7</v>
      </c>
      <c r="O12" s="19">
        <v>320.5</v>
      </c>
      <c r="P12" s="19">
        <f t="shared" si="3"/>
        <v>74.069794314767734</v>
      </c>
      <c r="Q12" s="19">
        <v>272.5</v>
      </c>
      <c r="R12" s="19">
        <v>206.6</v>
      </c>
      <c r="S12" s="19">
        <f t="shared" si="4"/>
        <v>75.816513761467888</v>
      </c>
      <c r="T12" s="19">
        <v>3215.6</v>
      </c>
      <c r="U12" s="19">
        <v>3520.1</v>
      </c>
      <c r="V12" s="19">
        <f t="shared" si="5"/>
        <v>109.469461375793</v>
      </c>
      <c r="W12" s="19">
        <v>7133.8</v>
      </c>
      <c r="X12" s="19">
        <v>6600.7</v>
      </c>
      <c r="Y12" s="19">
        <f t="shared" si="6"/>
        <v>92.527124393731242</v>
      </c>
      <c r="Z12" s="19">
        <v>10060.700000000001</v>
      </c>
      <c r="AA12" s="19">
        <v>6731.1</v>
      </c>
      <c r="AB12" s="19">
        <f t="shared" si="7"/>
        <v>66.904887333883323</v>
      </c>
      <c r="AC12" s="19">
        <v>3163.8</v>
      </c>
      <c r="AD12" s="19">
        <v>2983.7</v>
      </c>
      <c r="AE12" s="19">
        <f t="shared" si="8"/>
        <v>94.307478348821022</v>
      </c>
      <c r="AF12" s="19">
        <v>3405.6</v>
      </c>
      <c r="AG12" s="19">
        <v>100.8</v>
      </c>
      <c r="AH12" s="19">
        <f t="shared" si="9"/>
        <v>2.9598308668076108</v>
      </c>
      <c r="AI12" s="19">
        <v>368488.7</v>
      </c>
      <c r="AJ12" s="19">
        <v>148979.29999999999</v>
      </c>
      <c r="AK12" s="19">
        <f t="shared" si="10"/>
        <v>40.429815079811128</v>
      </c>
      <c r="AL12" s="19">
        <v>595240.9</v>
      </c>
      <c r="AM12" s="19">
        <v>230948.5</v>
      </c>
      <c r="AN12" s="19">
        <f t="shared" si="11"/>
        <v>38.799165178333681</v>
      </c>
      <c r="AO12" s="19">
        <v>-6509.3</v>
      </c>
      <c r="AP12" s="19">
        <v>-5206.6000000000004</v>
      </c>
      <c r="AQ12" s="2"/>
    </row>
    <row r="13" spans="1:43" ht="21" customHeight="1" x14ac:dyDescent="0.25">
      <c r="A13" s="18">
        <v>5</v>
      </c>
      <c r="B13" s="18" t="s">
        <v>29</v>
      </c>
      <c r="C13" s="19">
        <v>464627.9</v>
      </c>
      <c r="D13" s="19">
        <v>158203.79999999999</v>
      </c>
      <c r="E13" s="19">
        <f>SUM(D13/C13*100)</f>
        <v>34.049569558780256</v>
      </c>
      <c r="F13" s="19">
        <v>99825.7</v>
      </c>
      <c r="G13" s="19">
        <v>30389.599999999999</v>
      </c>
      <c r="H13" s="19">
        <v>31338.7</v>
      </c>
      <c r="I13" s="19">
        <f t="shared" si="0"/>
        <v>103.12310790533606</v>
      </c>
      <c r="J13" s="19">
        <f t="shared" si="1"/>
        <v>31.393418728844381</v>
      </c>
      <c r="K13" s="19">
        <v>16906.900000000001</v>
      </c>
      <c r="L13" s="19">
        <v>18328.5</v>
      </c>
      <c r="M13" s="19">
        <f t="shared" si="2"/>
        <v>108.40840130360976</v>
      </c>
      <c r="N13" s="19">
        <v>89.4</v>
      </c>
      <c r="O13" s="19">
        <v>245.2</v>
      </c>
      <c r="P13" s="19">
        <f t="shared" si="3"/>
        <v>274.27293064876955</v>
      </c>
      <c r="Q13" s="19">
        <v>176.6</v>
      </c>
      <c r="R13" s="19">
        <v>184.8</v>
      </c>
      <c r="S13" s="19">
        <f t="shared" si="4"/>
        <v>104.64326160815402</v>
      </c>
      <c r="T13" s="19">
        <v>1620.1</v>
      </c>
      <c r="U13" s="19">
        <v>992.1</v>
      </c>
      <c r="V13" s="19">
        <f t="shared" si="5"/>
        <v>61.23696068143942</v>
      </c>
      <c r="W13" s="19">
        <v>4556.8999999999996</v>
      </c>
      <c r="X13" s="19">
        <v>4104.8</v>
      </c>
      <c r="Y13" s="19">
        <f t="shared" si="6"/>
        <v>90.078781627861062</v>
      </c>
      <c r="Z13" s="19">
        <v>3120.9</v>
      </c>
      <c r="AA13" s="19">
        <v>3394.9</v>
      </c>
      <c r="AB13" s="19">
        <f t="shared" si="7"/>
        <v>108.77951872857187</v>
      </c>
      <c r="AC13" s="19">
        <v>750.9</v>
      </c>
      <c r="AD13" s="19">
        <v>1247.9000000000001</v>
      </c>
      <c r="AE13" s="19">
        <f t="shared" si="8"/>
        <v>166.18724197629513</v>
      </c>
      <c r="AF13" s="19">
        <v>1402.9</v>
      </c>
      <c r="AG13" s="19">
        <v>234.1</v>
      </c>
      <c r="AH13" s="19">
        <f t="shared" si="9"/>
        <v>16.686862926794497</v>
      </c>
      <c r="AI13" s="19">
        <v>364802.2</v>
      </c>
      <c r="AJ13" s="19">
        <v>126865.1</v>
      </c>
      <c r="AK13" s="19">
        <f t="shared" si="10"/>
        <v>34.776407598419091</v>
      </c>
      <c r="AL13" s="19">
        <v>479621.7</v>
      </c>
      <c r="AM13" s="19">
        <v>158316.6</v>
      </c>
      <c r="AN13" s="19">
        <f t="shared" si="11"/>
        <v>33.00863993434826</v>
      </c>
      <c r="AO13" s="19">
        <v>-1890.5</v>
      </c>
      <c r="AP13" s="19">
        <v>-112.8</v>
      </c>
      <c r="AQ13" s="2"/>
    </row>
    <row r="14" spans="1:43" ht="21" customHeight="1" x14ac:dyDescent="0.25">
      <c r="A14" s="18">
        <v>6</v>
      </c>
      <c r="B14" s="18" t="s">
        <v>30</v>
      </c>
      <c r="C14" s="19">
        <v>639742.1</v>
      </c>
      <c r="D14" s="19">
        <v>256434.7</v>
      </c>
      <c r="E14" s="19">
        <f>SUM(D14/C14*100)</f>
        <v>40.084074504397947</v>
      </c>
      <c r="F14" s="19">
        <v>122725.4</v>
      </c>
      <c r="G14" s="19">
        <v>38617.9</v>
      </c>
      <c r="H14" s="19">
        <v>42705.5</v>
      </c>
      <c r="I14" s="19">
        <f t="shared" si="0"/>
        <v>110.5847288433602</v>
      </c>
      <c r="J14" s="19">
        <f t="shared" si="1"/>
        <v>34.797605059751284</v>
      </c>
      <c r="K14" s="19">
        <v>16541.900000000001</v>
      </c>
      <c r="L14" s="19">
        <v>19146.7</v>
      </c>
      <c r="M14" s="19">
        <f t="shared" si="2"/>
        <v>115.74667964381358</v>
      </c>
      <c r="N14" s="19">
        <v>201.2</v>
      </c>
      <c r="O14" s="19">
        <v>99.1</v>
      </c>
      <c r="P14" s="19">
        <f t="shared" si="3"/>
        <v>49.254473161033793</v>
      </c>
      <c r="Q14" s="19">
        <v>244.5</v>
      </c>
      <c r="R14" s="19">
        <v>225.5</v>
      </c>
      <c r="S14" s="19">
        <f t="shared" si="4"/>
        <v>92.229038854805722</v>
      </c>
      <c r="T14" s="19">
        <v>1663.5</v>
      </c>
      <c r="U14" s="19">
        <v>1315.1</v>
      </c>
      <c r="V14" s="19">
        <f t="shared" si="5"/>
        <v>79.056206792906508</v>
      </c>
      <c r="W14" s="19">
        <v>3212.3</v>
      </c>
      <c r="X14" s="19">
        <v>3293</v>
      </c>
      <c r="Y14" s="19">
        <f t="shared" si="6"/>
        <v>102.51221865952745</v>
      </c>
      <c r="Z14" s="19">
        <v>9795.6</v>
      </c>
      <c r="AA14" s="19">
        <v>11144.1</v>
      </c>
      <c r="AB14" s="19">
        <f t="shared" si="7"/>
        <v>113.7663849075095</v>
      </c>
      <c r="AC14" s="19">
        <v>4510.8999999999996</v>
      </c>
      <c r="AD14" s="19">
        <v>2687.5</v>
      </c>
      <c r="AE14" s="19">
        <f t="shared" si="8"/>
        <v>59.577911281562443</v>
      </c>
      <c r="AF14" s="19">
        <v>3924.5</v>
      </c>
      <c r="AG14" s="19">
        <v>5204.8999999999996</v>
      </c>
      <c r="AH14" s="19">
        <f t="shared" si="9"/>
        <v>132.62581220537649</v>
      </c>
      <c r="AI14" s="19">
        <v>517016.7</v>
      </c>
      <c r="AJ14" s="19">
        <v>213729.2</v>
      </c>
      <c r="AK14" s="19">
        <f t="shared" si="10"/>
        <v>41.338935473457624</v>
      </c>
      <c r="AL14" s="19">
        <v>650979</v>
      </c>
      <c r="AM14" s="19">
        <v>259546.4</v>
      </c>
      <c r="AN14" s="19">
        <f t="shared" si="11"/>
        <v>39.870164782581313</v>
      </c>
      <c r="AO14" s="19">
        <v>-8316</v>
      </c>
      <c r="AP14" s="19">
        <v>-3111.7</v>
      </c>
      <c r="AQ14" s="2"/>
    </row>
    <row r="15" spans="1:43" ht="21" customHeight="1" x14ac:dyDescent="0.25">
      <c r="A15" s="18">
        <v>7</v>
      </c>
      <c r="B15" s="18" t="s">
        <v>31</v>
      </c>
      <c r="C15" s="19">
        <v>336924.5</v>
      </c>
      <c r="D15" s="19">
        <v>132653.9</v>
      </c>
      <c r="E15" s="19">
        <f>SUM(D15/C15*100)</f>
        <v>39.37199580321407</v>
      </c>
      <c r="F15" s="19">
        <v>125273</v>
      </c>
      <c r="G15" s="19">
        <v>38138.6</v>
      </c>
      <c r="H15" s="19">
        <v>46289.7</v>
      </c>
      <c r="I15" s="19">
        <f t="shared" si="0"/>
        <v>121.37231046761023</v>
      </c>
      <c r="J15" s="19">
        <f t="shared" si="1"/>
        <v>36.951058887389934</v>
      </c>
      <c r="K15" s="19">
        <v>23031</v>
      </c>
      <c r="L15" s="19">
        <v>26015.3</v>
      </c>
      <c r="M15" s="19">
        <f t="shared" si="2"/>
        <v>112.95775259432939</v>
      </c>
      <c r="N15" s="19">
        <v>221.4</v>
      </c>
      <c r="O15" s="19">
        <v>61.9</v>
      </c>
      <c r="P15" s="19">
        <f t="shared" si="3"/>
        <v>27.958446251129175</v>
      </c>
      <c r="Q15" s="19">
        <v>127.2</v>
      </c>
      <c r="R15" s="19">
        <v>160</v>
      </c>
      <c r="S15" s="19">
        <f t="shared" si="4"/>
        <v>125.78616352201257</v>
      </c>
      <c r="T15" s="19">
        <v>1160.4000000000001</v>
      </c>
      <c r="U15" s="19">
        <v>1040.2</v>
      </c>
      <c r="V15" s="19">
        <f t="shared" si="5"/>
        <v>89.641502930024132</v>
      </c>
      <c r="W15" s="19">
        <v>3894.5</v>
      </c>
      <c r="X15" s="19">
        <v>3652.5</v>
      </c>
      <c r="Y15" s="19">
        <f t="shared" si="6"/>
        <v>93.786108614713058</v>
      </c>
      <c r="Z15" s="19">
        <v>5265.6</v>
      </c>
      <c r="AA15" s="19">
        <v>6048.9</v>
      </c>
      <c r="AB15" s="19">
        <f t="shared" si="7"/>
        <v>114.87579762989969</v>
      </c>
      <c r="AC15" s="19">
        <v>4008.8</v>
      </c>
      <c r="AD15" s="19">
        <v>3146.1</v>
      </c>
      <c r="AE15" s="19">
        <f t="shared" si="8"/>
        <v>78.479844342446611</v>
      </c>
      <c r="AF15" s="19">
        <v>139.19999999999999</v>
      </c>
      <c r="AG15" s="19">
        <v>1236.9000000000001</v>
      </c>
      <c r="AH15" s="19">
        <f t="shared" si="9"/>
        <v>888.57758620689663</v>
      </c>
      <c r="AI15" s="19">
        <v>211651.5</v>
      </c>
      <c r="AJ15" s="19">
        <v>86364.2</v>
      </c>
      <c r="AK15" s="19">
        <f t="shared" si="10"/>
        <v>40.804908068215909</v>
      </c>
      <c r="AL15" s="19">
        <v>361060</v>
      </c>
      <c r="AM15" s="19">
        <v>134059.6</v>
      </c>
      <c r="AN15" s="19">
        <f t="shared" si="11"/>
        <v>37.129452168614634</v>
      </c>
      <c r="AO15" s="19">
        <v>-9976.7999999999993</v>
      </c>
      <c r="AP15" s="19">
        <v>-1405.7</v>
      </c>
      <c r="AQ15" s="2"/>
    </row>
    <row r="16" spans="1:43" ht="21" customHeight="1" x14ac:dyDescent="0.25">
      <c r="A16" s="18">
        <v>8</v>
      </c>
      <c r="B16" s="18" t="s">
        <v>32</v>
      </c>
      <c r="C16" s="19">
        <v>471121.1</v>
      </c>
      <c r="D16" s="19">
        <v>163320.1</v>
      </c>
      <c r="E16" s="19">
        <f>SUM(D16/C16*100)</f>
        <v>34.66626733551098</v>
      </c>
      <c r="F16" s="19">
        <v>111530.2</v>
      </c>
      <c r="G16" s="19">
        <v>37682.9</v>
      </c>
      <c r="H16" s="19">
        <v>39905.800000000003</v>
      </c>
      <c r="I16" s="19">
        <f t="shared" si="0"/>
        <v>105.89896212871091</v>
      </c>
      <c r="J16" s="19">
        <f t="shared" si="1"/>
        <v>35.780264000243882</v>
      </c>
      <c r="K16" s="19">
        <v>20255.400000000001</v>
      </c>
      <c r="L16" s="19">
        <v>20221.099999999999</v>
      </c>
      <c r="M16" s="19">
        <f t="shared" si="2"/>
        <v>99.830662440633105</v>
      </c>
      <c r="N16" s="19">
        <v>158.80000000000001</v>
      </c>
      <c r="O16" s="19">
        <v>88</v>
      </c>
      <c r="P16" s="19">
        <f t="shared" si="3"/>
        <v>55.415617128463467</v>
      </c>
      <c r="Q16" s="19">
        <v>228</v>
      </c>
      <c r="R16" s="19">
        <v>198.3</v>
      </c>
      <c r="S16" s="19">
        <f t="shared" si="4"/>
        <v>86.973684210526329</v>
      </c>
      <c r="T16" s="19">
        <v>1501.1</v>
      </c>
      <c r="U16" s="19">
        <v>1826.6</v>
      </c>
      <c r="V16" s="19">
        <f t="shared" si="5"/>
        <v>121.68409832789288</v>
      </c>
      <c r="W16" s="19">
        <v>6472.7</v>
      </c>
      <c r="X16" s="19">
        <v>6475.8</v>
      </c>
      <c r="Y16" s="19">
        <f t="shared" si="6"/>
        <v>100.04789346022527</v>
      </c>
      <c r="Z16" s="19">
        <v>2745.5</v>
      </c>
      <c r="AA16" s="19">
        <v>3422.3</v>
      </c>
      <c r="AB16" s="19">
        <f t="shared" si="7"/>
        <v>124.6512474959024</v>
      </c>
      <c r="AC16" s="19">
        <v>1155.7</v>
      </c>
      <c r="AD16" s="19">
        <v>1170</v>
      </c>
      <c r="AE16" s="19">
        <f t="shared" si="8"/>
        <v>101.23734533183351</v>
      </c>
      <c r="AF16" s="19">
        <v>689.8</v>
      </c>
      <c r="AG16" s="19">
        <v>350.2</v>
      </c>
      <c r="AH16" s="19">
        <f t="shared" si="9"/>
        <v>50.768338648883734</v>
      </c>
      <c r="AI16" s="19">
        <v>359590.9</v>
      </c>
      <c r="AJ16" s="19">
        <v>123414.2</v>
      </c>
      <c r="AK16" s="19">
        <f t="shared" si="10"/>
        <v>34.320723911533904</v>
      </c>
      <c r="AL16" s="19">
        <v>480423.2</v>
      </c>
      <c r="AM16" s="19">
        <v>168296.6</v>
      </c>
      <c r="AN16" s="19">
        <f t="shared" si="11"/>
        <v>35.03090608446886</v>
      </c>
      <c r="AO16" s="19">
        <v>-6954.4</v>
      </c>
      <c r="AP16" s="19">
        <v>-4976.5</v>
      </c>
      <c r="AQ16" s="2"/>
    </row>
    <row r="17" spans="1:43" ht="21" customHeight="1" x14ac:dyDescent="0.25">
      <c r="A17" s="18">
        <v>9</v>
      </c>
      <c r="B17" s="18" t="s">
        <v>33</v>
      </c>
      <c r="C17" s="19">
        <v>295137.7</v>
      </c>
      <c r="D17" s="19">
        <v>117361.9</v>
      </c>
      <c r="E17" s="19">
        <f>SUM(D17/C17*100)</f>
        <v>39.765133359784258</v>
      </c>
      <c r="F17" s="19">
        <v>101007.3</v>
      </c>
      <c r="G17" s="19">
        <v>38641.9</v>
      </c>
      <c r="H17" s="19">
        <v>38840</v>
      </c>
      <c r="I17" s="19">
        <f t="shared" si="0"/>
        <v>100.51265595118252</v>
      </c>
      <c r="J17" s="19">
        <f t="shared" si="1"/>
        <v>38.452666292436291</v>
      </c>
      <c r="K17" s="19">
        <v>28703.8</v>
      </c>
      <c r="L17" s="19">
        <v>29025.7</v>
      </c>
      <c r="M17" s="19">
        <f t="shared" si="2"/>
        <v>101.12145430221784</v>
      </c>
      <c r="N17" s="19">
        <v>109</v>
      </c>
      <c r="O17" s="19">
        <v>92.6</v>
      </c>
      <c r="P17" s="19">
        <f t="shared" si="3"/>
        <v>84.954128440366972</v>
      </c>
      <c r="Q17" s="19">
        <v>171.6</v>
      </c>
      <c r="R17" s="19">
        <v>180.3</v>
      </c>
      <c r="S17" s="19">
        <f t="shared" si="4"/>
        <v>105.06993006993008</v>
      </c>
      <c r="T17" s="19">
        <v>676.2</v>
      </c>
      <c r="U17" s="19">
        <v>710.3</v>
      </c>
      <c r="V17" s="19">
        <f t="shared" si="5"/>
        <v>105.04288671990534</v>
      </c>
      <c r="W17" s="19">
        <v>2265.8000000000002</v>
      </c>
      <c r="X17" s="19">
        <v>2203.4</v>
      </c>
      <c r="Y17" s="19">
        <f t="shared" si="6"/>
        <v>97.246005825756896</v>
      </c>
      <c r="Z17" s="19">
        <v>3458.2</v>
      </c>
      <c r="AA17" s="19">
        <v>2301.8000000000002</v>
      </c>
      <c r="AB17" s="19">
        <f t="shared" si="7"/>
        <v>66.560638482447516</v>
      </c>
      <c r="AC17" s="19">
        <v>1249</v>
      </c>
      <c r="AD17" s="19">
        <v>1153.9000000000001</v>
      </c>
      <c r="AE17" s="19">
        <f t="shared" si="8"/>
        <v>92.385908726981597</v>
      </c>
      <c r="AF17" s="19">
        <v>1101.0999999999999</v>
      </c>
      <c r="AG17" s="19">
        <v>167.2</v>
      </c>
      <c r="AH17" s="19">
        <f t="shared" si="9"/>
        <v>15.184815184815184</v>
      </c>
      <c r="AI17" s="19">
        <v>194130.4</v>
      </c>
      <c r="AJ17" s="19">
        <v>78521.899999999994</v>
      </c>
      <c r="AK17" s="19">
        <f t="shared" si="10"/>
        <v>40.448018445333652</v>
      </c>
      <c r="AL17" s="19">
        <v>300932.8</v>
      </c>
      <c r="AM17" s="19">
        <v>107289.2</v>
      </c>
      <c r="AN17" s="19">
        <f t="shared" si="11"/>
        <v>35.652212055316006</v>
      </c>
      <c r="AO17" s="19">
        <v>-4116.3999999999996</v>
      </c>
      <c r="AP17" s="19">
        <v>10072.700000000001</v>
      </c>
      <c r="AQ17" s="2"/>
    </row>
    <row r="18" spans="1:43" ht="21" customHeight="1" x14ac:dyDescent="0.25">
      <c r="A18" s="18">
        <v>10</v>
      </c>
      <c r="B18" s="18" t="s">
        <v>34</v>
      </c>
      <c r="C18" s="19">
        <v>286553.8</v>
      </c>
      <c r="D18" s="19">
        <v>101836.7</v>
      </c>
      <c r="E18" s="19">
        <f>SUM(D18/C18*100)</f>
        <v>35.538422453305451</v>
      </c>
      <c r="F18" s="19">
        <v>58828.7</v>
      </c>
      <c r="G18" s="19">
        <v>19547.599999999999</v>
      </c>
      <c r="H18" s="19">
        <v>19807.2</v>
      </c>
      <c r="I18" s="19">
        <f t="shared" si="0"/>
        <v>101.32804027092841</v>
      </c>
      <c r="J18" s="19">
        <f t="shared" si="1"/>
        <v>33.669280470246669</v>
      </c>
      <c r="K18" s="19">
        <v>11133.7</v>
      </c>
      <c r="L18" s="19">
        <v>11105</v>
      </c>
      <c r="M18" s="19">
        <f t="shared" si="2"/>
        <v>99.742224058489086</v>
      </c>
      <c r="N18" s="19">
        <v>202</v>
      </c>
      <c r="O18" s="19">
        <v>39.9</v>
      </c>
      <c r="P18" s="19">
        <f t="shared" si="3"/>
        <v>19.75247524752475</v>
      </c>
      <c r="Q18" s="19">
        <v>70.3</v>
      </c>
      <c r="R18" s="19">
        <v>77.5</v>
      </c>
      <c r="S18" s="19">
        <f t="shared" si="4"/>
        <v>110.24182076813656</v>
      </c>
      <c r="T18" s="19">
        <v>652.1</v>
      </c>
      <c r="U18" s="19">
        <v>608.29999999999995</v>
      </c>
      <c r="V18" s="19">
        <f t="shared" si="5"/>
        <v>93.283238767060254</v>
      </c>
      <c r="W18" s="19">
        <v>1864.7</v>
      </c>
      <c r="X18" s="19">
        <v>1749.4</v>
      </c>
      <c r="Y18" s="19">
        <f t="shared" si="6"/>
        <v>93.816699737223146</v>
      </c>
      <c r="Z18" s="19">
        <v>1580.7</v>
      </c>
      <c r="AA18" s="19">
        <v>2472.5</v>
      </c>
      <c r="AB18" s="19">
        <f t="shared" si="7"/>
        <v>156.41804263933702</v>
      </c>
      <c r="AC18" s="19">
        <v>726.9</v>
      </c>
      <c r="AD18" s="19">
        <v>895.3</v>
      </c>
      <c r="AE18" s="19">
        <f t="shared" si="8"/>
        <v>123.166873022424</v>
      </c>
      <c r="AF18" s="19">
        <v>143.30000000000001</v>
      </c>
      <c r="AG18" s="19">
        <v>406.9</v>
      </c>
      <c r="AH18" s="19">
        <f t="shared" si="9"/>
        <v>283.94975575715279</v>
      </c>
      <c r="AI18" s="19">
        <v>227725.1</v>
      </c>
      <c r="AJ18" s="19">
        <v>82029.600000000006</v>
      </c>
      <c r="AK18" s="19">
        <f t="shared" si="10"/>
        <v>36.021325712448913</v>
      </c>
      <c r="AL18" s="19">
        <v>287719.5</v>
      </c>
      <c r="AM18" s="19">
        <v>102158</v>
      </c>
      <c r="AN18" s="19">
        <f t="shared" si="11"/>
        <v>35.506109248764858</v>
      </c>
      <c r="AO18" s="19">
        <v>-1165.7</v>
      </c>
      <c r="AP18" s="19">
        <v>-321.2</v>
      </c>
      <c r="AQ18" s="2"/>
    </row>
    <row r="19" spans="1:43" ht="21" customHeight="1" x14ac:dyDescent="0.25">
      <c r="A19" s="18">
        <v>11</v>
      </c>
      <c r="B19" s="18" t="s">
        <v>35</v>
      </c>
      <c r="C19" s="19">
        <v>424169</v>
      </c>
      <c r="D19" s="19">
        <v>147660.9</v>
      </c>
      <c r="E19" s="19">
        <f>SUM(D19/C19*100)</f>
        <v>34.811808500856969</v>
      </c>
      <c r="F19" s="19">
        <v>104450.7</v>
      </c>
      <c r="G19" s="19">
        <v>33524.1</v>
      </c>
      <c r="H19" s="19">
        <v>36070.199999999997</v>
      </c>
      <c r="I19" s="19">
        <f t="shared" si="0"/>
        <v>107.59483476066471</v>
      </c>
      <c r="J19" s="19">
        <f t="shared" si="1"/>
        <v>34.533229552315106</v>
      </c>
      <c r="K19" s="19">
        <v>16507.3</v>
      </c>
      <c r="L19" s="19">
        <v>19320.400000000001</v>
      </c>
      <c r="M19" s="19">
        <f t="shared" si="2"/>
        <v>117.04155131366124</v>
      </c>
      <c r="N19" s="19">
        <v>185</v>
      </c>
      <c r="O19" s="19">
        <v>122.8</v>
      </c>
      <c r="P19" s="19">
        <f t="shared" si="3"/>
        <v>66.378378378378372</v>
      </c>
      <c r="Q19" s="19">
        <v>141.4</v>
      </c>
      <c r="R19" s="19">
        <v>150.69999999999999</v>
      </c>
      <c r="S19" s="19">
        <f t="shared" si="4"/>
        <v>106.57708628005655</v>
      </c>
      <c r="T19" s="19">
        <v>2394.5</v>
      </c>
      <c r="U19" s="19">
        <v>2387.6999999999998</v>
      </c>
      <c r="V19" s="19">
        <f t="shared" si="5"/>
        <v>99.716015869701394</v>
      </c>
      <c r="W19" s="19">
        <v>3064</v>
      </c>
      <c r="X19" s="19">
        <v>2713.2</v>
      </c>
      <c r="Y19" s="19">
        <f t="shared" si="6"/>
        <v>88.550913838120096</v>
      </c>
      <c r="Z19" s="19">
        <v>5915.3</v>
      </c>
      <c r="AA19" s="19">
        <v>5745.7</v>
      </c>
      <c r="AB19" s="19">
        <f t="shared" si="7"/>
        <v>97.13285885753892</v>
      </c>
      <c r="AC19" s="19">
        <v>2135.4</v>
      </c>
      <c r="AD19" s="19">
        <v>2581</v>
      </c>
      <c r="AE19" s="19">
        <f t="shared" si="8"/>
        <v>120.86728481783271</v>
      </c>
      <c r="AF19" s="19">
        <v>2933.8</v>
      </c>
      <c r="AG19" s="19">
        <v>1053.7</v>
      </c>
      <c r="AH19" s="19">
        <f t="shared" si="9"/>
        <v>35.915877019565066</v>
      </c>
      <c r="AI19" s="19">
        <v>319718.3</v>
      </c>
      <c r="AJ19" s="19">
        <v>111590.7</v>
      </c>
      <c r="AK19" s="19">
        <f t="shared" si="10"/>
        <v>34.902819137972394</v>
      </c>
      <c r="AL19" s="19">
        <v>437256.7</v>
      </c>
      <c r="AM19" s="19">
        <v>152315.5</v>
      </c>
      <c r="AN19" s="19">
        <f t="shared" si="11"/>
        <v>34.834343304516544</v>
      </c>
      <c r="AO19" s="19">
        <v>-10888.5</v>
      </c>
      <c r="AP19" s="19">
        <v>-4654.6000000000004</v>
      </c>
      <c r="AQ19" s="2"/>
    </row>
    <row r="20" spans="1:43" ht="21" customHeight="1" x14ac:dyDescent="0.25">
      <c r="A20" s="18">
        <v>12</v>
      </c>
      <c r="B20" s="18" t="s">
        <v>36</v>
      </c>
      <c r="C20" s="19">
        <v>759549.4</v>
      </c>
      <c r="D20" s="19">
        <v>242697.7</v>
      </c>
      <c r="E20" s="19">
        <f>SUM(D20/C20*100)</f>
        <v>31.952852572854379</v>
      </c>
      <c r="F20" s="19">
        <v>185045.2</v>
      </c>
      <c r="G20" s="19">
        <v>60135.7</v>
      </c>
      <c r="H20" s="19">
        <v>71387.8</v>
      </c>
      <c r="I20" s="19">
        <f t="shared" si="0"/>
        <v>118.71118154440707</v>
      </c>
      <c r="J20" s="19">
        <f t="shared" si="1"/>
        <v>38.578574315896873</v>
      </c>
      <c r="K20" s="19">
        <v>39240.699999999997</v>
      </c>
      <c r="L20" s="19">
        <v>41853.1</v>
      </c>
      <c r="M20" s="19">
        <f t="shared" si="2"/>
        <v>106.65737359425292</v>
      </c>
      <c r="N20" s="19">
        <v>146.9</v>
      </c>
      <c r="O20" s="19">
        <v>202.3</v>
      </c>
      <c r="P20" s="19">
        <f t="shared" si="3"/>
        <v>137.71272974812797</v>
      </c>
      <c r="Q20" s="19">
        <v>278.5</v>
      </c>
      <c r="R20" s="19">
        <v>281.5</v>
      </c>
      <c r="S20" s="19">
        <f t="shared" si="4"/>
        <v>101.07719928186714</v>
      </c>
      <c r="T20" s="19">
        <v>2778.9</v>
      </c>
      <c r="U20" s="19">
        <v>2852.4</v>
      </c>
      <c r="V20" s="19">
        <f t="shared" si="5"/>
        <v>102.64493144769513</v>
      </c>
      <c r="W20" s="19">
        <v>5564.2</v>
      </c>
      <c r="X20" s="19">
        <v>5247.5</v>
      </c>
      <c r="Y20" s="19">
        <f t="shared" si="6"/>
        <v>94.308256353114558</v>
      </c>
      <c r="Z20" s="19">
        <v>5579.1</v>
      </c>
      <c r="AA20" s="19">
        <v>13610.7</v>
      </c>
      <c r="AB20" s="19">
        <f t="shared" si="7"/>
        <v>243.95870301661557</v>
      </c>
      <c r="AC20" s="19">
        <v>3132.9</v>
      </c>
      <c r="AD20" s="19">
        <v>4519.8</v>
      </c>
      <c r="AE20" s="19">
        <f t="shared" si="8"/>
        <v>144.26888825050273</v>
      </c>
      <c r="AF20" s="19">
        <v>279.8</v>
      </c>
      <c r="AG20" s="19">
        <v>1515.6</v>
      </c>
      <c r="AH20" s="19">
        <f t="shared" si="9"/>
        <v>541.67262330235872</v>
      </c>
      <c r="AI20" s="19">
        <v>574504.1</v>
      </c>
      <c r="AJ20" s="19">
        <v>171309.9</v>
      </c>
      <c r="AK20" s="19">
        <f t="shared" si="10"/>
        <v>29.818742807927741</v>
      </c>
      <c r="AL20" s="19">
        <v>777208.2</v>
      </c>
      <c r="AM20" s="19">
        <v>241040.3</v>
      </c>
      <c r="AN20" s="19">
        <f t="shared" si="11"/>
        <v>31.01360742205242</v>
      </c>
      <c r="AO20" s="19">
        <v>-15441.7</v>
      </c>
      <c r="AP20" s="19">
        <v>1657.4</v>
      </c>
      <c r="AQ20" s="2"/>
    </row>
    <row r="21" spans="1:43" ht="21" customHeight="1" x14ac:dyDescent="0.25">
      <c r="A21" s="18">
        <v>13</v>
      </c>
      <c r="B21" s="18" t="s">
        <v>37</v>
      </c>
      <c r="C21" s="19">
        <v>229335.5</v>
      </c>
      <c r="D21" s="19">
        <v>78830.8</v>
      </c>
      <c r="E21" s="19">
        <f>SUM(D21/C21*100)</f>
        <v>34.37357059853359</v>
      </c>
      <c r="F21" s="19">
        <v>75473.5</v>
      </c>
      <c r="G21" s="19">
        <v>24823.8</v>
      </c>
      <c r="H21" s="19">
        <v>24977.8</v>
      </c>
      <c r="I21" s="19">
        <f t="shared" si="0"/>
        <v>100.62037238456642</v>
      </c>
      <c r="J21" s="19">
        <f t="shared" si="1"/>
        <v>33.094794861772677</v>
      </c>
      <c r="K21" s="19">
        <v>11478.9</v>
      </c>
      <c r="L21" s="19">
        <v>14047.7</v>
      </c>
      <c r="M21" s="19">
        <f t="shared" si="2"/>
        <v>122.37845089686294</v>
      </c>
      <c r="N21" s="19">
        <v>96.2</v>
      </c>
      <c r="O21" s="19">
        <v>63.7</v>
      </c>
      <c r="P21" s="19">
        <f t="shared" si="3"/>
        <v>66.21621621621621</v>
      </c>
      <c r="Q21" s="19">
        <v>117.2</v>
      </c>
      <c r="R21" s="19">
        <v>95.6</v>
      </c>
      <c r="S21" s="19">
        <f t="shared" si="4"/>
        <v>81.569965870307158</v>
      </c>
      <c r="T21" s="19">
        <v>1407</v>
      </c>
      <c r="U21" s="19">
        <v>935.5</v>
      </c>
      <c r="V21" s="19">
        <f t="shared" si="5"/>
        <v>66.488983653162762</v>
      </c>
      <c r="W21" s="19">
        <v>1954.9</v>
      </c>
      <c r="X21" s="19">
        <v>1766.4</v>
      </c>
      <c r="Y21" s="19">
        <f t="shared" si="6"/>
        <v>90.357563046703163</v>
      </c>
      <c r="Z21" s="19">
        <v>4404.6000000000004</v>
      </c>
      <c r="AA21" s="19">
        <v>3199</v>
      </c>
      <c r="AB21" s="19">
        <f t="shared" si="7"/>
        <v>72.628615538300849</v>
      </c>
      <c r="AC21" s="19">
        <v>2030.3</v>
      </c>
      <c r="AD21" s="19">
        <v>2119.6</v>
      </c>
      <c r="AE21" s="19">
        <f t="shared" si="8"/>
        <v>104.39836477367876</v>
      </c>
      <c r="AF21" s="19">
        <v>296.2</v>
      </c>
      <c r="AG21" s="19">
        <v>32.200000000000003</v>
      </c>
      <c r="AH21" s="19">
        <f t="shared" si="9"/>
        <v>10.87103308575287</v>
      </c>
      <c r="AI21" s="19">
        <v>153862</v>
      </c>
      <c r="AJ21" s="19">
        <v>53853</v>
      </c>
      <c r="AK21" s="19">
        <f t="shared" si="10"/>
        <v>35.000844912973967</v>
      </c>
      <c r="AL21" s="19">
        <v>234877.3</v>
      </c>
      <c r="AM21" s="19">
        <v>80756.2</v>
      </c>
      <c r="AN21" s="19">
        <f t="shared" si="11"/>
        <v>34.38229237137859</v>
      </c>
      <c r="AO21" s="19">
        <v>-2300</v>
      </c>
      <c r="AP21" s="19">
        <v>-1925.4</v>
      </c>
      <c r="AQ21" s="2"/>
    </row>
    <row r="22" spans="1:43" ht="21" customHeight="1" x14ac:dyDescent="0.25">
      <c r="A22" s="18">
        <v>14</v>
      </c>
      <c r="B22" s="18" t="s">
        <v>38</v>
      </c>
      <c r="C22" s="19">
        <v>442174.1</v>
      </c>
      <c r="D22" s="19">
        <v>166584.5</v>
      </c>
      <c r="E22" s="19">
        <f>SUM(D22/C22*100)</f>
        <v>37.673961455453856</v>
      </c>
      <c r="F22" s="19">
        <v>91888.8</v>
      </c>
      <c r="G22" s="19">
        <v>32673.5</v>
      </c>
      <c r="H22" s="19">
        <v>34813.800000000003</v>
      </c>
      <c r="I22" s="19">
        <f t="shared" si="0"/>
        <v>106.55056850352733</v>
      </c>
      <c r="J22" s="19">
        <f t="shared" si="1"/>
        <v>37.886880664455305</v>
      </c>
      <c r="K22" s="19">
        <v>16558.400000000001</v>
      </c>
      <c r="L22" s="19">
        <v>19677.5</v>
      </c>
      <c r="M22" s="19">
        <f t="shared" si="2"/>
        <v>118.83696492414725</v>
      </c>
      <c r="N22" s="19">
        <v>65.8</v>
      </c>
      <c r="O22" s="19">
        <v>33.799999999999997</v>
      </c>
      <c r="P22" s="19">
        <f t="shared" si="3"/>
        <v>51.367781155015194</v>
      </c>
      <c r="Q22" s="19">
        <v>168.7</v>
      </c>
      <c r="R22" s="19">
        <v>152.1</v>
      </c>
      <c r="S22" s="19">
        <f t="shared" si="4"/>
        <v>90.160047421458216</v>
      </c>
      <c r="T22" s="19">
        <v>1364.5</v>
      </c>
      <c r="U22" s="19">
        <v>840.9</v>
      </c>
      <c r="V22" s="19">
        <f t="shared" si="5"/>
        <v>61.626969585928911</v>
      </c>
      <c r="W22" s="19">
        <v>2867.7</v>
      </c>
      <c r="X22" s="19">
        <v>2664.6</v>
      </c>
      <c r="Y22" s="19">
        <f t="shared" si="6"/>
        <v>92.917669212260705</v>
      </c>
      <c r="Z22" s="19">
        <v>5533.8</v>
      </c>
      <c r="AA22" s="19">
        <v>4740</v>
      </c>
      <c r="AB22" s="19">
        <f t="shared" si="7"/>
        <v>85.655426650764383</v>
      </c>
      <c r="AC22" s="19">
        <v>2390.6999999999998</v>
      </c>
      <c r="AD22" s="19">
        <v>2584.6999999999998</v>
      </c>
      <c r="AE22" s="19">
        <f t="shared" si="8"/>
        <v>108.11477809846488</v>
      </c>
      <c r="AF22" s="19">
        <v>971.9</v>
      </c>
      <c r="AG22" s="19">
        <v>258.10000000000002</v>
      </c>
      <c r="AH22" s="19">
        <f t="shared" si="9"/>
        <v>26.556230064821484</v>
      </c>
      <c r="AI22" s="19">
        <v>350285.3</v>
      </c>
      <c r="AJ22" s="19">
        <v>131770.70000000001</v>
      </c>
      <c r="AK22" s="19">
        <f t="shared" si="10"/>
        <v>37.618107297108963</v>
      </c>
      <c r="AL22" s="19">
        <v>451439.3</v>
      </c>
      <c r="AM22" s="19">
        <v>165936.20000000001</v>
      </c>
      <c r="AN22" s="19">
        <f t="shared" si="11"/>
        <v>36.757145423537565</v>
      </c>
      <c r="AO22" s="19">
        <v>-2567.6</v>
      </c>
      <c r="AP22" s="19">
        <v>648.29999999999995</v>
      </c>
      <c r="AQ22" s="2"/>
    </row>
    <row r="23" spans="1:43" ht="21" customHeight="1" x14ac:dyDescent="0.25">
      <c r="A23" s="18">
        <v>15</v>
      </c>
      <c r="B23" s="18" t="s">
        <v>39</v>
      </c>
      <c r="C23" s="19">
        <v>749723.5</v>
      </c>
      <c r="D23" s="19">
        <v>278380</v>
      </c>
      <c r="E23" s="19">
        <f>SUM(D23/C23*100)</f>
        <v>37.131022303555909</v>
      </c>
      <c r="F23" s="19">
        <v>270871.3</v>
      </c>
      <c r="G23" s="19">
        <v>94246.6</v>
      </c>
      <c r="H23" s="19">
        <v>93253.5</v>
      </c>
      <c r="I23" s="19">
        <f t="shared" si="0"/>
        <v>98.946274984986189</v>
      </c>
      <c r="J23" s="19">
        <f t="shared" si="1"/>
        <v>34.427235369712484</v>
      </c>
      <c r="K23" s="19">
        <v>52263.7</v>
      </c>
      <c r="L23" s="19">
        <v>62163.4</v>
      </c>
      <c r="M23" s="19">
        <f t="shared" si="2"/>
        <v>118.94182769302594</v>
      </c>
      <c r="N23" s="19">
        <v>126.1</v>
      </c>
      <c r="O23" s="19">
        <v>131.30000000000001</v>
      </c>
      <c r="P23" s="19">
        <f t="shared" si="3"/>
        <v>104.1237113402062</v>
      </c>
      <c r="Q23" s="19">
        <v>433.8</v>
      </c>
      <c r="R23" s="19">
        <v>467.8</v>
      </c>
      <c r="S23" s="19">
        <f t="shared" si="4"/>
        <v>107.8377132319041</v>
      </c>
      <c r="T23" s="19">
        <v>6007.2</v>
      </c>
      <c r="U23" s="19">
        <v>4479.8</v>
      </c>
      <c r="V23" s="19">
        <f t="shared" si="5"/>
        <v>74.573844719669736</v>
      </c>
      <c r="W23" s="19">
        <v>5854.2</v>
      </c>
      <c r="X23" s="19">
        <v>5244.8</v>
      </c>
      <c r="Y23" s="19">
        <f t="shared" si="6"/>
        <v>89.590379556557693</v>
      </c>
      <c r="Z23" s="19">
        <v>23082.400000000001</v>
      </c>
      <c r="AA23" s="19">
        <v>13741.5</v>
      </c>
      <c r="AB23" s="19">
        <f t="shared" si="7"/>
        <v>59.532370983953143</v>
      </c>
      <c r="AC23" s="19">
        <v>6607.7</v>
      </c>
      <c r="AD23" s="19">
        <v>4493.7</v>
      </c>
      <c r="AE23" s="19">
        <f t="shared" si="8"/>
        <v>68.007022110567974</v>
      </c>
      <c r="AF23" s="19">
        <v>12405.8</v>
      </c>
      <c r="AG23" s="19">
        <v>1115</v>
      </c>
      <c r="AH23" s="19">
        <f t="shared" si="9"/>
        <v>8.9877315449225357</v>
      </c>
      <c r="AI23" s="19">
        <v>478852.2</v>
      </c>
      <c r="AJ23" s="19">
        <v>185126.5</v>
      </c>
      <c r="AK23" s="19">
        <f t="shared" si="10"/>
        <v>38.660467676665156</v>
      </c>
      <c r="AL23" s="19">
        <v>772474</v>
      </c>
      <c r="AM23" s="19">
        <v>282068.5</v>
      </c>
      <c r="AN23" s="19">
        <f t="shared" si="11"/>
        <v>36.514950665006204</v>
      </c>
      <c r="AO23" s="19">
        <v>-16519.099999999999</v>
      </c>
      <c r="AP23" s="19">
        <v>-3688.5</v>
      </c>
      <c r="AQ23" s="2"/>
    </row>
    <row r="24" spans="1:43" ht="21" customHeight="1" x14ac:dyDescent="0.25">
      <c r="A24" s="18">
        <v>16</v>
      </c>
      <c r="B24" s="18" t="s">
        <v>40</v>
      </c>
      <c r="C24" s="19">
        <v>1258800.8</v>
      </c>
      <c r="D24" s="19">
        <v>366959</v>
      </c>
      <c r="E24" s="19">
        <f>SUM(D24/C24*100)</f>
        <v>29.151474959342256</v>
      </c>
      <c r="F24" s="19">
        <v>426871.8</v>
      </c>
      <c r="G24" s="19">
        <v>136432</v>
      </c>
      <c r="H24" s="19">
        <v>146024</v>
      </c>
      <c r="I24" s="19">
        <f t="shared" si="0"/>
        <v>107.03060865486103</v>
      </c>
      <c r="J24" s="19">
        <f t="shared" si="1"/>
        <v>34.207928469390573</v>
      </c>
      <c r="K24" s="19">
        <v>89914.1</v>
      </c>
      <c r="L24" s="19">
        <v>99002.9</v>
      </c>
      <c r="M24" s="19">
        <f t="shared" si="2"/>
        <v>110.10831449127554</v>
      </c>
      <c r="N24" s="19">
        <v>219.8</v>
      </c>
      <c r="O24" s="19">
        <v>448.9</v>
      </c>
      <c r="P24" s="19">
        <f t="shared" si="3"/>
        <v>204.23111919927206</v>
      </c>
      <c r="Q24" s="19">
        <v>685.4</v>
      </c>
      <c r="R24" s="19">
        <v>710.8</v>
      </c>
      <c r="S24" s="19">
        <f t="shared" si="4"/>
        <v>103.70586518821125</v>
      </c>
      <c r="T24" s="19">
        <v>9681.4</v>
      </c>
      <c r="U24" s="19">
        <v>7098.4</v>
      </c>
      <c r="V24" s="19">
        <f t="shared" si="5"/>
        <v>73.319974383870104</v>
      </c>
      <c r="W24" s="19">
        <v>9252.1</v>
      </c>
      <c r="X24" s="19">
        <v>9381.4</v>
      </c>
      <c r="Y24" s="19">
        <f t="shared" si="6"/>
        <v>101.39752056289923</v>
      </c>
      <c r="Z24" s="19">
        <v>16415.900000000001</v>
      </c>
      <c r="AA24" s="19">
        <v>18201.7</v>
      </c>
      <c r="AB24" s="19">
        <f t="shared" si="7"/>
        <v>110.87847757357197</v>
      </c>
      <c r="AC24" s="19">
        <v>8689.9</v>
      </c>
      <c r="AD24" s="19">
        <v>7135.4</v>
      </c>
      <c r="AE24" s="19">
        <f t="shared" si="8"/>
        <v>82.11141670214846</v>
      </c>
      <c r="AF24" s="19">
        <v>3850.1</v>
      </c>
      <c r="AG24" s="19">
        <v>6800</v>
      </c>
      <c r="AH24" s="19">
        <f t="shared" si="9"/>
        <v>176.61878912236045</v>
      </c>
      <c r="AI24" s="19">
        <v>831929</v>
      </c>
      <c r="AJ24" s="19">
        <v>220935</v>
      </c>
      <c r="AK24" s="19">
        <f t="shared" si="10"/>
        <v>26.556953778507541</v>
      </c>
      <c r="AL24" s="19">
        <v>1349595.7</v>
      </c>
      <c r="AM24" s="19">
        <v>362240</v>
      </c>
      <c r="AN24" s="19">
        <f t="shared" si="11"/>
        <v>26.840630864487785</v>
      </c>
      <c r="AO24" s="19">
        <v>-8419.4</v>
      </c>
      <c r="AP24" s="19">
        <v>4718.8999999999996</v>
      </c>
      <c r="AQ24" s="2"/>
    </row>
    <row r="25" spans="1:43" ht="21" customHeight="1" x14ac:dyDescent="0.25">
      <c r="A25" s="18">
        <v>17</v>
      </c>
      <c r="B25" s="18" t="s">
        <v>41</v>
      </c>
      <c r="C25" s="19">
        <v>302123.90000000002</v>
      </c>
      <c r="D25" s="19">
        <v>93242.1</v>
      </c>
      <c r="E25" s="19">
        <f>SUM(D25/C25*100)</f>
        <v>30.862205869843461</v>
      </c>
      <c r="F25" s="19">
        <v>50219.199999999997</v>
      </c>
      <c r="G25" s="19">
        <v>15267.1</v>
      </c>
      <c r="H25" s="19">
        <v>16214.2</v>
      </c>
      <c r="I25" s="19">
        <f t="shared" si="0"/>
        <v>106.20353570750176</v>
      </c>
      <c r="J25" s="19">
        <f t="shared" si="1"/>
        <v>32.286854430178103</v>
      </c>
      <c r="K25" s="19">
        <v>7912.8</v>
      </c>
      <c r="L25" s="19">
        <v>9330.6</v>
      </c>
      <c r="M25" s="19">
        <f t="shared" si="2"/>
        <v>117.91780406430088</v>
      </c>
      <c r="N25" s="19">
        <v>100.5</v>
      </c>
      <c r="O25" s="19">
        <v>78.7</v>
      </c>
      <c r="P25" s="19">
        <f t="shared" si="3"/>
        <v>78.308457711442799</v>
      </c>
      <c r="Q25" s="19">
        <v>96.1</v>
      </c>
      <c r="R25" s="19">
        <v>107.2</v>
      </c>
      <c r="S25" s="19">
        <f t="shared" si="4"/>
        <v>111.55046826222686</v>
      </c>
      <c r="T25" s="19">
        <v>143.30000000000001</v>
      </c>
      <c r="U25" s="19">
        <v>147</v>
      </c>
      <c r="V25" s="19">
        <f t="shared" si="5"/>
        <v>102.58199581297976</v>
      </c>
      <c r="W25" s="19">
        <v>2414.5</v>
      </c>
      <c r="X25" s="19">
        <v>2026.6</v>
      </c>
      <c r="Y25" s="19">
        <f t="shared" si="6"/>
        <v>83.934562021122389</v>
      </c>
      <c r="Z25" s="19">
        <v>2117.8000000000002</v>
      </c>
      <c r="AA25" s="19">
        <v>1898.5</v>
      </c>
      <c r="AB25" s="19">
        <f t="shared" si="7"/>
        <v>89.644914533950313</v>
      </c>
      <c r="AC25" s="19">
        <v>1198.4000000000001</v>
      </c>
      <c r="AD25" s="19">
        <v>708.4</v>
      </c>
      <c r="AE25" s="19">
        <f t="shared" si="8"/>
        <v>59.112149532710276</v>
      </c>
      <c r="AF25" s="19">
        <v>456.9</v>
      </c>
      <c r="AG25" s="19">
        <v>66</v>
      </c>
      <c r="AH25" s="19">
        <f t="shared" si="9"/>
        <v>14.445173998686803</v>
      </c>
      <c r="AI25" s="19">
        <v>251904.7</v>
      </c>
      <c r="AJ25" s="19">
        <v>77027.899999999994</v>
      </c>
      <c r="AK25" s="19">
        <f t="shared" si="10"/>
        <v>30.578190879328567</v>
      </c>
      <c r="AL25" s="19">
        <v>306953.3</v>
      </c>
      <c r="AM25" s="19">
        <v>96442.1</v>
      </c>
      <c r="AN25" s="19">
        <f t="shared" si="11"/>
        <v>31.419144215097216</v>
      </c>
      <c r="AO25" s="19">
        <v>-1988.7</v>
      </c>
      <c r="AP25" s="19">
        <v>-3199.9</v>
      </c>
      <c r="AQ25" s="2"/>
    </row>
    <row r="26" spans="1:43" ht="21" customHeight="1" x14ac:dyDescent="0.25">
      <c r="A26" s="18">
        <v>18</v>
      </c>
      <c r="B26" s="18" t="s">
        <v>42</v>
      </c>
      <c r="C26" s="19">
        <v>186796.3</v>
      </c>
      <c r="D26" s="19">
        <v>64462.9</v>
      </c>
      <c r="E26" s="19">
        <f>SUM(D26/C26*100)</f>
        <v>34.509730653123214</v>
      </c>
      <c r="F26" s="19">
        <v>39271.199999999997</v>
      </c>
      <c r="G26" s="19">
        <v>12839.3</v>
      </c>
      <c r="H26" s="19">
        <v>10555.8</v>
      </c>
      <c r="I26" s="19">
        <f t="shared" si="0"/>
        <v>82.214762487051473</v>
      </c>
      <c r="J26" s="19">
        <f t="shared" si="1"/>
        <v>26.879239748212431</v>
      </c>
      <c r="K26" s="19">
        <v>4401.8999999999996</v>
      </c>
      <c r="L26" s="19">
        <v>4743.2</v>
      </c>
      <c r="M26" s="19">
        <f t="shared" si="2"/>
        <v>107.75347009246008</v>
      </c>
      <c r="N26" s="19">
        <v>50.6</v>
      </c>
      <c r="O26" s="19">
        <v>42.3</v>
      </c>
      <c r="P26" s="19">
        <f t="shared" si="3"/>
        <v>83.596837944664031</v>
      </c>
      <c r="Q26" s="19">
        <v>110</v>
      </c>
      <c r="R26" s="19">
        <v>67.7</v>
      </c>
      <c r="S26" s="19">
        <f t="shared" si="4"/>
        <v>61.545454545454547</v>
      </c>
      <c r="T26" s="19">
        <v>3045.1</v>
      </c>
      <c r="U26" s="19">
        <v>663.8</v>
      </c>
      <c r="V26" s="19">
        <f t="shared" si="5"/>
        <v>21.798955699320217</v>
      </c>
      <c r="W26" s="19">
        <v>503.4</v>
      </c>
      <c r="X26" s="19">
        <v>496.6</v>
      </c>
      <c r="Y26" s="19">
        <f t="shared" si="6"/>
        <v>98.649185538339296</v>
      </c>
      <c r="Z26" s="19">
        <v>2015</v>
      </c>
      <c r="AA26" s="19">
        <v>1748.2</v>
      </c>
      <c r="AB26" s="19">
        <f t="shared" si="7"/>
        <v>86.759305210918114</v>
      </c>
      <c r="AC26" s="19">
        <v>736</v>
      </c>
      <c r="AD26" s="19">
        <v>603.29999999999995</v>
      </c>
      <c r="AE26" s="19">
        <f t="shared" si="8"/>
        <v>81.970108695652172</v>
      </c>
      <c r="AF26" s="19">
        <v>484.3</v>
      </c>
      <c r="AG26" s="19">
        <v>232.5</v>
      </c>
      <c r="AH26" s="19">
        <f t="shared" si="9"/>
        <v>48.007433409043983</v>
      </c>
      <c r="AI26" s="19">
        <v>147525.1</v>
      </c>
      <c r="AJ26" s="19">
        <v>53907.1</v>
      </c>
      <c r="AK26" s="19">
        <f t="shared" si="10"/>
        <v>36.540968282685455</v>
      </c>
      <c r="AL26" s="19">
        <v>188142</v>
      </c>
      <c r="AM26" s="19">
        <v>64746.3</v>
      </c>
      <c r="AN26" s="19">
        <f t="shared" si="11"/>
        <v>34.413528079854579</v>
      </c>
      <c r="AO26" s="19">
        <v>-404.7</v>
      </c>
      <c r="AP26" s="19">
        <v>-283.3</v>
      </c>
      <c r="AQ26" s="2"/>
    </row>
    <row r="27" spans="1:43" ht="21" customHeight="1" x14ac:dyDescent="0.25">
      <c r="A27" s="18">
        <v>19</v>
      </c>
      <c r="B27" s="18" t="s">
        <v>43</v>
      </c>
      <c r="C27" s="19">
        <v>655750.19999999995</v>
      </c>
      <c r="D27" s="19">
        <v>170085.9</v>
      </c>
      <c r="E27" s="19">
        <f>SUM(D27/C27*100)</f>
        <v>25.937605508927032</v>
      </c>
      <c r="F27" s="19">
        <v>155140.70000000001</v>
      </c>
      <c r="G27" s="19">
        <v>50074.3</v>
      </c>
      <c r="H27" s="19">
        <v>53655.8</v>
      </c>
      <c r="I27" s="19">
        <f t="shared" si="0"/>
        <v>107.1523715758383</v>
      </c>
      <c r="J27" s="19">
        <f t="shared" si="1"/>
        <v>34.585250678899868</v>
      </c>
      <c r="K27" s="19">
        <v>29050.5</v>
      </c>
      <c r="L27" s="19">
        <v>30521.200000000001</v>
      </c>
      <c r="M27" s="19">
        <f t="shared" si="2"/>
        <v>105.06256346706597</v>
      </c>
      <c r="N27" s="19">
        <v>147</v>
      </c>
      <c r="O27" s="19">
        <v>144.80000000000001</v>
      </c>
      <c r="P27" s="19">
        <f t="shared" si="3"/>
        <v>98.503401360544231</v>
      </c>
      <c r="Q27" s="19">
        <v>275.3</v>
      </c>
      <c r="R27" s="19">
        <v>244</v>
      </c>
      <c r="S27" s="19">
        <f t="shared" si="4"/>
        <v>88.63058481656374</v>
      </c>
      <c r="T27" s="19">
        <v>2091.1</v>
      </c>
      <c r="U27" s="19">
        <v>1970.5</v>
      </c>
      <c r="V27" s="19">
        <f t="shared" si="5"/>
        <v>94.232700492563723</v>
      </c>
      <c r="W27" s="19">
        <v>6467.6</v>
      </c>
      <c r="X27" s="19">
        <v>6510.3</v>
      </c>
      <c r="Y27" s="19">
        <f t="shared" si="6"/>
        <v>100.66021398973344</v>
      </c>
      <c r="Z27" s="19">
        <v>6196</v>
      </c>
      <c r="AA27" s="19">
        <v>7790.8</v>
      </c>
      <c r="AB27" s="19">
        <f t="shared" si="7"/>
        <v>125.73918657198193</v>
      </c>
      <c r="AC27" s="19">
        <v>2478.6999999999998</v>
      </c>
      <c r="AD27" s="19">
        <v>2451.5</v>
      </c>
      <c r="AE27" s="19">
        <f t="shared" si="8"/>
        <v>98.902650582966885</v>
      </c>
      <c r="AF27" s="19">
        <v>2148.1999999999998</v>
      </c>
      <c r="AG27" s="19">
        <v>1836.4</v>
      </c>
      <c r="AH27" s="19">
        <f t="shared" si="9"/>
        <v>85.485522763243665</v>
      </c>
      <c r="AI27" s="19">
        <v>500609.4</v>
      </c>
      <c r="AJ27" s="19">
        <v>116430.1</v>
      </c>
      <c r="AK27" s="19">
        <f t="shared" si="10"/>
        <v>23.25767354748033</v>
      </c>
      <c r="AL27" s="19">
        <v>665402.6</v>
      </c>
      <c r="AM27" s="19">
        <v>174624.4</v>
      </c>
      <c r="AN27" s="19">
        <f t="shared" si="11"/>
        <v>26.243420148944413</v>
      </c>
      <c r="AO27" s="19">
        <v>-7919.8</v>
      </c>
      <c r="AP27" s="19">
        <v>-4538.5</v>
      </c>
      <c r="AQ27" s="2"/>
    </row>
    <row r="28" spans="1:43" ht="21" customHeight="1" x14ac:dyDescent="0.25">
      <c r="A28" s="18">
        <v>20</v>
      </c>
      <c r="B28" s="18" t="s">
        <v>44</v>
      </c>
      <c r="C28" s="19">
        <v>320759.7</v>
      </c>
      <c r="D28" s="19">
        <v>125031.1</v>
      </c>
      <c r="E28" s="19">
        <f>SUM(D28/C28*100)</f>
        <v>38.979678556876067</v>
      </c>
      <c r="F28" s="19">
        <v>88334.8</v>
      </c>
      <c r="G28" s="19">
        <v>28703.4</v>
      </c>
      <c r="H28" s="19">
        <v>28711.200000000001</v>
      </c>
      <c r="I28" s="19">
        <f t="shared" si="0"/>
        <v>100.02717448107192</v>
      </c>
      <c r="J28" s="19">
        <f t="shared" si="1"/>
        <v>32.502705615453934</v>
      </c>
      <c r="K28" s="19">
        <v>13757.4</v>
      </c>
      <c r="L28" s="19">
        <v>15512.2</v>
      </c>
      <c r="M28" s="19">
        <f t="shared" si="2"/>
        <v>112.75531713841278</v>
      </c>
      <c r="N28" s="19">
        <v>59.8</v>
      </c>
      <c r="O28" s="19">
        <v>37</v>
      </c>
      <c r="P28" s="19">
        <f t="shared" si="3"/>
        <v>61.872909698996658</v>
      </c>
      <c r="Q28" s="19">
        <v>184.9</v>
      </c>
      <c r="R28" s="19">
        <v>153.1</v>
      </c>
      <c r="S28" s="19">
        <f t="shared" si="4"/>
        <v>82.801514332071378</v>
      </c>
      <c r="T28" s="19">
        <v>738.6</v>
      </c>
      <c r="U28" s="19">
        <v>747.9</v>
      </c>
      <c r="V28" s="19">
        <f t="shared" si="5"/>
        <v>101.2591389114541</v>
      </c>
      <c r="W28" s="19">
        <v>3360.6</v>
      </c>
      <c r="X28" s="19">
        <v>2889.6</v>
      </c>
      <c r="Y28" s="19">
        <f t="shared" si="6"/>
        <v>85.984645599000174</v>
      </c>
      <c r="Z28" s="19">
        <v>5402.9</v>
      </c>
      <c r="AA28" s="19">
        <v>4668.3999999999996</v>
      </c>
      <c r="AB28" s="19">
        <f t="shared" si="7"/>
        <v>86.405448925577005</v>
      </c>
      <c r="AC28" s="19">
        <v>2716.1</v>
      </c>
      <c r="AD28" s="19">
        <v>3067.5</v>
      </c>
      <c r="AE28" s="19">
        <f t="shared" si="8"/>
        <v>112.93766797982401</v>
      </c>
      <c r="AF28" s="19">
        <v>1327.6</v>
      </c>
      <c r="AG28" s="19">
        <v>245.5</v>
      </c>
      <c r="AH28" s="19">
        <f t="shared" si="9"/>
        <v>18.492015667369692</v>
      </c>
      <c r="AI28" s="19">
        <v>232424.9</v>
      </c>
      <c r="AJ28" s="19">
        <v>96319.9</v>
      </c>
      <c r="AK28" s="19">
        <f t="shared" si="10"/>
        <v>41.441299963988364</v>
      </c>
      <c r="AL28" s="19">
        <v>331234.90000000002</v>
      </c>
      <c r="AM28" s="19">
        <v>130764.1</v>
      </c>
      <c r="AN28" s="19">
        <f t="shared" si="11"/>
        <v>39.477754306686883</v>
      </c>
      <c r="AO28" s="19">
        <v>-1704</v>
      </c>
      <c r="AP28" s="19">
        <v>-5733</v>
      </c>
      <c r="AQ28" s="2"/>
    </row>
    <row r="29" spans="1:43" ht="21" customHeight="1" x14ac:dyDescent="0.25">
      <c r="A29" s="18">
        <v>21</v>
      </c>
      <c r="B29" s="18" t="s">
        <v>45</v>
      </c>
      <c r="C29" s="19">
        <v>292656.09999999998</v>
      </c>
      <c r="D29" s="19">
        <v>105002.1</v>
      </c>
      <c r="E29" s="19">
        <f>SUM(D29/C29*100)</f>
        <v>35.879006109901695</v>
      </c>
      <c r="F29" s="19">
        <v>60907.7</v>
      </c>
      <c r="G29" s="19">
        <v>18459.900000000001</v>
      </c>
      <c r="H29" s="19">
        <v>21423.599999999999</v>
      </c>
      <c r="I29" s="19">
        <f t="shared" si="0"/>
        <v>116.05479986348787</v>
      </c>
      <c r="J29" s="19">
        <f t="shared" si="1"/>
        <v>35.173877851240483</v>
      </c>
      <c r="K29" s="19">
        <v>8633.9</v>
      </c>
      <c r="L29" s="19">
        <v>10653.8</v>
      </c>
      <c r="M29" s="19">
        <f t="shared" si="2"/>
        <v>123.39498951806252</v>
      </c>
      <c r="N29" s="19">
        <v>36.299999999999997</v>
      </c>
      <c r="O29" s="19">
        <v>27.9</v>
      </c>
      <c r="P29" s="19">
        <f t="shared" si="3"/>
        <v>76.859504132231407</v>
      </c>
      <c r="Q29" s="19">
        <v>100.7</v>
      </c>
      <c r="R29" s="19">
        <v>55.8</v>
      </c>
      <c r="S29" s="19">
        <f t="shared" si="4"/>
        <v>55.412115193644482</v>
      </c>
      <c r="T29" s="19">
        <v>341.9</v>
      </c>
      <c r="U29" s="19">
        <v>253.6</v>
      </c>
      <c r="V29" s="19">
        <f t="shared" si="5"/>
        <v>74.173735010236925</v>
      </c>
      <c r="W29" s="19">
        <v>2568.8000000000002</v>
      </c>
      <c r="X29" s="19">
        <v>2401.9</v>
      </c>
      <c r="Y29" s="19">
        <f t="shared" si="6"/>
        <v>93.50280286515104</v>
      </c>
      <c r="Z29" s="19">
        <v>3296.4</v>
      </c>
      <c r="AA29" s="19">
        <v>4113.2</v>
      </c>
      <c r="AB29" s="19">
        <f t="shared" si="7"/>
        <v>124.7785462929256</v>
      </c>
      <c r="AC29" s="19">
        <v>2050.4</v>
      </c>
      <c r="AD29" s="19">
        <v>1968</v>
      </c>
      <c r="AE29" s="19">
        <f t="shared" si="8"/>
        <v>95.98127194693717</v>
      </c>
      <c r="AF29" s="19">
        <v>693.4</v>
      </c>
      <c r="AG29" s="19">
        <v>949.3</v>
      </c>
      <c r="AH29" s="19">
        <f t="shared" si="9"/>
        <v>136.90510527833862</v>
      </c>
      <c r="AI29" s="19">
        <v>231748.4</v>
      </c>
      <c r="AJ29" s="19">
        <v>83578.5</v>
      </c>
      <c r="AK29" s="19">
        <f t="shared" si="10"/>
        <v>36.064326657702921</v>
      </c>
      <c r="AL29" s="19">
        <v>295238.40000000002</v>
      </c>
      <c r="AM29" s="19">
        <v>103968.3</v>
      </c>
      <c r="AN29" s="19">
        <f t="shared" si="11"/>
        <v>35.215033003836901</v>
      </c>
      <c r="AO29" s="19">
        <v>-1306.3</v>
      </c>
      <c r="AP29" s="19">
        <v>1033.8</v>
      </c>
      <c r="AQ29" s="2"/>
    </row>
    <row r="30" spans="1:43" ht="21" customHeight="1" x14ac:dyDescent="0.25">
      <c r="A30" s="18">
        <v>22</v>
      </c>
      <c r="B30" s="18" t="s">
        <v>46</v>
      </c>
      <c r="C30" s="19">
        <v>491431.5</v>
      </c>
      <c r="D30" s="19">
        <v>165878.1</v>
      </c>
      <c r="E30" s="19">
        <f>SUM(D30/C30*100)</f>
        <v>33.7540633842153</v>
      </c>
      <c r="F30" s="19">
        <v>177111.2</v>
      </c>
      <c r="G30" s="19">
        <v>89366.7</v>
      </c>
      <c r="H30" s="19">
        <v>55877.599999999999</v>
      </c>
      <c r="I30" s="19">
        <f t="shared" si="0"/>
        <v>62.526198237150979</v>
      </c>
      <c r="J30" s="19">
        <f t="shared" si="1"/>
        <v>31.549444642687757</v>
      </c>
      <c r="K30" s="19">
        <v>30547.9</v>
      </c>
      <c r="L30" s="19">
        <v>32204.1</v>
      </c>
      <c r="M30" s="19">
        <f t="shared" si="2"/>
        <v>105.42164927867381</v>
      </c>
      <c r="N30" s="19">
        <v>180.4</v>
      </c>
      <c r="O30" s="19">
        <v>133.5</v>
      </c>
      <c r="P30" s="19">
        <f t="shared" si="3"/>
        <v>74.00221729490022</v>
      </c>
      <c r="Q30" s="19">
        <v>318.7</v>
      </c>
      <c r="R30" s="19">
        <v>252.7</v>
      </c>
      <c r="S30" s="19">
        <f t="shared" si="4"/>
        <v>79.290869155946027</v>
      </c>
      <c r="T30" s="19">
        <v>2047.9</v>
      </c>
      <c r="U30" s="19">
        <v>1897.8</v>
      </c>
      <c r="V30" s="19">
        <f t="shared" si="5"/>
        <v>92.670540553737965</v>
      </c>
      <c r="W30" s="19">
        <v>10738.6</v>
      </c>
      <c r="X30" s="19">
        <v>9405.7999999999993</v>
      </c>
      <c r="Y30" s="19">
        <f t="shared" si="6"/>
        <v>87.58869871305383</v>
      </c>
      <c r="Z30" s="19">
        <v>42174.3</v>
      </c>
      <c r="AA30" s="19">
        <v>8660.7000000000007</v>
      </c>
      <c r="AB30" s="19">
        <f t="shared" si="7"/>
        <v>20.535491993939438</v>
      </c>
      <c r="AC30" s="19">
        <v>5952.3</v>
      </c>
      <c r="AD30" s="19">
        <v>4882.3999999999996</v>
      </c>
      <c r="AE30" s="19">
        <f t="shared" si="8"/>
        <v>82.025435545923415</v>
      </c>
      <c r="AF30" s="19">
        <v>33876.699999999997</v>
      </c>
      <c r="AG30" s="19">
        <v>1932.1</v>
      </c>
      <c r="AH30" s="19">
        <f t="shared" si="9"/>
        <v>5.7033300173865813</v>
      </c>
      <c r="AI30" s="19">
        <v>314320.3</v>
      </c>
      <c r="AJ30" s="19">
        <v>110000.4</v>
      </c>
      <c r="AK30" s="19">
        <f t="shared" si="10"/>
        <v>34.996276091617375</v>
      </c>
      <c r="AL30" s="19">
        <v>505643.8</v>
      </c>
      <c r="AM30" s="19">
        <v>165341.20000000001</v>
      </c>
      <c r="AN30" s="19">
        <f t="shared" si="11"/>
        <v>32.699145129436971</v>
      </c>
      <c r="AO30" s="19">
        <v>-3724.1</v>
      </c>
      <c r="AP30" s="19">
        <v>536.9</v>
      </c>
      <c r="AQ30" s="2"/>
    </row>
    <row r="31" spans="1:43" ht="21" customHeight="1" x14ac:dyDescent="0.25">
      <c r="A31" s="18">
        <v>23</v>
      </c>
      <c r="B31" s="18" t="s">
        <v>47</v>
      </c>
      <c r="C31" s="19">
        <v>1539366.1</v>
      </c>
      <c r="D31" s="19">
        <v>299677.90000000002</v>
      </c>
      <c r="E31" s="19">
        <f>SUM(D31/C31*100)</f>
        <v>19.467617222439809</v>
      </c>
      <c r="F31" s="19">
        <v>271270.2</v>
      </c>
      <c r="G31" s="19">
        <v>87437.1</v>
      </c>
      <c r="H31" s="19">
        <v>89241.5</v>
      </c>
      <c r="I31" s="19">
        <f t="shared" si="0"/>
        <v>102.06365490163785</v>
      </c>
      <c r="J31" s="19">
        <f t="shared" si="1"/>
        <v>32.89764227696223</v>
      </c>
      <c r="K31" s="19">
        <v>35255</v>
      </c>
      <c r="L31" s="19">
        <v>35828.5</v>
      </c>
      <c r="M31" s="19">
        <f t="shared" si="2"/>
        <v>101.62671961423912</v>
      </c>
      <c r="N31" s="19">
        <v>321.8</v>
      </c>
      <c r="O31" s="19">
        <v>661.5</v>
      </c>
      <c r="P31" s="19">
        <f t="shared" si="3"/>
        <v>205.56246115599751</v>
      </c>
      <c r="Q31" s="19">
        <v>457.8</v>
      </c>
      <c r="R31" s="19">
        <v>338.3</v>
      </c>
      <c r="S31" s="19">
        <f t="shared" si="4"/>
        <v>73.896898208824808</v>
      </c>
      <c r="T31" s="19">
        <v>7176.3</v>
      </c>
      <c r="U31" s="19">
        <v>5715.1</v>
      </c>
      <c r="V31" s="19">
        <f t="shared" si="5"/>
        <v>79.63853239134373</v>
      </c>
      <c r="W31" s="19">
        <v>17313.2</v>
      </c>
      <c r="X31" s="19">
        <v>17870.7</v>
      </c>
      <c r="Y31" s="19">
        <f t="shared" si="6"/>
        <v>103.22008640805859</v>
      </c>
      <c r="Z31" s="19">
        <v>22230.1</v>
      </c>
      <c r="AA31" s="19">
        <v>22588.9</v>
      </c>
      <c r="AB31" s="19">
        <f t="shared" si="7"/>
        <v>101.61402782713529</v>
      </c>
      <c r="AC31" s="19">
        <v>6634.9</v>
      </c>
      <c r="AD31" s="19">
        <v>7347.5</v>
      </c>
      <c r="AE31" s="19">
        <f t="shared" si="8"/>
        <v>110.74017694313405</v>
      </c>
      <c r="AF31" s="19">
        <v>12385</v>
      </c>
      <c r="AG31" s="19">
        <v>8306</v>
      </c>
      <c r="AH31" s="19">
        <f t="shared" si="9"/>
        <v>67.064997981429158</v>
      </c>
      <c r="AI31" s="19">
        <v>1268095.8999999999</v>
      </c>
      <c r="AJ31" s="19">
        <v>210436.4</v>
      </c>
      <c r="AK31" s="19">
        <f t="shared" si="10"/>
        <v>16.594675528877588</v>
      </c>
      <c r="AL31" s="19">
        <v>1587100.7</v>
      </c>
      <c r="AM31" s="19">
        <v>304745.3</v>
      </c>
      <c r="AN31" s="19">
        <f t="shared" si="11"/>
        <v>19.201384007958662</v>
      </c>
      <c r="AO31" s="19">
        <v>-25328.3</v>
      </c>
      <c r="AP31" s="19">
        <v>-5067.3999999999996</v>
      </c>
      <c r="AQ31" s="2"/>
    </row>
    <row r="32" spans="1:43" ht="21" customHeight="1" x14ac:dyDescent="0.25">
      <c r="A32" s="18">
        <v>24</v>
      </c>
      <c r="B32" s="18" t="s">
        <v>48</v>
      </c>
      <c r="C32" s="19">
        <v>1808378.8</v>
      </c>
      <c r="D32" s="19">
        <v>703526.5</v>
      </c>
      <c r="E32" s="19">
        <f>SUM(D32/C32*100)</f>
        <v>38.903713093738986</v>
      </c>
      <c r="F32" s="19">
        <v>623886.80000000005</v>
      </c>
      <c r="G32" s="19">
        <v>237605.9</v>
      </c>
      <c r="H32" s="19">
        <v>244438.3</v>
      </c>
      <c r="I32" s="19">
        <f t="shared" si="0"/>
        <v>102.87551782173759</v>
      </c>
      <c r="J32" s="19">
        <f t="shared" si="1"/>
        <v>39.179912125084229</v>
      </c>
      <c r="K32" s="19">
        <v>92575.1</v>
      </c>
      <c r="L32" s="19">
        <v>88584</v>
      </c>
      <c r="M32" s="19">
        <f t="shared" si="2"/>
        <v>95.688797527628907</v>
      </c>
      <c r="N32" s="19">
        <v>768.9</v>
      </c>
      <c r="O32" s="19">
        <v>1069.3</v>
      </c>
      <c r="P32" s="19">
        <f t="shared" si="3"/>
        <v>139.06879958382103</v>
      </c>
      <c r="Q32" s="19">
        <v>1339.9</v>
      </c>
      <c r="R32" s="19">
        <v>1429.1</v>
      </c>
      <c r="S32" s="19">
        <f t="shared" si="4"/>
        <v>106.65721322486752</v>
      </c>
      <c r="T32" s="19">
        <v>42905</v>
      </c>
      <c r="U32" s="19">
        <v>44855.8</v>
      </c>
      <c r="V32" s="19">
        <f t="shared" si="5"/>
        <v>104.5467894184827</v>
      </c>
      <c r="W32" s="19">
        <v>27442.400000000001</v>
      </c>
      <c r="X32" s="19">
        <v>25866.7</v>
      </c>
      <c r="Y32" s="19">
        <f t="shared" si="6"/>
        <v>94.258155263388048</v>
      </c>
      <c r="Z32" s="19">
        <v>63227.7</v>
      </c>
      <c r="AA32" s="19">
        <v>73638.8</v>
      </c>
      <c r="AB32" s="19">
        <f t="shared" si="7"/>
        <v>116.46604257311274</v>
      </c>
      <c r="AC32" s="19">
        <v>42206.5</v>
      </c>
      <c r="AD32" s="19">
        <v>34897.300000000003</v>
      </c>
      <c r="AE32" s="19">
        <f t="shared" si="8"/>
        <v>82.682288273133295</v>
      </c>
      <c r="AF32" s="19">
        <v>8833.5</v>
      </c>
      <c r="AG32" s="19">
        <v>26420.6</v>
      </c>
      <c r="AH32" s="19">
        <f t="shared" si="9"/>
        <v>299.09548876436293</v>
      </c>
      <c r="AI32" s="19">
        <v>1184492</v>
      </c>
      <c r="AJ32" s="19">
        <v>459088.1</v>
      </c>
      <c r="AK32" s="19">
        <f t="shared" si="10"/>
        <v>38.758227155607635</v>
      </c>
      <c r="AL32" s="19">
        <v>1864257.3</v>
      </c>
      <c r="AM32" s="19">
        <v>704104.4</v>
      </c>
      <c r="AN32" s="19">
        <f t="shared" si="11"/>
        <v>37.768627753261313</v>
      </c>
      <c r="AO32" s="19">
        <v>-25000</v>
      </c>
      <c r="AP32" s="19">
        <v>-577.9</v>
      </c>
      <c r="AQ32" s="2"/>
    </row>
    <row r="33" spans="1:43" ht="21" customHeight="1" x14ac:dyDescent="0.25">
      <c r="A33" s="18">
        <v>25</v>
      </c>
      <c r="B33" s="18" t="s">
        <v>49</v>
      </c>
      <c r="C33" s="19">
        <v>437387.1</v>
      </c>
      <c r="D33" s="19">
        <v>145008.6</v>
      </c>
      <c r="E33" s="19">
        <f>SUM(D33/C33*100)</f>
        <v>33.153378323229013</v>
      </c>
      <c r="F33" s="19">
        <v>149967.9</v>
      </c>
      <c r="G33" s="19">
        <v>48824.800000000003</v>
      </c>
      <c r="H33" s="19">
        <v>45229.2</v>
      </c>
      <c r="I33" s="19">
        <f t="shared" si="0"/>
        <v>92.635709721289174</v>
      </c>
      <c r="J33" s="19">
        <f t="shared" si="1"/>
        <v>30.159254080373199</v>
      </c>
      <c r="K33" s="19">
        <v>25264.400000000001</v>
      </c>
      <c r="L33" s="19">
        <v>23231.3</v>
      </c>
      <c r="M33" s="19">
        <f t="shared" si="2"/>
        <v>91.952708158515534</v>
      </c>
      <c r="N33" s="19">
        <v>135.30000000000001</v>
      </c>
      <c r="O33" s="19">
        <v>214.2</v>
      </c>
      <c r="P33" s="19">
        <f t="shared" si="3"/>
        <v>158.31485587583148</v>
      </c>
      <c r="Q33" s="19">
        <v>244.2</v>
      </c>
      <c r="R33" s="19">
        <v>261.89999999999998</v>
      </c>
      <c r="S33" s="19">
        <f t="shared" si="4"/>
        <v>107.24815724815724</v>
      </c>
      <c r="T33" s="19">
        <v>3428.3</v>
      </c>
      <c r="U33" s="19">
        <v>3675.9</v>
      </c>
      <c r="V33" s="19">
        <f t="shared" si="5"/>
        <v>107.22223842720882</v>
      </c>
      <c r="W33" s="19">
        <v>8661.2999999999993</v>
      </c>
      <c r="X33" s="19">
        <v>7967</v>
      </c>
      <c r="Y33" s="19">
        <f t="shared" si="6"/>
        <v>91.983882327133344</v>
      </c>
      <c r="Z33" s="19">
        <v>8282</v>
      </c>
      <c r="AA33" s="19">
        <v>6828.6</v>
      </c>
      <c r="AB33" s="19">
        <f t="shared" si="7"/>
        <v>82.451098768413431</v>
      </c>
      <c r="AC33" s="19">
        <v>4850.3999999999996</v>
      </c>
      <c r="AD33" s="19">
        <v>3556.1</v>
      </c>
      <c r="AE33" s="19">
        <f t="shared" si="8"/>
        <v>73.315602836879435</v>
      </c>
      <c r="AF33" s="19">
        <v>1577.8</v>
      </c>
      <c r="AG33" s="19">
        <v>1455.9</v>
      </c>
      <c r="AH33" s="19">
        <f t="shared" si="9"/>
        <v>92.274052478134109</v>
      </c>
      <c r="AI33" s="19">
        <v>287419.09999999998</v>
      </c>
      <c r="AJ33" s="19">
        <v>99779.3</v>
      </c>
      <c r="AK33" s="19">
        <f t="shared" si="10"/>
        <v>34.715612149644897</v>
      </c>
      <c r="AL33" s="19">
        <v>452076.1</v>
      </c>
      <c r="AM33" s="19">
        <v>152952.6</v>
      </c>
      <c r="AN33" s="19">
        <f t="shared" si="11"/>
        <v>33.833374513715725</v>
      </c>
      <c r="AO33" s="19">
        <v>-2260.1999999999998</v>
      </c>
      <c r="AP33" s="19">
        <v>-7944</v>
      </c>
      <c r="AQ33" s="2"/>
    </row>
    <row r="34" spans="1:43" ht="21" customHeight="1" x14ac:dyDescent="0.25">
      <c r="A34" s="18">
        <v>26</v>
      </c>
      <c r="B34" s="18" t="s">
        <v>50</v>
      </c>
      <c r="C34" s="19">
        <v>10972541.199999999</v>
      </c>
      <c r="D34" s="19">
        <v>3268348.2</v>
      </c>
      <c r="E34" s="19">
        <f>SUM(D34/C34*100)</f>
        <v>29.786611327556468</v>
      </c>
      <c r="F34" s="19">
        <v>4258124.4000000004</v>
      </c>
      <c r="G34" s="19">
        <v>1744239.6</v>
      </c>
      <c r="H34" s="19">
        <v>1466341.5</v>
      </c>
      <c r="I34" s="19">
        <f t="shared" si="0"/>
        <v>84.067664786420394</v>
      </c>
      <c r="J34" s="19">
        <f t="shared" si="1"/>
        <v>34.436323654611876</v>
      </c>
      <c r="K34" s="19">
        <v>694848.6</v>
      </c>
      <c r="L34" s="19">
        <v>644856.1</v>
      </c>
      <c r="M34" s="19">
        <f t="shared" si="2"/>
        <v>92.805267219362605</v>
      </c>
      <c r="N34" s="19">
        <v>8877</v>
      </c>
      <c r="O34" s="19">
        <v>8619.2999999999993</v>
      </c>
      <c r="P34" s="19">
        <f t="shared" si="3"/>
        <v>97.09699222710374</v>
      </c>
      <c r="Q34" s="19">
        <v>8730.7000000000007</v>
      </c>
      <c r="R34" s="19">
        <v>7860.9</v>
      </c>
      <c r="S34" s="19">
        <f t="shared" si="4"/>
        <v>90.037454041485773</v>
      </c>
      <c r="T34" s="19">
        <v>248944.8</v>
      </c>
      <c r="U34" s="19">
        <v>121614.1</v>
      </c>
      <c r="V34" s="19">
        <f t="shared" si="5"/>
        <v>48.851833820188254</v>
      </c>
      <c r="W34" s="19">
        <v>181962.7</v>
      </c>
      <c r="X34" s="19">
        <v>175163.9</v>
      </c>
      <c r="Y34" s="19">
        <f t="shared" si="6"/>
        <v>96.263629853810684</v>
      </c>
      <c r="Z34" s="19">
        <v>550270.30000000005</v>
      </c>
      <c r="AA34" s="19">
        <v>451858.8</v>
      </c>
      <c r="AB34" s="19">
        <f t="shared" si="7"/>
        <v>82.115789276651853</v>
      </c>
      <c r="AC34" s="19">
        <v>312242.59999999998</v>
      </c>
      <c r="AD34" s="19">
        <v>249198.3</v>
      </c>
      <c r="AE34" s="19">
        <f t="shared" si="8"/>
        <v>79.809193236284869</v>
      </c>
      <c r="AF34" s="19">
        <v>163341.5</v>
      </c>
      <c r="AG34" s="19">
        <v>133408.29999999999</v>
      </c>
      <c r="AH34" s="19">
        <f t="shared" si="9"/>
        <v>81.674467297043307</v>
      </c>
      <c r="AI34" s="19">
        <v>6714416.7999999998</v>
      </c>
      <c r="AJ34" s="19">
        <v>1802006.7</v>
      </c>
      <c r="AK34" s="19">
        <f t="shared" si="10"/>
        <v>26.837873692917007</v>
      </c>
      <c r="AL34" s="19">
        <v>11033998.699999999</v>
      </c>
      <c r="AM34" s="19">
        <v>3495305.1</v>
      </c>
      <c r="AN34" s="19">
        <f t="shared" si="11"/>
        <v>31.677592095420497</v>
      </c>
      <c r="AO34" s="19">
        <v>-55049</v>
      </c>
      <c r="AP34" s="19">
        <v>-226956.9</v>
      </c>
      <c r="AQ34" s="2"/>
    </row>
    <row r="35" spans="1:43" ht="25.5" customHeight="1" x14ac:dyDescent="0.25">
      <c r="A35" s="18"/>
      <c r="B35" s="20" t="s">
        <v>51</v>
      </c>
      <c r="C35" s="19">
        <f>SUM(C9:C34)</f>
        <v>25319987.099999998</v>
      </c>
      <c r="D35" s="19">
        <v>8090863.4000000004</v>
      </c>
      <c r="E35" s="19">
        <f>SUM(D35/C35*100)</f>
        <v>31.954453088959124</v>
      </c>
      <c r="F35" s="19">
        <v>8142883.9000000004</v>
      </c>
      <c r="G35" s="19">
        <v>3080150.3</v>
      </c>
      <c r="H35" s="19">
        <v>2832601.2</v>
      </c>
      <c r="I35" s="19">
        <f t="shared" si="0"/>
        <v>91.96308374951704</v>
      </c>
      <c r="J35" s="19">
        <f t="shared" si="1"/>
        <v>34.786216220029857</v>
      </c>
      <c r="K35" s="19">
        <v>1376658.2</v>
      </c>
      <c r="L35" s="19">
        <v>1377397.8</v>
      </c>
      <c r="M35" s="19">
        <f t="shared" si="2"/>
        <v>100.05372430135529</v>
      </c>
      <c r="N35" s="19">
        <v>13174.1</v>
      </c>
      <c r="O35" s="19">
        <v>13261.1</v>
      </c>
      <c r="P35" s="19">
        <f t="shared" si="3"/>
        <v>100.66038666777996</v>
      </c>
      <c r="Q35" s="19">
        <v>15459.7</v>
      </c>
      <c r="R35" s="19">
        <v>14420.2</v>
      </c>
      <c r="S35" s="19">
        <f t="shared" si="4"/>
        <v>93.276066159110457</v>
      </c>
      <c r="T35" s="19">
        <v>347806</v>
      </c>
      <c r="U35" s="19">
        <v>213014.8</v>
      </c>
      <c r="V35" s="19">
        <f t="shared" si="5"/>
        <v>61.245291915608121</v>
      </c>
      <c r="W35" s="19">
        <v>331898.5</v>
      </c>
      <c r="X35" s="19">
        <v>316838</v>
      </c>
      <c r="Y35" s="19">
        <f t="shared" si="6"/>
        <v>95.462317545876232</v>
      </c>
      <c r="Z35" s="19">
        <v>814707.3</v>
      </c>
      <c r="AA35" s="19">
        <v>697905.5</v>
      </c>
      <c r="AB35" s="19">
        <f t="shared" si="7"/>
        <v>85.663341914329223</v>
      </c>
      <c r="AC35" s="19">
        <v>428468.2</v>
      </c>
      <c r="AD35" s="19">
        <v>351467.7</v>
      </c>
      <c r="AE35" s="19">
        <f t="shared" si="8"/>
        <v>82.028888024828916</v>
      </c>
      <c r="AF35" s="19">
        <v>259279.1</v>
      </c>
      <c r="AG35" s="19">
        <v>201099.5</v>
      </c>
      <c r="AH35" s="19">
        <f t="shared" si="9"/>
        <v>77.561014366371992</v>
      </c>
      <c r="AI35" s="19">
        <v>17177103.300000001</v>
      </c>
      <c r="AJ35" s="19">
        <v>5258262.2</v>
      </c>
      <c r="AK35" s="19">
        <f t="shared" si="10"/>
        <v>30.6120427185182</v>
      </c>
      <c r="AL35" s="19">
        <v>25804554.300000001</v>
      </c>
      <c r="AM35" s="19">
        <v>8361216.0999999996</v>
      </c>
      <c r="AN35" s="19">
        <f t="shared" si="11"/>
        <v>32.402094617848135</v>
      </c>
      <c r="AO35" s="19">
        <v>-232474.9</v>
      </c>
      <c r="AP35" s="19">
        <v>-270352.7</v>
      </c>
      <c r="AQ35" s="2"/>
    </row>
  </sheetData>
  <mergeCells count="44">
    <mergeCell ref="A1:AP1"/>
    <mergeCell ref="AO2:AP2"/>
    <mergeCell ref="F3:P3"/>
    <mergeCell ref="A3:A7"/>
    <mergeCell ref="B3:B7"/>
    <mergeCell ref="C3:E5"/>
    <mergeCell ref="C6:C7"/>
    <mergeCell ref="D6:D7"/>
    <mergeCell ref="E6:E7"/>
    <mergeCell ref="AL3:AN5"/>
    <mergeCell ref="AO3:AP5"/>
    <mergeCell ref="F4:J4"/>
    <mergeCell ref="AI4:AK5"/>
    <mergeCell ref="F5:F7"/>
    <mergeCell ref="G5:H5"/>
    <mergeCell ref="I5:J5"/>
    <mergeCell ref="K5:M5"/>
    <mergeCell ref="N5:P5"/>
    <mergeCell ref="Q5:S5"/>
    <mergeCell ref="T5:V5"/>
    <mergeCell ref="W5:Y5"/>
    <mergeCell ref="Z5:AB5"/>
    <mergeCell ref="AC5:AE5"/>
    <mergeCell ref="AF5:AH5"/>
    <mergeCell ref="G6:G7"/>
    <mergeCell ref="H6:H7"/>
    <mergeCell ref="I6:I7"/>
    <mergeCell ref="J6:J7"/>
    <mergeCell ref="K6:L6"/>
    <mergeCell ref="N6:O6"/>
    <mergeCell ref="Q6:R6"/>
    <mergeCell ref="T6:U6"/>
    <mergeCell ref="W6:X6"/>
    <mergeCell ref="Z6:AA6"/>
    <mergeCell ref="AC6:AD6"/>
    <mergeCell ref="AM6:AM7"/>
    <mergeCell ref="AN6:AN7"/>
    <mergeCell ref="AO6:AO7"/>
    <mergeCell ref="AP6:AP7"/>
    <mergeCell ref="AF6:AG6"/>
    <mergeCell ref="AI6:AI7"/>
    <mergeCell ref="AJ6:AJ7"/>
    <mergeCell ref="AK6:AK7"/>
    <mergeCell ref="AL6:AL7"/>
  </mergeCells>
  <pageMargins left="0.39370078740157483" right="0.39370078740157483" top="0.74803149606299213" bottom="0.74803149606299213" header="0.31496062992125984" footer="0.31496062992125984"/>
  <pageSetup paperSize="9" scale="4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F5A750-A45E-4F3D-B57A-7469AEDAA2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2018-06-19T10:46:55Z</cp:lastPrinted>
  <dcterms:created xsi:type="dcterms:W3CDTF">2018-06-18T14:30:57Z</dcterms:created>
  <dcterms:modified xsi:type="dcterms:W3CDTF">2018-06-19T14:27:22Z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C:\Users\s.leonteva\AppData\Local\Кейсистемс\Свод-СМАРТ\ReportManager\IKB_2016_MR_GO_6.xlsx</vt:lpwstr>
  </property>
  <property fmtid="{D5CDD505-2E9C-101B-9397-08002B2CF9AE}" pid="3" name="Report Name">
    <vt:lpwstr>C__Users_s.leonteva_AppData_Local_Кейсистемс_Свод-СМАРТ_ReportManager_IKB_2016_MR_GO_6.xlsx</vt:lpwstr>
  </property>
</Properties>
</file>