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'Свод'!$A$1:$R$29</definedName>
  </definedNames>
  <calcPr fullCalcOnLoad="1"/>
</workbook>
</file>

<file path=xl/sharedStrings.xml><?xml version="1.0" encoding="utf-8"?>
<sst xmlns="http://schemas.openxmlformats.org/spreadsheetml/2006/main" count="47" uniqueCount="41">
  <si>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</si>
  <si>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</si>
  <si>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</si>
  <si>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</si>
  <si>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</si>
  <si>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</si>
  <si>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</si>
  <si>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</si>
  <si>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</si>
  <si>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</si>
  <si>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</si>
  <si>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</si>
  <si>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</si>
  <si>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</si>
  <si>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</si>
  <si>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</si>
  <si>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</si>
  <si>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</si>
  <si>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</si>
  <si>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</si>
  <si>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</si>
  <si>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</si>
  <si>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</si>
  <si>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</si>
  <si>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</si>
  <si>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</si>
  <si>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</si>
  <si>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Посажено картофеля, га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</si>
  <si>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</si>
  <si>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</si>
  <si>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</si>
  <si>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</si>
  <si>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</si>
  <si>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</si>
  <si>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</si>
  <si>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</si>
  <si>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</si>
  <si>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</si>
  <si>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</si>
  <si>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</si>
  <si>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Информация о ходе проведения весенних полевых работ в сельхозпредприятиях и К(Ф)Х  Яльчикского района  на 11.06.2021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</si>
</sst>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tabSelected="1" view="pageBreakPreview" zoomScale="51" zoomScaleNormal="60" zoomScaleSheetLayoutView="51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8" sqref="I18"/>
    </sheetView>
  </sheetViews>
  <sheetFormatPr defaultColWidth="9.00390625" defaultRowHeight="12.75" outlineLevelRow="1"/>
  <cols>
    <col min="1" max="1" width="11.75390625" style="1" customWidth="1"/>
    <col min="2" max="2" width="58.375" style="4" customWidth="1"/>
    <col min="3" max="3" width="30.625" style="1" customWidth="1"/>
    <col min="4" max="4" width="27.375" style="1" customWidth="1"/>
    <col min="5" max="5" width="28.00390625" style="1" customWidth="1"/>
    <col min="6" max="6" width="23.875" style="1" customWidth="1"/>
    <col min="7" max="7" width="20.00390625" style="1" customWidth="1"/>
    <col min="8" max="8" width="18.625" style="1" customWidth="1"/>
    <col min="9" max="10" width="19.00390625" style="1" customWidth="1"/>
    <col min="11" max="11" width="23.375" style="1" customWidth="1"/>
    <col min="12" max="12" width="16.875" style="1" customWidth="1"/>
    <col min="13" max="14" width="16.25390625" style="1" customWidth="1"/>
    <col min="15" max="15" width="15.375" style="1" customWidth="1"/>
    <col min="16" max="16" width="16.75390625" style="1" customWidth="1"/>
    <col min="17" max="17" width="15.875" style="1" customWidth="1"/>
    <col min="18" max="16384" width="9.125" style="1" customWidth="1"/>
  </cols>
  <sheetData>
    <row r="1" spans="2:11" s="2" customFormat="1" ht="175.5" customHeight="1">
      <c r="B1" s="28" t="s">
        <v>40</v>
      </c>
      <c r="C1" s="29"/>
      <c r="D1" s="29"/>
      <c r="E1" s="29"/>
      <c r="F1" s="30"/>
      <c r="G1" s="30"/>
      <c r="H1" s="30"/>
      <c r="I1" s="30"/>
      <c r="J1" s="30"/>
      <c r="K1" s="30"/>
    </row>
    <row r="2" spans="1:17" s="3" customFormat="1" ht="102" customHeight="1">
      <c r="A2" s="42" t="s">
        <v>13</v>
      </c>
      <c r="B2" s="44" t="s">
        <v>18</v>
      </c>
      <c r="C2" s="31" t="s">
        <v>27</v>
      </c>
      <c r="D2" s="38" t="s">
        <v>28</v>
      </c>
      <c r="E2" s="38" t="s">
        <v>29</v>
      </c>
      <c r="F2" s="31" t="s">
        <v>30</v>
      </c>
      <c r="G2" s="32"/>
      <c r="H2" s="32"/>
      <c r="I2" s="32"/>
      <c r="J2" s="32"/>
      <c r="K2" s="32"/>
      <c r="L2" s="25" t="s">
        <v>31</v>
      </c>
      <c r="M2" s="26"/>
      <c r="N2" s="26"/>
      <c r="O2" s="26"/>
      <c r="P2" s="26"/>
      <c r="Q2" s="27"/>
    </row>
    <row r="3" spans="1:17" s="3" customFormat="1" ht="45" customHeight="1">
      <c r="A3" s="42"/>
      <c r="B3" s="44"/>
      <c r="C3" s="35"/>
      <c r="D3" s="39"/>
      <c r="E3" s="39"/>
      <c r="F3" s="33" t="s">
        <v>34</v>
      </c>
      <c r="G3" s="41" t="s">
        <v>35</v>
      </c>
      <c r="H3" s="35" t="s">
        <v>36</v>
      </c>
      <c r="I3" s="36" t="s">
        <v>37</v>
      </c>
      <c r="J3" s="35" t="s">
        <v>32</v>
      </c>
      <c r="K3" s="35" t="s">
        <v>33</v>
      </c>
      <c r="L3" s="25" t="s">
        <v>32</v>
      </c>
      <c r="M3" s="26"/>
      <c r="N3" s="27"/>
      <c r="O3" s="25" t="s">
        <v>33</v>
      </c>
      <c r="P3" s="26"/>
      <c r="Q3" s="27"/>
    </row>
    <row r="4" spans="1:17" s="3" customFormat="1" ht="63.75" customHeight="1">
      <c r="A4" s="43"/>
      <c r="B4" s="45"/>
      <c r="C4" s="35"/>
      <c r="D4" s="40"/>
      <c r="E4" s="40"/>
      <c r="F4" s="34"/>
      <c r="G4" s="32"/>
      <c r="H4" s="34"/>
      <c r="I4" s="37"/>
      <c r="J4" s="34"/>
      <c r="K4" s="34"/>
      <c r="L4" s="14" t="s">
        <v>34</v>
      </c>
      <c r="M4" s="14" t="s">
        <v>38</v>
      </c>
      <c r="N4" s="14" t="s">
        <v>39</v>
      </c>
      <c r="O4" s="14" t="s">
        <v>34</v>
      </c>
      <c r="P4" s="14" t="s">
        <v>35</v>
      </c>
      <c r="Q4" s="14" t="s">
        <v>39</v>
      </c>
    </row>
    <row r="5" spans="1:17" s="15" customFormat="1" ht="56.25" customHeight="1" outlineLevel="1">
      <c r="A5" s="11">
        <v>1</v>
      </c>
      <c r="B5" s="24" t="s">
        <v>0</v>
      </c>
      <c r="C5" s="11"/>
      <c r="D5" s="11">
        <v>2146</v>
      </c>
      <c r="E5" s="11">
        <v>2296</v>
      </c>
      <c r="F5" s="11">
        <v>900</v>
      </c>
      <c r="G5" s="11">
        <f>I5+J5+K5</f>
        <v>295</v>
      </c>
      <c r="H5" s="12">
        <f>G5/F5*100</f>
        <v>32.77777777777778</v>
      </c>
      <c r="I5" s="11">
        <v>125</v>
      </c>
      <c r="J5" s="11">
        <v>170</v>
      </c>
      <c r="K5" s="11"/>
      <c r="L5" s="11">
        <v>316</v>
      </c>
      <c r="M5" s="11">
        <v>294</v>
      </c>
      <c r="N5" s="12">
        <f>M5/L5*100</f>
        <v>93.0379746835443</v>
      </c>
      <c r="O5" s="11">
        <v>7018</v>
      </c>
      <c r="P5" s="11"/>
      <c r="Q5" s="12">
        <f>P5/O5*100</f>
        <v>0</v>
      </c>
    </row>
    <row r="6" spans="1:17" s="15" customFormat="1" ht="56.25" customHeight="1" outlineLevel="1">
      <c r="A6" s="11">
        <v>2</v>
      </c>
      <c r="B6" s="24" t="s">
        <v>1</v>
      </c>
      <c r="C6" s="11"/>
      <c r="D6" s="11">
        <v>1000</v>
      </c>
      <c r="E6" s="11">
        <v>1000</v>
      </c>
      <c r="F6" s="11">
        <v>300</v>
      </c>
      <c r="G6" s="11">
        <f aca="true" t="shared" si="0" ref="G6:G28">I6+J6+K6</f>
        <v>50</v>
      </c>
      <c r="H6" s="12">
        <f aca="true" t="shared" si="1" ref="H6:H29">G6/F6*100</f>
        <v>16.666666666666664</v>
      </c>
      <c r="I6" s="11">
        <v>20</v>
      </c>
      <c r="J6" s="11">
        <v>30</v>
      </c>
      <c r="K6" s="11"/>
      <c r="L6" s="11">
        <v>400</v>
      </c>
      <c r="M6" s="11">
        <v>50</v>
      </c>
      <c r="N6" s="12">
        <f aca="true" t="shared" si="2" ref="N6:N29">M6/L6*100</f>
        <v>12.5</v>
      </c>
      <c r="O6" s="11">
        <v>3000</v>
      </c>
      <c r="P6" s="11"/>
      <c r="Q6" s="12">
        <f aca="true" t="shared" si="3" ref="Q6:Q29">P6/O6*100</f>
        <v>0</v>
      </c>
    </row>
    <row r="7" spans="1:17" s="16" customFormat="1" ht="56.25" customHeight="1" outlineLevel="1">
      <c r="A7" s="11">
        <v>3</v>
      </c>
      <c r="B7" s="24" t="s">
        <v>2</v>
      </c>
      <c r="C7" s="13"/>
      <c r="D7" s="11">
        <v>200</v>
      </c>
      <c r="E7" s="11">
        <v>700</v>
      </c>
      <c r="F7" s="11">
        <v>300</v>
      </c>
      <c r="G7" s="11">
        <f t="shared" si="0"/>
        <v>130</v>
      </c>
      <c r="H7" s="12">
        <f t="shared" si="1"/>
        <v>43.333333333333336</v>
      </c>
      <c r="I7" s="11">
        <v>30</v>
      </c>
      <c r="J7" s="11">
        <v>100</v>
      </c>
      <c r="K7" s="13"/>
      <c r="L7" s="11">
        <v>500</v>
      </c>
      <c r="M7" s="11"/>
      <c r="N7" s="12">
        <f t="shared" si="2"/>
        <v>0</v>
      </c>
      <c r="O7" s="11">
        <v>2000</v>
      </c>
      <c r="P7" s="13"/>
      <c r="Q7" s="12">
        <f t="shared" si="3"/>
        <v>0</v>
      </c>
    </row>
    <row r="8" spans="1:17" s="15" customFormat="1" ht="56.25" customHeight="1" outlineLevel="1">
      <c r="A8" s="11">
        <v>4</v>
      </c>
      <c r="B8" s="24" t="s">
        <v>4</v>
      </c>
      <c r="C8" s="11"/>
      <c r="D8" s="11">
        <v>750</v>
      </c>
      <c r="E8" s="11">
        <v>750</v>
      </c>
      <c r="F8" s="11">
        <v>680</v>
      </c>
      <c r="G8" s="11">
        <f t="shared" si="0"/>
        <v>150</v>
      </c>
      <c r="H8" s="12">
        <f t="shared" si="1"/>
        <v>22.058823529411764</v>
      </c>
      <c r="I8" s="11">
        <v>60</v>
      </c>
      <c r="J8" s="11">
        <v>90</v>
      </c>
      <c r="K8" s="11"/>
      <c r="L8" s="11">
        <v>1100</v>
      </c>
      <c r="M8" s="11">
        <v>50</v>
      </c>
      <c r="N8" s="12">
        <f t="shared" si="2"/>
        <v>4.545454545454546</v>
      </c>
      <c r="O8" s="11">
        <v>4000</v>
      </c>
      <c r="P8" s="11"/>
      <c r="Q8" s="12">
        <f t="shared" si="3"/>
        <v>0</v>
      </c>
    </row>
    <row r="9" spans="1:17" s="15" customFormat="1" ht="56.25" customHeight="1" outlineLevel="1">
      <c r="A9" s="11">
        <v>5</v>
      </c>
      <c r="B9" s="24" t="s">
        <v>5</v>
      </c>
      <c r="C9" s="11"/>
      <c r="D9" s="11">
        <v>680</v>
      </c>
      <c r="E9" s="11">
        <v>1800</v>
      </c>
      <c r="F9" s="11">
        <v>480</v>
      </c>
      <c r="G9" s="11">
        <f t="shared" si="0"/>
        <v>170</v>
      </c>
      <c r="H9" s="12">
        <f t="shared" si="1"/>
        <v>35.41666666666667</v>
      </c>
      <c r="I9" s="11">
        <v>20</v>
      </c>
      <c r="J9" s="11">
        <v>100</v>
      </c>
      <c r="K9" s="11">
        <v>50</v>
      </c>
      <c r="L9" s="11">
        <v>190</v>
      </c>
      <c r="M9" s="11">
        <v>80</v>
      </c>
      <c r="N9" s="12">
        <f t="shared" si="2"/>
        <v>42.10526315789473</v>
      </c>
      <c r="O9" s="11">
        <v>1600</v>
      </c>
      <c r="P9" s="11"/>
      <c r="Q9" s="12">
        <f t="shared" si="3"/>
        <v>0</v>
      </c>
    </row>
    <row r="10" spans="1:17" s="15" customFormat="1" ht="56.25" customHeight="1" outlineLevel="1">
      <c r="A10" s="11">
        <v>6</v>
      </c>
      <c r="B10" s="24" t="s">
        <v>6</v>
      </c>
      <c r="C10" s="11"/>
      <c r="D10" s="11">
        <v>619</v>
      </c>
      <c r="E10" s="11">
        <v>619</v>
      </c>
      <c r="F10" s="11">
        <v>304</v>
      </c>
      <c r="G10" s="11">
        <f t="shared" si="0"/>
        <v>46</v>
      </c>
      <c r="H10" s="12">
        <f t="shared" si="1"/>
        <v>15.131578947368421</v>
      </c>
      <c r="I10" s="11">
        <v>11</v>
      </c>
      <c r="J10" s="11">
        <v>35</v>
      </c>
      <c r="K10" s="11"/>
      <c r="L10" s="11">
        <v>90</v>
      </c>
      <c r="M10" s="11">
        <v>35</v>
      </c>
      <c r="N10" s="12">
        <f t="shared" si="2"/>
        <v>38.88888888888889</v>
      </c>
      <c r="O10" s="11">
        <v>1800</v>
      </c>
      <c r="P10" s="11"/>
      <c r="Q10" s="12">
        <f t="shared" si="3"/>
        <v>0</v>
      </c>
    </row>
    <row r="11" spans="1:17" s="15" customFormat="1" ht="56.25" customHeight="1" outlineLevel="1">
      <c r="A11" s="11">
        <v>7</v>
      </c>
      <c r="B11" s="24" t="s">
        <v>7</v>
      </c>
      <c r="C11" s="11"/>
      <c r="D11" s="11">
        <v>800</v>
      </c>
      <c r="E11" s="11">
        <v>800</v>
      </c>
      <c r="F11" s="11">
        <v>18</v>
      </c>
      <c r="G11" s="11">
        <f t="shared" si="0"/>
        <v>18</v>
      </c>
      <c r="H11" s="12">
        <f t="shared" si="1"/>
        <v>100</v>
      </c>
      <c r="I11" s="11"/>
      <c r="J11" s="11">
        <v>18</v>
      </c>
      <c r="K11" s="11"/>
      <c r="L11" s="11">
        <v>20</v>
      </c>
      <c r="M11" s="11">
        <v>10</v>
      </c>
      <c r="N11" s="12">
        <f t="shared" si="2"/>
        <v>50</v>
      </c>
      <c r="O11" s="11">
        <v>0</v>
      </c>
      <c r="P11" s="11"/>
      <c r="Q11" s="12"/>
    </row>
    <row r="12" spans="1:17" s="15" customFormat="1" ht="56.25" customHeight="1" outlineLevel="1">
      <c r="A12" s="11">
        <v>8</v>
      </c>
      <c r="B12" s="24" t="s">
        <v>9</v>
      </c>
      <c r="C12" s="11"/>
      <c r="D12" s="11">
        <v>800</v>
      </c>
      <c r="E12" s="11">
        <v>800</v>
      </c>
      <c r="F12" s="11"/>
      <c r="G12" s="11"/>
      <c r="H12" s="12"/>
      <c r="I12" s="11"/>
      <c r="J12" s="11"/>
      <c r="K12" s="11"/>
      <c r="L12" s="11">
        <v>0</v>
      </c>
      <c r="M12" s="11"/>
      <c r="N12" s="12"/>
      <c r="O12" s="11">
        <v>0</v>
      </c>
      <c r="P12" s="11"/>
      <c r="Q12" s="12"/>
    </row>
    <row r="13" spans="1:17" s="15" customFormat="1" ht="56.25" customHeight="1" outlineLevel="1">
      <c r="A13" s="11">
        <v>9</v>
      </c>
      <c r="B13" s="24" t="s">
        <v>10</v>
      </c>
      <c r="C13" s="11"/>
      <c r="D13" s="11">
        <v>655</v>
      </c>
      <c r="E13" s="11">
        <v>655</v>
      </c>
      <c r="F13" s="11">
        <v>320</v>
      </c>
      <c r="G13" s="11">
        <f t="shared" si="0"/>
        <v>41</v>
      </c>
      <c r="H13" s="12">
        <f t="shared" si="1"/>
        <v>12.812499999999998</v>
      </c>
      <c r="I13" s="11">
        <v>11</v>
      </c>
      <c r="J13" s="11">
        <v>30</v>
      </c>
      <c r="K13" s="11"/>
      <c r="L13" s="11">
        <v>300</v>
      </c>
      <c r="M13" s="11">
        <v>30</v>
      </c>
      <c r="N13" s="12">
        <f t="shared" si="2"/>
        <v>10</v>
      </c>
      <c r="O13" s="11">
        <v>1400</v>
      </c>
      <c r="P13" s="11"/>
      <c r="Q13" s="12">
        <f t="shared" si="3"/>
        <v>0</v>
      </c>
    </row>
    <row r="14" spans="1:17" s="15" customFormat="1" ht="56.25" customHeight="1" outlineLevel="1">
      <c r="A14" s="11">
        <v>10</v>
      </c>
      <c r="B14" s="24" t="s">
        <v>12</v>
      </c>
      <c r="C14" s="11"/>
      <c r="D14" s="11">
        <v>1093</v>
      </c>
      <c r="E14" s="11">
        <v>1095</v>
      </c>
      <c r="F14" s="11">
        <v>800</v>
      </c>
      <c r="G14" s="11">
        <f t="shared" si="0"/>
        <v>260</v>
      </c>
      <c r="H14" s="12">
        <f t="shared" si="1"/>
        <v>32.5</v>
      </c>
      <c r="I14" s="11">
        <v>46</v>
      </c>
      <c r="J14" s="11">
        <v>40</v>
      </c>
      <c r="K14" s="11">
        <v>174</v>
      </c>
      <c r="L14" s="11">
        <v>150</v>
      </c>
      <c r="M14" s="11">
        <v>64</v>
      </c>
      <c r="N14" s="12">
        <f t="shared" si="2"/>
        <v>42.66666666666667</v>
      </c>
      <c r="O14" s="11">
        <v>4000</v>
      </c>
      <c r="P14" s="11">
        <v>579</v>
      </c>
      <c r="Q14" s="12">
        <f t="shared" si="3"/>
        <v>14.475</v>
      </c>
    </row>
    <row r="15" spans="1:17" s="15" customFormat="1" ht="56.25" customHeight="1" outlineLevel="1">
      <c r="A15" s="11">
        <v>11</v>
      </c>
      <c r="B15" s="24" t="s">
        <v>11</v>
      </c>
      <c r="C15" s="11"/>
      <c r="D15" s="11">
        <v>530</v>
      </c>
      <c r="E15" s="11">
        <v>530</v>
      </c>
      <c r="F15" s="11">
        <v>470</v>
      </c>
      <c r="G15" s="11">
        <f t="shared" si="0"/>
        <v>365</v>
      </c>
      <c r="H15" s="12">
        <f t="shared" si="1"/>
        <v>77.6595744680851</v>
      </c>
      <c r="I15" s="11">
        <v>15</v>
      </c>
      <c r="J15" s="11">
        <v>50</v>
      </c>
      <c r="K15" s="11">
        <v>300</v>
      </c>
      <c r="L15" s="11">
        <v>200</v>
      </c>
      <c r="M15" s="11">
        <v>40</v>
      </c>
      <c r="N15" s="12">
        <f t="shared" si="2"/>
        <v>20</v>
      </c>
      <c r="O15" s="11">
        <v>4000</v>
      </c>
      <c r="P15" s="11">
        <v>2200</v>
      </c>
      <c r="Q15" s="12">
        <f t="shared" si="3"/>
        <v>55.00000000000001</v>
      </c>
    </row>
    <row r="16" spans="1:17" s="15" customFormat="1" ht="56.25" customHeight="1" outlineLevel="1">
      <c r="A16" s="11">
        <v>12</v>
      </c>
      <c r="B16" s="24" t="s">
        <v>8</v>
      </c>
      <c r="C16" s="11"/>
      <c r="D16" s="11">
        <v>800</v>
      </c>
      <c r="E16" s="11">
        <v>800</v>
      </c>
      <c r="F16" s="11">
        <v>7</v>
      </c>
      <c r="G16" s="11">
        <f t="shared" si="0"/>
        <v>7</v>
      </c>
      <c r="H16" s="12">
        <f t="shared" si="1"/>
        <v>100</v>
      </c>
      <c r="I16" s="11"/>
      <c r="J16" s="11">
        <v>7</v>
      </c>
      <c r="K16" s="11"/>
      <c r="L16" s="11">
        <v>10</v>
      </c>
      <c r="M16" s="11">
        <v>10</v>
      </c>
      <c r="N16" s="12">
        <f t="shared" si="2"/>
        <v>100</v>
      </c>
      <c r="O16" s="11"/>
      <c r="P16" s="11"/>
      <c r="Q16" s="12"/>
    </row>
    <row r="17" spans="1:17" s="15" customFormat="1" ht="56.25" customHeight="1" outlineLevel="1">
      <c r="A17" s="11">
        <v>13</v>
      </c>
      <c r="B17" s="18" t="s">
        <v>3</v>
      </c>
      <c r="C17" s="11">
        <v>240</v>
      </c>
      <c r="D17" s="11">
        <v>900</v>
      </c>
      <c r="E17" s="11">
        <v>900</v>
      </c>
      <c r="F17" s="11">
        <v>30</v>
      </c>
      <c r="G17" s="11">
        <f t="shared" si="0"/>
        <v>30</v>
      </c>
      <c r="H17" s="12">
        <f t="shared" si="1"/>
        <v>100</v>
      </c>
      <c r="I17" s="11"/>
      <c r="J17" s="11">
        <v>30</v>
      </c>
      <c r="K17" s="11"/>
      <c r="L17" s="11">
        <v>40</v>
      </c>
      <c r="M17" s="11">
        <v>10</v>
      </c>
      <c r="N17" s="12">
        <f t="shared" si="2"/>
        <v>25</v>
      </c>
      <c r="O17" s="11"/>
      <c r="P17" s="11"/>
      <c r="Q17" s="12"/>
    </row>
    <row r="18" spans="1:17" s="16" customFormat="1" ht="56.25" customHeight="1">
      <c r="A18" s="11">
        <v>14</v>
      </c>
      <c r="B18" s="17" t="s">
        <v>15</v>
      </c>
      <c r="C18" s="13"/>
      <c r="D18" s="11">
        <v>900</v>
      </c>
      <c r="E18" s="11">
        <v>900</v>
      </c>
      <c r="F18" s="11">
        <v>695</v>
      </c>
      <c r="G18" s="11">
        <f t="shared" si="0"/>
        <v>115</v>
      </c>
      <c r="H18" s="12">
        <v>5</v>
      </c>
      <c r="I18" s="11">
        <v>15</v>
      </c>
      <c r="J18" s="11">
        <v>50</v>
      </c>
      <c r="K18" s="11">
        <v>50</v>
      </c>
      <c r="L18" s="11">
        <v>250</v>
      </c>
      <c r="M18" s="11">
        <v>55</v>
      </c>
      <c r="N18" s="12">
        <f t="shared" si="2"/>
        <v>22</v>
      </c>
      <c r="O18" s="11">
        <v>3000</v>
      </c>
      <c r="P18" s="13"/>
      <c r="Q18" s="12">
        <f t="shared" si="3"/>
        <v>0</v>
      </c>
    </row>
    <row r="19" spans="1:17" s="16" customFormat="1" ht="56.25" customHeight="1">
      <c r="A19" s="11">
        <v>15</v>
      </c>
      <c r="B19" s="17" t="s">
        <v>19</v>
      </c>
      <c r="C19" s="13"/>
      <c r="D19" s="11">
        <v>994</v>
      </c>
      <c r="E19" s="11">
        <v>994</v>
      </c>
      <c r="F19" s="13"/>
      <c r="G19" s="11"/>
      <c r="H19" s="12"/>
      <c r="I19" s="13"/>
      <c r="J19" s="13"/>
      <c r="K19" s="13"/>
      <c r="L19" s="13"/>
      <c r="M19" s="13"/>
      <c r="N19" s="12"/>
      <c r="O19" s="13"/>
      <c r="P19" s="13"/>
      <c r="Q19" s="12"/>
    </row>
    <row r="20" spans="1:17" s="16" customFormat="1" ht="56.25" customHeight="1">
      <c r="A20" s="13"/>
      <c r="B20" s="19" t="s">
        <v>14</v>
      </c>
      <c r="C20" s="13">
        <f>SUM(C5:C19)</f>
        <v>240</v>
      </c>
      <c r="D20" s="13">
        <f>SUM(D5:D19)</f>
        <v>12867</v>
      </c>
      <c r="E20" s="22">
        <f>SUM(E5:E19)</f>
        <v>14639</v>
      </c>
      <c r="F20" s="13">
        <f aca="true" t="shared" si="4" ref="F20:P20">SUM(F5:F19)</f>
        <v>5304</v>
      </c>
      <c r="G20" s="13">
        <f t="shared" si="4"/>
        <v>1677</v>
      </c>
      <c r="H20" s="12">
        <f t="shared" si="1"/>
        <v>31.61764705882353</v>
      </c>
      <c r="I20" s="13">
        <f t="shared" si="4"/>
        <v>353</v>
      </c>
      <c r="J20" s="13">
        <f t="shared" si="4"/>
        <v>750</v>
      </c>
      <c r="K20" s="13">
        <f t="shared" si="4"/>
        <v>574</v>
      </c>
      <c r="L20" s="22">
        <f t="shared" si="4"/>
        <v>3566</v>
      </c>
      <c r="M20" s="22">
        <f t="shared" si="4"/>
        <v>728</v>
      </c>
      <c r="N20" s="12">
        <f t="shared" si="2"/>
        <v>20.41503084688727</v>
      </c>
      <c r="O20" s="22">
        <f t="shared" si="4"/>
        <v>31818</v>
      </c>
      <c r="P20" s="22">
        <f t="shared" si="4"/>
        <v>2779</v>
      </c>
      <c r="Q20" s="12">
        <f t="shared" si="3"/>
        <v>8.734049908856623</v>
      </c>
    </row>
    <row r="21" spans="1:17" s="16" customFormat="1" ht="56.25" customHeight="1">
      <c r="A21" s="13"/>
      <c r="B21" s="17" t="s">
        <v>20</v>
      </c>
      <c r="C21" s="11">
        <v>20</v>
      </c>
      <c r="D21" s="11">
        <v>740</v>
      </c>
      <c r="E21" s="11">
        <v>740</v>
      </c>
      <c r="F21" s="11">
        <v>20</v>
      </c>
      <c r="G21" s="11">
        <f t="shared" si="0"/>
        <v>20</v>
      </c>
      <c r="H21" s="12">
        <f t="shared" si="1"/>
        <v>100</v>
      </c>
      <c r="I21" s="11"/>
      <c r="J21" s="11">
        <v>20</v>
      </c>
      <c r="K21" s="11"/>
      <c r="L21" s="11">
        <v>20</v>
      </c>
      <c r="M21" s="11">
        <v>20</v>
      </c>
      <c r="N21" s="12">
        <f t="shared" si="2"/>
        <v>100</v>
      </c>
      <c r="O21" s="13"/>
      <c r="P21" s="13"/>
      <c r="Q21" s="12"/>
    </row>
    <row r="22" spans="1:17" s="16" customFormat="1" ht="56.25" customHeight="1">
      <c r="A22" s="13"/>
      <c r="B22" s="17" t="s">
        <v>21</v>
      </c>
      <c r="C22" s="11">
        <v>1</v>
      </c>
      <c r="D22" s="11">
        <v>500</v>
      </c>
      <c r="E22" s="11">
        <v>500</v>
      </c>
      <c r="F22" s="11">
        <v>460</v>
      </c>
      <c r="G22" s="11">
        <f t="shared" si="0"/>
        <v>15</v>
      </c>
      <c r="H22" s="12">
        <f t="shared" si="1"/>
        <v>3.260869565217391</v>
      </c>
      <c r="I22" s="11">
        <v>15</v>
      </c>
      <c r="J22" s="11"/>
      <c r="K22" s="11"/>
      <c r="L22" s="11">
        <v>300</v>
      </c>
      <c r="M22" s="11"/>
      <c r="N22" s="12">
        <f t="shared" si="2"/>
        <v>0</v>
      </c>
      <c r="O22" s="11">
        <v>2000</v>
      </c>
      <c r="P22" s="13"/>
      <c r="Q22" s="12">
        <f t="shared" si="3"/>
        <v>0</v>
      </c>
    </row>
    <row r="23" spans="1:17" s="16" customFormat="1" ht="56.25" customHeight="1">
      <c r="A23" s="13"/>
      <c r="B23" s="17" t="s">
        <v>22</v>
      </c>
      <c r="C23" s="11"/>
      <c r="D23" s="11">
        <v>300</v>
      </c>
      <c r="E23" s="11">
        <v>500</v>
      </c>
      <c r="F23" s="11"/>
      <c r="G23" s="11"/>
      <c r="H23" s="12"/>
      <c r="I23" s="11"/>
      <c r="J23" s="11"/>
      <c r="K23" s="11"/>
      <c r="L23" s="11"/>
      <c r="M23" s="11"/>
      <c r="N23" s="12">
        <v>0</v>
      </c>
      <c r="O23" s="11"/>
      <c r="P23" s="13"/>
      <c r="Q23" s="12"/>
    </row>
    <row r="24" spans="1:17" s="16" customFormat="1" ht="56.25" customHeight="1">
      <c r="A24" s="13"/>
      <c r="B24" s="17" t="s">
        <v>26</v>
      </c>
      <c r="C24" s="11"/>
      <c r="D24" s="11">
        <v>300</v>
      </c>
      <c r="E24" s="11">
        <v>500</v>
      </c>
      <c r="F24" s="11">
        <v>180</v>
      </c>
      <c r="G24" s="11">
        <f t="shared" si="0"/>
        <v>25</v>
      </c>
      <c r="H24" s="12">
        <f t="shared" si="1"/>
        <v>13.88888888888889</v>
      </c>
      <c r="I24" s="11"/>
      <c r="J24" s="11"/>
      <c r="K24" s="11">
        <v>25</v>
      </c>
      <c r="L24" s="11">
        <v>180</v>
      </c>
      <c r="M24" s="11"/>
      <c r="N24" s="12">
        <f t="shared" si="2"/>
        <v>0</v>
      </c>
      <c r="O24" s="11">
        <v>2000</v>
      </c>
      <c r="P24" s="13"/>
      <c r="Q24" s="12">
        <f t="shared" si="3"/>
        <v>0</v>
      </c>
    </row>
    <row r="25" spans="1:17" s="16" customFormat="1" ht="56.25" customHeight="1">
      <c r="A25" s="13"/>
      <c r="B25" s="17" t="s">
        <v>23</v>
      </c>
      <c r="C25" s="11">
        <v>1</v>
      </c>
      <c r="D25" s="11">
        <v>200</v>
      </c>
      <c r="E25" s="11">
        <v>530</v>
      </c>
      <c r="F25" s="11">
        <v>6</v>
      </c>
      <c r="G25" s="11">
        <f t="shared" si="0"/>
        <v>6</v>
      </c>
      <c r="H25" s="12">
        <f t="shared" si="1"/>
        <v>100</v>
      </c>
      <c r="I25" s="11"/>
      <c r="J25" s="11">
        <v>6</v>
      </c>
      <c r="K25" s="11"/>
      <c r="L25" s="11">
        <v>8</v>
      </c>
      <c r="M25" s="11">
        <v>6</v>
      </c>
      <c r="N25" s="12">
        <f t="shared" si="2"/>
        <v>75</v>
      </c>
      <c r="O25" s="13"/>
      <c r="P25" s="13"/>
      <c r="Q25" s="12"/>
    </row>
    <row r="26" spans="1:17" s="16" customFormat="1" ht="56.25" customHeight="1">
      <c r="A26" s="13"/>
      <c r="B26" s="17" t="s">
        <v>24</v>
      </c>
      <c r="C26" s="11">
        <v>1</v>
      </c>
      <c r="D26" s="11">
        <v>250</v>
      </c>
      <c r="E26" s="11">
        <v>400</v>
      </c>
      <c r="F26" s="11">
        <v>60</v>
      </c>
      <c r="G26" s="11">
        <f t="shared" si="0"/>
        <v>30</v>
      </c>
      <c r="H26" s="12">
        <f t="shared" si="1"/>
        <v>50</v>
      </c>
      <c r="I26" s="11"/>
      <c r="J26" s="11">
        <v>30</v>
      </c>
      <c r="K26" s="11"/>
      <c r="L26" s="11">
        <v>60</v>
      </c>
      <c r="M26" s="11"/>
      <c r="N26" s="12">
        <f t="shared" si="2"/>
        <v>0</v>
      </c>
      <c r="O26" s="13"/>
      <c r="P26" s="13"/>
      <c r="Q26" s="12"/>
    </row>
    <row r="27" spans="1:17" s="16" customFormat="1" ht="56.25" customHeight="1">
      <c r="A27" s="13"/>
      <c r="B27" s="17" t="s">
        <v>25</v>
      </c>
      <c r="C27" s="13"/>
      <c r="D27" s="11">
        <v>119</v>
      </c>
      <c r="E27" s="11">
        <v>286</v>
      </c>
      <c r="F27" s="11"/>
      <c r="G27" s="11">
        <f t="shared" si="0"/>
        <v>0</v>
      </c>
      <c r="H27" s="12" t="e">
        <f t="shared" si="1"/>
        <v>#DIV/0!</v>
      </c>
      <c r="I27" s="11"/>
      <c r="J27" s="11"/>
      <c r="K27" s="11"/>
      <c r="L27" s="13"/>
      <c r="M27" s="11"/>
      <c r="N27" s="12"/>
      <c r="O27" s="13"/>
      <c r="P27" s="13"/>
      <c r="Q27" s="12"/>
    </row>
    <row r="28" spans="1:17" s="20" customFormat="1" ht="56.25" customHeight="1" outlineLevel="1">
      <c r="A28" s="13"/>
      <c r="B28" s="10" t="s">
        <v>16</v>
      </c>
      <c r="C28" s="13">
        <v>77</v>
      </c>
      <c r="D28" s="13">
        <v>3798</v>
      </c>
      <c r="E28" s="23">
        <v>6044</v>
      </c>
      <c r="F28" s="13">
        <v>2080</v>
      </c>
      <c r="G28" s="11">
        <f t="shared" si="0"/>
        <v>346</v>
      </c>
      <c r="H28" s="12">
        <f t="shared" si="1"/>
        <v>16.634615384615383</v>
      </c>
      <c r="I28" s="13">
        <v>37</v>
      </c>
      <c r="J28" s="13">
        <v>284</v>
      </c>
      <c r="K28" s="13">
        <v>25</v>
      </c>
      <c r="L28" s="13">
        <v>2300</v>
      </c>
      <c r="M28" s="13">
        <v>252</v>
      </c>
      <c r="N28" s="12">
        <f t="shared" si="2"/>
        <v>10.956521739130434</v>
      </c>
      <c r="O28" s="13">
        <v>5000</v>
      </c>
      <c r="P28" s="13"/>
      <c r="Q28" s="12">
        <f t="shared" si="3"/>
        <v>0</v>
      </c>
    </row>
    <row r="29" spans="1:17" s="21" customFormat="1" ht="56.25" customHeight="1" outlineLevel="1">
      <c r="A29" s="14"/>
      <c r="B29" s="7" t="s">
        <v>17</v>
      </c>
      <c r="C29" s="14">
        <f>C28+C20</f>
        <v>317</v>
      </c>
      <c r="D29" s="14">
        <f>D20+D28</f>
        <v>16665</v>
      </c>
      <c r="E29" s="14">
        <f>E20+E28</f>
        <v>20683</v>
      </c>
      <c r="F29" s="14">
        <f aca="true" t="shared" si="5" ref="F29:P29">F28+F20</f>
        <v>7384</v>
      </c>
      <c r="G29" s="14">
        <f t="shared" si="5"/>
        <v>2023</v>
      </c>
      <c r="H29" s="12">
        <f t="shared" si="1"/>
        <v>27.397074756229685</v>
      </c>
      <c r="I29" s="14">
        <f t="shared" si="5"/>
        <v>390</v>
      </c>
      <c r="J29" s="14">
        <f t="shared" si="5"/>
        <v>1034</v>
      </c>
      <c r="K29" s="14">
        <f t="shared" si="5"/>
        <v>599</v>
      </c>
      <c r="L29" s="14">
        <f t="shared" si="5"/>
        <v>5866</v>
      </c>
      <c r="M29" s="14">
        <f t="shared" si="5"/>
        <v>980</v>
      </c>
      <c r="N29" s="12">
        <f t="shared" si="2"/>
        <v>16.706443914081145</v>
      </c>
      <c r="O29" s="14">
        <f t="shared" si="5"/>
        <v>36818</v>
      </c>
      <c r="P29" s="14">
        <f t="shared" si="5"/>
        <v>2779</v>
      </c>
      <c r="Q29" s="12">
        <f t="shared" si="3"/>
        <v>7.547938508338313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6">
    <mergeCell ref="E2:E4"/>
    <mergeCell ref="D2:D4"/>
    <mergeCell ref="C2:C4"/>
    <mergeCell ref="G3:G4"/>
    <mergeCell ref="A2:A4"/>
    <mergeCell ref="B2:B4"/>
    <mergeCell ref="L2:Q2"/>
    <mergeCell ref="B1:K1"/>
    <mergeCell ref="F2:K2"/>
    <mergeCell ref="F3:F4"/>
    <mergeCell ref="H3:H4"/>
    <mergeCell ref="I3:I4"/>
    <mergeCell ref="J3:J4"/>
    <mergeCell ref="K3:K4"/>
    <mergeCell ref="L3:N3"/>
    <mergeCell ref="O3:Q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2021-06-11T04:49:41Z</cp:lastPrinted>
  <dcterms:created xsi:type="dcterms:W3CDTF">2001-05-07T11:51:26Z</dcterms:created>
  <dcterms:modified xsi:type="dcterms:W3CDTF">2021-06-11T05:18:28Z</dcterms:modified>
  <cp:category/>
  <cp:version/>
  <cp:contentType/>
  <cp:contentStatus/>
</cp:coreProperties>
</file>