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570" windowWidth="12510" windowHeight="8265"/>
  </bookViews>
  <sheets>
    <sheet name="Лист 1" sheetId="3" r:id="rId1"/>
  </sheets>
  <definedNames>
    <definedName name="_xlnm.Print_Area" localSheetId="0">'Лист 1'!$A$1:$C$225</definedName>
  </definedNames>
  <calcPr calcId="145621"/>
</workbook>
</file>

<file path=xl/calcChain.xml><?xml version="1.0" encoding="utf-8"?>
<calcChain xmlns="http://schemas.openxmlformats.org/spreadsheetml/2006/main">
  <c r="C212" i="3" l="1"/>
  <c r="C166" i="3"/>
  <c r="C156" i="3"/>
  <c r="C154" i="3" s="1"/>
  <c r="C144" i="3"/>
  <c r="C105" i="3"/>
  <c r="C102" i="3"/>
  <c r="C100" i="3" s="1"/>
  <c r="C98" i="3" s="1"/>
  <c r="C88" i="3"/>
  <c r="C45" i="3"/>
  <c r="C36" i="3"/>
  <c r="C33" i="3"/>
  <c r="C8" i="3"/>
  <c r="C6" i="3" s="1"/>
  <c r="C15" i="3" l="1"/>
  <c r="C13" i="3" s="1"/>
  <c r="C164" i="3"/>
  <c r="C96" i="3"/>
  <c r="C225" i="3" l="1"/>
</calcChain>
</file>

<file path=xl/sharedStrings.xml><?xml version="1.0" encoding="utf-8"?>
<sst xmlns="http://schemas.openxmlformats.org/spreadsheetml/2006/main" count="229" uniqueCount="98">
  <si>
    <t>№  п/п</t>
  </si>
  <si>
    <t>1.</t>
  </si>
  <si>
    <t>в том числе:</t>
  </si>
  <si>
    <t>Коммунальное хозяйство</t>
  </si>
  <si>
    <t>3.</t>
  </si>
  <si>
    <t>Дошкольное образование</t>
  </si>
  <si>
    <t>4.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</si>
  <si>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</si>
  <si>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Общее образование</t>
  </si>
  <si>
    <t>Другие вопросы в области национальной экономики</t>
  </si>
  <si>
    <t>2.</t>
  </si>
  <si>
    <t>Наименование объектов</t>
  </si>
  <si>
    <t>Национальная экономика</t>
  </si>
  <si>
    <t>проектные и изыскательские работы</t>
  </si>
  <si>
    <t>Жилищно-коммунальное хозяйство</t>
  </si>
  <si>
    <t>Стрительство ливневых очистных сооружений в районе Калининского микрорайона "Грязевская стрелка"</t>
  </si>
  <si>
    <t>Образование</t>
  </si>
  <si>
    <t>Строительство  автодороги по бульвару Солнечный в микрорайоне "Солнечный" г.Чебоксары</t>
  </si>
  <si>
    <t>Строительство автомобильной дороги по ул. А.Асламаса в 14 мкр г.Чебоксары</t>
  </si>
  <si>
    <t>Строительство отводящего коллектора р.Кайбулка и его притоков от улицы Гагарина до ул. Калинина в городе Чебоксары</t>
  </si>
  <si>
    <t>Восстановление водовыпуска сети ливневой канализации, транспортирующий поверхностные стоки с территории промышленных предприятий, расположенных по пр. И. Яковлева, Президентского бульвара и ул. Гладкова с продлением его до р. Трусиха</t>
  </si>
  <si>
    <t>Строительство здания дошкольного образовательного учреждения на 160 мест поз. 1.28 в микрорайоне № 1 жилого района "Новый город" в г. Чебоксары</t>
  </si>
  <si>
    <t>Строительство средней общеобразовательной школы на 1600 ученических мест поз. 1.34 в микрорайоне № 1 жилого района "Новый город" г. Чебоксары</t>
  </si>
  <si>
    <t>Реконструкция автомобильной дороги по бульвару Электроаппаратчиков, г.Чебоксары</t>
  </si>
  <si>
    <t>Строительство третьего транспортного полукольца</t>
  </si>
  <si>
    <t>Реконструкция автомобильной дороги по пр. И. Яковлева от Канашского шоссе до кольца пр. 9-ой Пятилетки</t>
  </si>
  <si>
    <t>Реконструкция автодороги по Лапсарскому проезду</t>
  </si>
  <si>
    <t>осуществление технического надзора</t>
  </si>
  <si>
    <t xml:space="preserve">Строительство автодорог по улицам №1, 2, 3, 4, 5  в микрорайоне "Университетский-2" СЗР г.Чебоксары </t>
  </si>
  <si>
    <t>из них:</t>
  </si>
  <si>
    <t>Дорожное хозяйство</t>
  </si>
  <si>
    <t>Строительство ливневых очистных сооружений в районе Марпосадского шоссе</t>
  </si>
  <si>
    <t>Строительство ливневых очистных сооружений в мкр. «Новый город»</t>
  </si>
  <si>
    <t xml:space="preserve">Строительство внутрипоселковых газораспределительных сетей в пос.Октябрьский </t>
  </si>
  <si>
    <t>Строительство внутрипоселковых газораспределительных сетей в пос.Первомайский</t>
  </si>
  <si>
    <t>Строительство внутрипоселковых газораспределительных сетей в пос.Пролетарский</t>
  </si>
  <si>
    <t>Строительство внутрипоселковых газораспределительных сетей по адресу: г.Чебоксары, ул.Санаторная</t>
  </si>
  <si>
    <t>Строительство внутрипоселковых газораспределительных сетей в пос.Северный</t>
  </si>
  <si>
    <t>Строительство внутрипоселковых газораспределительных сетей в пос.Сосновка</t>
  </si>
  <si>
    <t>Строительство детского сада на 220 мест в МКР Соляное г.Чебоксары Чувашской Республики</t>
  </si>
  <si>
    <t>Строительство дошкольного образовательного учреждения на 240 мест поз.23 в микрорайоне 5 района ул.Б.Хмельницкого г.Чебоксары</t>
  </si>
  <si>
    <t>Строительство здания дошкольного образовательного учреждения на 240 мест поз. 5 в микрорайоне № 1 жилого района "Новый город" г. Чебоксары (вариант 2)</t>
  </si>
  <si>
    <t xml:space="preserve">Строительство дошкольного образовательного учреждения на 160 мест поз.6 по адресу: г.Чебоксары, ул. Л. Комсомола, микрорайон, ограниченный улицами Эгерский бульвар, Л.Комсомола, Машиностроительный проезд, речка Малая Кувшинка </t>
  </si>
  <si>
    <t>Строительство дошкольного образовательного учреждения на 240 мест поз.38 в микрорайоне 3 района ул.Б.Хмельницкого г.Чебоксары</t>
  </si>
  <si>
    <t>Строительство дошкольного образовательного учреждения на 150 мест в пос. Сосновка г.Чебоксары</t>
  </si>
  <si>
    <t>Строительство дошкольного образовательного учреждения на 250 мест в микрорайоне №2 жилого района "Новый город" г.Чебоксары</t>
  </si>
  <si>
    <t>Строительство дошкольного образовательного учреждения на 250 мест с ясельными группами поз. 23 в микрорайоне "Солнечный" (2 этап) г.Чебоксары</t>
  </si>
  <si>
    <t>Строительство детского сада на 110 мест  в 14 мкр. в НЮР г. Чебоксары</t>
  </si>
  <si>
    <t>Строительство средней общеобразовательной школы на 1100 мест в мкр. "Волжский -3" г. Чебоксары</t>
  </si>
  <si>
    <t>Строительство объекта "Средняя общеобразовательная школа на 1100 мест  в 14 мкр. в НЮР" г  Чебоксары</t>
  </si>
  <si>
    <t>Жилищное хозяйство</t>
  </si>
  <si>
    <t xml:space="preserve">Переселение граждан из ветхого и аварийного жилого фонда </t>
  </si>
  <si>
    <t>Строительство многоквартирного жилого дома по ул. Н.И. Ашмарина г. Чебоксары</t>
  </si>
  <si>
    <t>Реконструкция автомобильной дороги по ул.Пушкина</t>
  </si>
  <si>
    <t>Строительство участка автомобильной дороги по проезду Соляное (до железнодорожного переезда)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</si>
  <si>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</si>
  <si>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Строительство автодороги по ул.Ярмарочная</t>
  </si>
  <si>
    <t>Строительство автодороги по ул.Н.Рождественского от ул.Гагарина</t>
  </si>
  <si>
    <t>Реконструкция автомобильной дороги по ул. Гражданская (от кольца по ул. Гражданская до ул. Социалистическая)</t>
  </si>
  <si>
    <t>Строительство участка автомобильной дороги в микрорайоне "Соляное" от остановки Элеватор возле д. №10 по проезду Соляное до д.11  по ул.Прогрессивная и к детскому саду</t>
  </si>
  <si>
    <t>Всего</t>
  </si>
  <si>
    <t>Общегосударственные вопросы</t>
  </si>
  <si>
    <t>Другие общегосударственные вопросы</t>
  </si>
  <si>
    <t>Реконструкция 2-этажного здания под многофункциональный центр по ул. Эльгера, 18 в г. Чебоксары</t>
  </si>
  <si>
    <t xml:space="preserve">проектные и изыскательские работы </t>
  </si>
  <si>
    <t>Строительство автомобильной дороги по ул.1-ая Южная до пересечения с  ул. Р.Зорге г.Чебоксары Чувашской Республики</t>
  </si>
  <si>
    <t>Строительство перекрестка ул. Цивильская – ул. Николаева, г. Чебоксары</t>
  </si>
  <si>
    <t>Реконструкция автомобильной дороги по ул. Пархоменко г.Чебоксары</t>
  </si>
  <si>
    <t>Строительство автодороги №30 от участка №4 до Московского проспекта в районе Театра оперы и балета (участок №3) в г.Чебоксары</t>
  </si>
  <si>
    <t>Реконструкция автомобильной дороги по ул. Пристанционная от Базового проезда до Республиканского центра зимних видов спорта</t>
  </si>
  <si>
    <t>Реконструкция автомобильной дороги по Марпосадскому шоссе от Хозяйственного проезда до кольцевой развязки на пересечении с Машиностроительным проездом г. Чебоксары (II этап)</t>
  </si>
  <si>
    <t>Приобретение жилья для граждан по решению судов</t>
  </si>
  <si>
    <t>Строительство очистных сооружений водовыпусков на малых реках города Чебоксары</t>
  </si>
  <si>
    <t>Благоустройство</t>
  </si>
  <si>
    <t>Строительство городского кладбища № 17 в районе дер.Яуши г.Чебоксары</t>
  </si>
  <si>
    <t>Благоустройство Московской набережной</t>
  </si>
  <si>
    <t>Охрана окружающей среды</t>
  </si>
  <si>
    <t>Сбор, удаление отходов и очистка сточных вод</t>
  </si>
  <si>
    <t>5.</t>
  </si>
  <si>
    <t>немонтируемое оборудование по сметной стоимости</t>
  </si>
  <si>
    <t>строительно - монтажные работы противооползневых мероприятий</t>
  </si>
  <si>
    <t>Реконструкция магистральных дорог районного значения в районе "Новый город" г.Чебоксары. 1 этап строительства. Реконструкция магистральной дороги районного значения №2 (Марпосадское шоссе) в границах микрорайона №1 жилого района "Новый город". 2 этап строительства. Реконструкция магистральной дороги районного значения №2 (Марпосадское шоссе) на участке от магистральной дороги №1 до транспортной развязки Марпосадское шоссе и пр.Тракторостроителей (включая примыкание). 3 этап строительства. Строительство контактной сети и сооружений троллейбусной линии в жилом районе "Новый город" г.Чебоксары</t>
  </si>
  <si>
    <t>Создание комплекса обеспечивающей инфраструктуры туристско-рекреационного кластера "Этническая Чувашия" в Чувашской Республике, в том числе водоснабжения, водоотведения, транспортной инфраструктуры, канализации и очистных сооружений</t>
  </si>
  <si>
    <t>Строительство дошкольного образовательного учреждения на 250 мест поз. 30 в микрорайоне "Универститетский-2" г. Чебоксары  (II очередь)</t>
  </si>
  <si>
    <t>Строительство дошкольного образовательного учреждения на 160 мест в микрорайоне ограниченном ул. Ю. Гагарина, ул. Ярморочная, ЖК "Серебряные ключи" в  г. Чебоксары</t>
  </si>
  <si>
    <t>Реконструкция автомобильной дороги по пр.И.Яковлева от Канашского шоссе до кольца пр.9-ой Пятилетки г.Чебоксары (Автомобильная дорога от ул.Кукшумская до ул.Ашмарина — 1 этап. Автомобильная дорога от ул.Ашмарина до примыкания к Канашскому шоссе — 2 этап. Автомобильная дорога от кольца пр.9-ой Пятилетки до ул.Кукшумская — 3 этап.)</t>
  </si>
  <si>
    <t>технологическое присоединение</t>
  </si>
  <si>
    <t>Строительство парковки напротив д. 66 по ул. Ярославская г. Чебоксары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</si>
  <si>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</si>
  <si>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Реконструкция Московской набережной у Свято-Троицкого монастыря</t>
  </si>
  <si>
    <t>Реконструкция Чебоксарского залива и Красной площади</t>
  </si>
  <si>
    <t xml:space="preserve">Строительство водопровода от повысительной насосной станции Северо-Западного района г. Чебоксары до д. Чандрово Чувашской Республики </t>
  </si>
  <si>
    <t>Реконструкция Московской набережной 5 этап</t>
  </si>
  <si>
    <t>Строительство сооружений очистки дожевых стоков центральной части г. Чебоксары</t>
  </si>
  <si>
    <t xml:space="preserve">Строительство ливневых очистных сооружений в мкр. "Волжский -1, -2" г. Чебоксары </t>
  </si>
  <si>
    <t xml:space="preserve">Расшифровка плановых назначений по адресной инвестиционной программе города Чебоксары на 01.07.2019 года    </t>
  </si>
  <si>
    <t>Строительство парковки по ул. Агакова в районе СОШ в мкр. Волжский-3 г. Чебоксары</t>
  </si>
  <si>
    <t>Сумма                     (млн.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</si>
</sst>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164" fontId="0" fillId="0" borderId="0" xfId="0" applyNumberFormat="1"/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justify" vertical="top" wrapText="1"/>
    </xf>
    <xf numFmtId="49" fontId="4" fillId="0" borderId="1" xfId="0" applyNumberFormat="1" applyFont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 applyProtection="1">
      <alignment horizontal="justify" vertical="top" wrapText="1"/>
      <protection locked="0"/>
    </xf>
    <xf numFmtId="0" fontId="1" fillId="0" borderId="1" xfId="0" applyFont="1" applyBorder="1" applyAlignment="1">
      <alignment vertical="top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>
      <alignment vertical="top"/>
    </xf>
    <xf numFmtId="0" fontId="10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right" vertical="top"/>
    </xf>
    <xf numFmtId="164" fontId="8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right" vertical="top"/>
    </xf>
    <xf numFmtId="0" fontId="0" fillId="0" borderId="1" xfId="0" applyFill="1" applyBorder="1"/>
    <xf numFmtId="0" fontId="3" fillId="0" borderId="0" xfId="0" applyFont="1" applyBorder="1" applyAlignment="1">
      <alignment horizontal="left" vertical="top" wrapText="1" indent="30"/>
    </xf>
    <xf numFmtId="0" fontId="10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abSelected="1" view="pageBreakPreview" zoomScale="80" zoomScaleNormal="70" zoomScaleSheetLayoutView="80" workbookViewId="0">
      <selection activeCell="B14" sqref="B14"/>
    </sheetView>
  </sheetViews>
  <sheetFormatPr defaultRowHeight="15" x14ac:dyDescent="0.25"/>
  <cols>
    <col min="1" max="1" width="6.28515625" customWidth="1"/>
    <col min="2" max="2" width="75.42578125" customWidth="1"/>
    <col min="3" max="3" width="15.85546875" customWidth="1"/>
    <col min="4" max="4" width="8.85546875" hidden="1" customWidth="1"/>
  </cols>
  <sheetData>
    <row r="1" spans="1:4" ht="14.45" x14ac:dyDescent="0.3">
      <c r="B1" s="48"/>
      <c r="C1" s="48"/>
    </row>
    <row r="2" spans="1:4" ht="44.45" customHeight="1" x14ac:dyDescent="0.25">
      <c r="A2" s="49" t="s">
        <v>95</v>
      </c>
      <c r="B2" s="49"/>
      <c r="C2" s="49"/>
    </row>
    <row r="3" spans="1:4" ht="15" customHeight="1" x14ac:dyDescent="0.25">
      <c r="A3" s="38"/>
      <c r="B3" s="38"/>
      <c r="C3" s="38"/>
    </row>
    <row r="4" spans="1:4" ht="36" customHeight="1" x14ac:dyDescent="0.25">
      <c r="A4" s="39" t="s">
        <v>0</v>
      </c>
      <c r="B4" s="7" t="s">
        <v>11</v>
      </c>
      <c r="C4" s="41" t="s">
        <v>97</v>
      </c>
      <c r="D4" s="1"/>
    </row>
    <row r="5" spans="1:4" ht="14.45" customHeight="1" x14ac:dyDescent="0.3">
      <c r="A5" s="7">
        <v>1</v>
      </c>
      <c r="B5" s="7">
        <v>2</v>
      </c>
      <c r="C5" s="42">
        <v>3</v>
      </c>
      <c r="D5" s="2"/>
    </row>
    <row r="6" spans="1:4" ht="15.75" x14ac:dyDescent="0.25">
      <c r="A6" s="25" t="s">
        <v>1</v>
      </c>
      <c r="B6" s="14" t="s">
        <v>61</v>
      </c>
      <c r="C6" s="43">
        <f>C8</f>
        <v>5.6167999999999996</v>
      </c>
      <c r="D6" s="2"/>
    </row>
    <row r="7" spans="1:4" ht="15.75" x14ac:dyDescent="0.25">
      <c r="A7" s="26"/>
      <c r="B7" s="15" t="s">
        <v>2</v>
      </c>
      <c r="C7" s="43"/>
      <c r="D7" s="2"/>
    </row>
    <row r="8" spans="1:4" ht="15.75" x14ac:dyDescent="0.25">
      <c r="A8" s="26"/>
      <c r="B8" s="14" t="s">
        <v>62</v>
      </c>
      <c r="C8" s="43">
        <f>C10</f>
        <v>5.6167999999999996</v>
      </c>
      <c r="D8" s="2"/>
    </row>
    <row r="9" spans="1:4" ht="15.75" x14ac:dyDescent="0.25">
      <c r="A9" s="26"/>
      <c r="B9" s="6" t="s">
        <v>2</v>
      </c>
      <c r="C9" s="44"/>
      <c r="D9" s="2"/>
    </row>
    <row r="10" spans="1:4" ht="33.6" customHeight="1" x14ac:dyDescent="0.25">
      <c r="A10" s="26"/>
      <c r="B10" s="6" t="s">
        <v>63</v>
      </c>
      <c r="C10" s="44">
        <v>5.6167999999999996</v>
      </c>
      <c r="D10" s="2"/>
    </row>
    <row r="11" spans="1:4" ht="15.75" x14ac:dyDescent="0.25">
      <c r="A11" s="26"/>
      <c r="B11" s="27" t="s">
        <v>2</v>
      </c>
      <c r="C11" s="44"/>
      <c r="D11" s="2"/>
    </row>
    <row r="12" spans="1:4" ht="15.75" x14ac:dyDescent="0.25">
      <c r="A12" s="25"/>
      <c r="B12" s="13" t="s">
        <v>13</v>
      </c>
      <c r="C12" s="44">
        <v>0.2545</v>
      </c>
    </row>
    <row r="13" spans="1:4" ht="15.75" x14ac:dyDescent="0.25">
      <c r="A13" s="25" t="s">
        <v>10</v>
      </c>
      <c r="B13" s="9" t="s">
        <v>12</v>
      </c>
      <c r="C13" s="17">
        <f>C15+C88</f>
        <v>239.77109999999999</v>
      </c>
    </row>
    <row r="14" spans="1:4" ht="15.75" x14ac:dyDescent="0.25">
      <c r="A14" s="25"/>
      <c r="B14" s="6" t="s">
        <v>2</v>
      </c>
      <c r="C14" s="18"/>
    </row>
    <row r="15" spans="1:4" ht="15.75" x14ac:dyDescent="0.25">
      <c r="A15" s="25"/>
      <c r="B15" s="8" t="s">
        <v>30</v>
      </c>
      <c r="C15" s="19">
        <f>C17+C21+C26+C29+C33+C36+C39+C42+C45+C48+C51+C54+C57+C60+C63+C66+C69+C72+C73+C76+C77+C81+C84+C87</f>
        <v>212.37169999999998</v>
      </c>
    </row>
    <row r="16" spans="1:4" ht="15.75" x14ac:dyDescent="0.25">
      <c r="A16" s="25"/>
      <c r="B16" s="5" t="s">
        <v>29</v>
      </c>
      <c r="C16" s="20"/>
    </row>
    <row r="17" spans="1:6" ht="31.5" x14ac:dyDescent="0.25">
      <c r="A17" s="25"/>
      <c r="B17" s="5" t="s">
        <v>23</v>
      </c>
      <c r="C17" s="21">
        <v>5.4974999999999996</v>
      </c>
    </row>
    <row r="18" spans="1:6" ht="15.75" x14ac:dyDescent="0.25">
      <c r="A18" s="25"/>
      <c r="B18" s="27" t="s">
        <v>2</v>
      </c>
      <c r="C18" s="21"/>
    </row>
    <row r="19" spans="1:6" ht="15.75" x14ac:dyDescent="0.25">
      <c r="A19" s="25"/>
      <c r="B19" s="27" t="s">
        <v>64</v>
      </c>
      <c r="C19" s="21">
        <v>0.13109999999999999</v>
      </c>
    </row>
    <row r="20" spans="1:6" ht="15.75" x14ac:dyDescent="0.25">
      <c r="A20" s="25"/>
      <c r="B20" s="27" t="s">
        <v>27</v>
      </c>
      <c r="C20" s="21">
        <v>0.52239999999999998</v>
      </c>
    </row>
    <row r="21" spans="1:6" ht="82.9" customHeight="1" x14ac:dyDescent="0.25">
      <c r="A21" s="25"/>
      <c r="B21" s="6" t="s">
        <v>85</v>
      </c>
      <c r="C21" s="21">
        <v>39.778500000000001</v>
      </c>
    </row>
    <row r="22" spans="1:6" ht="15.75" x14ac:dyDescent="0.25">
      <c r="A22" s="25"/>
      <c r="B22" s="28" t="s">
        <v>2</v>
      </c>
      <c r="C22" s="21"/>
    </row>
    <row r="23" spans="1:6" ht="15.75" x14ac:dyDescent="0.25">
      <c r="A23" s="25"/>
      <c r="B23" s="27" t="s">
        <v>64</v>
      </c>
      <c r="C23" s="21">
        <v>0.83230000000000004</v>
      </c>
    </row>
    <row r="24" spans="1:6" ht="15.75" x14ac:dyDescent="0.25">
      <c r="A24" s="25"/>
      <c r="B24" s="27" t="s">
        <v>27</v>
      </c>
      <c r="C24" s="21">
        <v>8.5847999999999995</v>
      </c>
    </row>
    <row r="25" spans="1:6" ht="15.75" x14ac:dyDescent="0.25">
      <c r="A25" s="25"/>
      <c r="B25" s="27" t="s">
        <v>86</v>
      </c>
      <c r="C25" s="21">
        <v>1.1181000000000001</v>
      </c>
    </row>
    <row r="26" spans="1:6" ht="31.5" x14ac:dyDescent="0.25">
      <c r="A26" s="25"/>
      <c r="B26" s="6" t="s">
        <v>65</v>
      </c>
      <c r="C26" s="21">
        <v>1.018</v>
      </c>
    </row>
    <row r="27" spans="1:6" ht="15.75" x14ac:dyDescent="0.25">
      <c r="A27" s="25"/>
      <c r="B27" s="28" t="s">
        <v>2</v>
      </c>
      <c r="C27" s="47"/>
    </row>
    <row r="28" spans="1:6" ht="15.75" x14ac:dyDescent="0.25">
      <c r="A28" s="25"/>
      <c r="B28" s="27" t="s">
        <v>64</v>
      </c>
      <c r="C28" s="21">
        <v>1.018</v>
      </c>
    </row>
    <row r="29" spans="1:6" ht="19.899999999999999" customHeight="1" x14ac:dyDescent="0.25">
      <c r="A29" s="26"/>
      <c r="B29" s="5" t="s">
        <v>24</v>
      </c>
      <c r="C29" s="20">
        <v>1.6160000000000001</v>
      </c>
    </row>
    <row r="30" spans="1:6" ht="15.75" x14ac:dyDescent="0.25">
      <c r="A30" s="26"/>
      <c r="B30" s="29" t="s">
        <v>2</v>
      </c>
      <c r="C30" s="20"/>
      <c r="F30" s="4"/>
    </row>
    <row r="31" spans="1:6" ht="15.75" x14ac:dyDescent="0.25">
      <c r="A31" s="26"/>
      <c r="B31" s="28" t="s">
        <v>13</v>
      </c>
      <c r="C31" s="20">
        <v>1.536</v>
      </c>
      <c r="F31" s="4"/>
    </row>
    <row r="32" spans="1:6" ht="15.75" x14ac:dyDescent="0.25">
      <c r="A32" s="26"/>
      <c r="B32" s="28" t="s">
        <v>86</v>
      </c>
      <c r="C32" s="20">
        <v>0.08</v>
      </c>
      <c r="F32" s="4"/>
    </row>
    <row r="33" spans="1:6" ht="15.75" x14ac:dyDescent="0.25">
      <c r="A33" s="26"/>
      <c r="B33" s="28" t="s">
        <v>57</v>
      </c>
      <c r="C33" s="20">
        <f>C35</f>
        <v>2.1568000000000001</v>
      </c>
      <c r="F33" s="4"/>
    </row>
    <row r="34" spans="1:6" ht="15.75" x14ac:dyDescent="0.25">
      <c r="A34" s="26"/>
      <c r="B34" s="29" t="s">
        <v>2</v>
      </c>
      <c r="C34" s="20"/>
      <c r="F34" s="4"/>
    </row>
    <row r="35" spans="1:6" ht="15.75" x14ac:dyDescent="0.25">
      <c r="A35" s="26"/>
      <c r="B35" s="28" t="s">
        <v>13</v>
      </c>
      <c r="C35" s="20">
        <v>2.1568000000000001</v>
      </c>
      <c r="F35" s="4"/>
    </row>
    <row r="36" spans="1:6" ht="17.25" customHeight="1" x14ac:dyDescent="0.25">
      <c r="A36" s="26"/>
      <c r="B36" s="28" t="s">
        <v>56</v>
      </c>
      <c r="C36" s="21">
        <f>C38</f>
        <v>4.3170999999999999</v>
      </c>
      <c r="F36" s="4"/>
    </row>
    <row r="37" spans="1:6" ht="15.75" x14ac:dyDescent="0.25">
      <c r="A37" s="26"/>
      <c r="B37" s="29" t="s">
        <v>2</v>
      </c>
      <c r="C37" s="21"/>
      <c r="F37" s="4"/>
    </row>
    <row r="38" spans="1:6" ht="15.75" x14ac:dyDescent="0.25">
      <c r="A38" s="26"/>
      <c r="B38" s="28" t="s">
        <v>13</v>
      </c>
      <c r="C38" s="21">
        <v>4.3170999999999999</v>
      </c>
      <c r="F38" s="4"/>
    </row>
    <row r="39" spans="1:6" ht="15.75" x14ac:dyDescent="0.25">
      <c r="A39" s="26"/>
      <c r="B39" s="6" t="s">
        <v>66</v>
      </c>
      <c r="C39" s="21">
        <v>2.5059999999999998</v>
      </c>
      <c r="F39" s="4"/>
    </row>
    <row r="40" spans="1:6" ht="15.75" x14ac:dyDescent="0.25">
      <c r="A40" s="26"/>
      <c r="B40" s="28" t="s">
        <v>2</v>
      </c>
      <c r="C40" s="21"/>
      <c r="F40" s="4"/>
    </row>
    <row r="41" spans="1:6" ht="15.75" x14ac:dyDescent="0.25">
      <c r="A41" s="26"/>
      <c r="B41" s="27" t="s">
        <v>64</v>
      </c>
      <c r="C41" s="21">
        <v>0.36859999999999998</v>
      </c>
      <c r="F41" s="4"/>
    </row>
    <row r="42" spans="1:6" ht="15.75" x14ac:dyDescent="0.25">
      <c r="A42" s="26"/>
      <c r="B42" s="12" t="s">
        <v>67</v>
      </c>
      <c r="C42" s="21">
        <v>3.831</v>
      </c>
      <c r="F42" s="4"/>
    </row>
    <row r="43" spans="1:6" ht="15.75" x14ac:dyDescent="0.25">
      <c r="A43" s="26"/>
      <c r="B43" s="28" t="s">
        <v>2</v>
      </c>
      <c r="C43" s="21"/>
      <c r="F43" s="4"/>
    </row>
    <row r="44" spans="1:6" ht="15.75" x14ac:dyDescent="0.25">
      <c r="A44" s="26"/>
      <c r="B44" s="28" t="s">
        <v>13</v>
      </c>
      <c r="C44" s="21">
        <v>3.82</v>
      </c>
      <c r="F44" s="4"/>
    </row>
    <row r="45" spans="1:6" ht="47.25" x14ac:dyDescent="0.25">
      <c r="A45" s="26"/>
      <c r="B45" s="5" t="s">
        <v>59</v>
      </c>
      <c r="C45" s="21">
        <f>C47</f>
        <v>1.25</v>
      </c>
      <c r="F45" s="4"/>
    </row>
    <row r="46" spans="1:6" ht="15.75" x14ac:dyDescent="0.25">
      <c r="A46" s="26"/>
      <c r="B46" s="29" t="s">
        <v>2</v>
      </c>
      <c r="C46" s="21"/>
      <c r="F46" s="4"/>
    </row>
    <row r="47" spans="1:6" ht="15.75" x14ac:dyDescent="0.25">
      <c r="A47" s="26"/>
      <c r="B47" s="28" t="s">
        <v>13</v>
      </c>
      <c r="C47" s="21">
        <v>1.25</v>
      </c>
      <c r="F47" s="4"/>
    </row>
    <row r="48" spans="1:6" ht="15.75" x14ac:dyDescent="0.25">
      <c r="A48" s="26"/>
      <c r="B48" s="6" t="s">
        <v>26</v>
      </c>
      <c r="C48" s="21">
        <v>0.5</v>
      </c>
      <c r="F48" s="4"/>
    </row>
    <row r="49" spans="1:6" ht="15.75" x14ac:dyDescent="0.25">
      <c r="A49" s="26"/>
      <c r="B49" s="29" t="s">
        <v>2</v>
      </c>
      <c r="C49" s="21"/>
      <c r="F49" s="4"/>
    </row>
    <row r="50" spans="1:6" ht="15.75" x14ac:dyDescent="0.25">
      <c r="A50" s="26"/>
      <c r="B50" s="28" t="s">
        <v>13</v>
      </c>
      <c r="C50" s="21">
        <v>0.5</v>
      </c>
      <c r="F50" s="4"/>
    </row>
    <row r="51" spans="1:6" ht="31.5" x14ac:dyDescent="0.25">
      <c r="A51" s="26"/>
      <c r="B51" s="6" t="s">
        <v>25</v>
      </c>
      <c r="C51" s="21">
        <v>5.5579999999999998</v>
      </c>
      <c r="F51" s="4"/>
    </row>
    <row r="52" spans="1:6" ht="15.75" x14ac:dyDescent="0.25">
      <c r="A52" s="26"/>
      <c r="B52" s="29" t="s">
        <v>2</v>
      </c>
      <c r="C52" s="21"/>
      <c r="F52" s="4"/>
    </row>
    <row r="53" spans="1:6" ht="15.75" x14ac:dyDescent="0.25">
      <c r="A53" s="26"/>
      <c r="B53" s="28" t="s">
        <v>13</v>
      </c>
      <c r="C53" s="21">
        <v>5.5579999999999998</v>
      </c>
      <c r="F53" s="4"/>
    </row>
    <row r="54" spans="1:6" ht="31.5" x14ac:dyDescent="0.25">
      <c r="A54" s="26"/>
      <c r="B54" s="12" t="s">
        <v>69</v>
      </c>
      <c r="C54" s="21">
        <v>2.411</v>
      </c>
      <c r="F54" s="4"/>
    </row>
    <row r="55" spans="1:6" ht="15.75" x14ac:dyDescent="0.25">
      <c r="A55" s="26"/>
      <c r="B55" s="28" t="s">
        <v>2</v>
      </c>
      <c r="C55" s="21"/>
      <c r="F55" s="4"/>
    </row>
    <row r="56" spans="1:6" ht="15.75" x14ac:dyDescent="0.25">
      <c r="A56" s="26"/>
      <c r="B56" s="28" t="s">
        <v>13</v>
      </c>
      <c r="C56" s="21">
        <v>2.4007000000000001</v>
      </c>
      <c r="F56" s="4"/>
    </row>
    <row r="57" spans="1:6" ht="31.5" x14ac:dyDescent="0.25">
      <c r="A57" s="26"/>
      <c r="B57" s="28" t="s">
        <v>54</v>
      </c>
      <c r="C57" s="21">
        <v>3.2378999999999998</v>
      </c>
      <c r="F57" s="4"/>
    </row>
    <row r="58" spans="1:6" ht="15.75" x14ac:dyDescent="0.25">
      <c r="A58" s="26"/>
      <c r="B58" s="29" t="s">
        <v>2</v>
      </c>
      <c r="C58" s="21"/>
      <c r="F58" s="4"/>
    </row>
    <row r="59" spans="1:6" ht="15.75" x14ac:dyDescent="0.25">
      <c r="A59" s="26"/>
      <c r="B59" s="28" t="s">
        <v>13</v>
      </c>
      <c r="C59" s="21">
        <v>3.2378999999999998</v>
      </c>
      <c r="F59" s="4"/>
    </row>
    <row r="60" spans="1:6" ht="31.5" x14ac:dyDescent="0.25">
      <c r="A60" s="26"/>
      <c r="B60" s="6" t="s">
        <v>55</v>
      </c>
      <c r="C60" s="21">
        <v>1.9672000000000001</v>
      </c>
      <c r="F60" s="4"/>
    </row>
    <row r="61" spans="1:6" ht="15.75" x14ac:dyDescent="0.25">
      <c r="A61" s="26"/>
      <c r="B61" s="29" t="s">
        <v>2</v>
      </c>
      <c r="C61" s="21"/>
      <c r="F61" s="4"/>
    </row>
    <row r="62" spans="1:6" ht="15.75" x14ac:dyDescent="0.25">
      <c r="A62" s="26"/>
      <c r="B62" s="28" t="s">
        <v>13</v>
      </c>
      <c r="C62" s="21">
        <v>1.9672000000000001</v>
      </c>
      <c r="F62" s="4"/>
    </row>
    <row r="63" spans="1:6" ht="31.5" x14ac:dyDescent="0.25">
      <c r="A63" s="26"/>
      <c r="B63" s="3" t="s">
        <v>68</v>
      </c>
      <c r="C63" s="21">
        <v>0.27</v>
      </c>
      <c r="F63" s="4"/>
    </row>
    <row r="64" spans="1:6" ht="15.75" x14ac:dyDescent="0.25">
      <c r="A64" s="26"/>
      <c r="B64" s="28" t="s">
        <v>2</v>
      </c>
      <c r="C64" s="21"/>
      <c r="F64" s="4"/>
    </row>
    <row r="65" spans="1:6" ht="15.75" x14ac:dyDescent="0.25">
      <c r="A65" s="26"/>
      <c r="B65" s="28" t="s">
        <v>13</v>
      </c>
      <c r="C65" s="21">
        <v>0.27</v>
      </c>
      <c r="F65" s="4"/>
    </row>
    <row r="66" spans="1:6" ht="31.5" x14ac:dyDescent="0.25">
      <c r="A66" s="26"/>
      <c r="B66" s="28" t="s">
        <v>58</v>
      </c>
      <c r="C66" s="21">
        <v>9.3361000000000001</v>
      </c>
      <c r="F66" s="4"/>
    </row>
    <row r="67" spans="1:6" ht="15.75" x14ac:dyDescent="0.25">
      <c r="A67" s="26"/>
      <c r="B67" s="29" t="s">
        <v>2</v>
      </c>
      <c r="C67" s="21"/>
      <c r="F67" s="4"/>
    </row>
    <row r="68" spans="1:6" ht="19.899999999999999" customHeight="1" x14ac:dyDescent="0.25">
      <c r="A68" s="26"/>
      <c r="B68" s="28" t="s">
        <v>13</v>
      </c>
      <c r="C68" s="21">
        <v>9.3360000000000003</v>
      </c>
      <c r="F68" s="4"/>
    </row>
    <row r="69" spans="1:6" ht="21" customHeight="1" x14ac:dyDescent="0.25">
      <c r="A69" s="26"/>
      <c r="B69" s="28" t="s">
        <v>53</v>
      </c>
      <c r="C69" s="21">
        <v>1.74</v>
      </c>
      <c r="F69" s="4"/>
    </row>
    <row r="70" spans="1:6" ht="15.75" x14ac:dyDescent="0.25">
      <c r="A70" s="26"/>
      <c r="B70" s="29" t="s">
        <v>2</v>
      </c>
      <c r="C70" s="21"/>
      <c r="F70" s="4"/>
    </row>
    <row r="71" spans="1:6" ht="15.75" x14ac:dyDescent="0.25">
      <c r="A71" s="26"/>
      <c r="B71" s="28" t="s">
        <v>13</v>
      </c>
      <c r="C71" s="21">
        <v>1.74</v>
      </c>
      <c r="F71" s="4"/>
    </row>
    <row r="72" spans="1:6" ht="47.25" x14ac:dyDescent="0.25">
      <c r="A72" s="26"/>
      <c r="B72" s="6" t="s">
        <v>70</v>
      </c>
      <c r="C72" s="21">
        <v>15.5542</v>
      </c>
      <c r="F72" s="4"/>
    </row>
    <row r="73" spans="1:6" ht="31.5" x14ac:dyDescent="0.25">
      <c r="A73" s="26"/>
      <c r="B73" s="6" t="s">
        <v>96</v>
      </c>
      <c r="C73" s="21">
        <v>2.8650000000000002</v>
      </c>
    </row>
    <row r="74" spans="1:6" ht="15.75" x14ac:dyDescent="0.25">
      <c r="A74" s="26"/>
      <c r="B74" s="28" t="s">
        <v>2</v>
      </c>
      <c r="C74" s="21"/>
    </row>
    <row r="75" spans="1:6" ht="15.75" x14ac:dyDescent="0.25">
      <c r="A75" s="26"/>
      <c r="B75" s="28" t="s">
        <v>13</v>
      </c>
      <c r="C75" s="21">
        <v>0.4</v>
      </c>
    </row>
    <row r="76" spans="1:6" ht="15.75" x14ac:dyDescent="0.25">
      <c r="A76" s="26"/>
      <c r="B76" s="28" t="s">
        <v>87</v>
      </c>
      <c r="C76" s="21">
        <v>4.0579000000000001</v>
      </c>
    </row>
    <row r="77" spans="1:6" ht="157.5" x14ac:dyDescent="0.25">
      <c r="A77" s="26"/>
      <c r="B77" s="12" t="s">
        <v>81</v>
      </c>
      <c r="C77" s="21">
        <v>18.735800000000001</v>
      </c>
    </row>
    <row r="78" spans="1:6" ht="15.75" x14ac:dyDescent="0.25">
      <c r="A78" s="26"/>
      <c r="B78" s="29" t="s">
        <v>2</v>
      </c>
      <c r="C78" s="21"/>
    </row>
    <row r="79" spans="1:6" ht="15.75" x14ac:dyDescent="0.25">
      <c r="A79" s="26"/>
      <c r="B79" s="28" t="s">
        <v>13</v>
      </c>
      <c r="C79" s="21">
        <v>9.3399999999999997E-2</v>
      </c>
    </row>
    <row r="80" spans="1:6" ht="15.75" x14ac:dyDescent="0.25">
      <c r="A80" s="26"/>
      <c r="B80" s="13" t="s">
        <v>27</v>
      </c>
      <c r="C80" s="21">
        <v>0.33439999999999998</v>
      </c>
    </row>
    <row r="81" spans="1:3" ht="31.5" x14ac:dyDescent="0.25">
      <c r="A81" s="26"/>
      <c r="B81" s="12" t="s">
        <v>17</v>
      </c>
      <c r="C81" s="20">
        <v>26.863</v>
      </c>
    </row>
    <row r="82" spans="1:3" ht="15.75" x14ac:dyDescent="0.25">
      <c r="A82" s="26"/>
      <c r="B82" s="29" t="s">
        <v>2</v>
      </c>
      <c r="C82" s="20"/>
    </row>
    <row r="83" spans="1:3" ht="15.75" x14ac:dyDescent="0.25">
      <c r="A83" s="26"/>
      <c r="B83" s="28" t="s">
        <v>13</v>
      </c>
      <c r="C83" s="20">
        <v>0.88</v>
      </c>
    </row>
    <row r="84" spans="1:3" ht="31.5" x14ac:dyDescent="0.25">
      <c r="A84" s="26"/>
      <c r="B84" s="12" t="s">
        <v>18</v>
      </c>
      <c r="C84" s="21">
        <v>49.3</v>
      </c>
    </row>
    <row r="85" spans="1:3" ht="15.75" x14ac:dyDescent="0.25">
      <c r="A85" s="26"/>
      <c r="B85" s="29" t="s">
        <v>2</v>
      </c>
      <c r="C85" s="21"/>
    </row>
    <row r="86" spans="1:3" ht="15.75" x14ac:dyDescent="0.25">
      <c r="A86" s="26"/>
      <c r="B86" s="28" t="s">
        <v>13</v>
      </c>
      <c r="C86" s="21">
        <v>0.76419999999999999</v>
      </c>
    </row>
    <row r="87" spans="1:3" ht="31.5" x14ac:dyDescent="0.25">
      <c r="A87" s="26"/>
      <c r="B87" s="6" t="s">
        <v>28</v>
      </c>
      <c r="C87" s="20">
        <v>8.0046999999999997</v>
      </c>
    </row>
    <row r="88" spans="1:3" ht="15.75" x14ac:dyDescent="0.25">
      <c r="A88" s="26"/>
      <c r="B88" s="9" t="s">
        <v>9</v>
      </c>
      <c r="C88" s="17">
        <f>C89+C95</f>
        <v>27.3994</v>
      </c>
    </row>
    <row r="89" spans="1:3" ht="63" x14ac:dyDescent="0.25">
      <c r="A89" s="26"/>
      <c r="B89" s="5" t="s">
        <v>88</v>
      </c>
      <c r="C89" s="20">
        <v>26.142600000000002</v>
      </c>
    </row>
    <row r="90" spans="1:3" ht="15.75" x14ac:dyDescent="0.25">
      <c r="A90" s="26"/>
      <c r="B90" s="28" t="s">
        <v>2</v>
      </c>
      <c r="C90" s="20"/>
    </row>
    <row r="91" spans="1:3" ht="15.75" x14ac:dyDescent="0.25">
      <c r="A91" s="26"/>
      <c r="B91" s="28" t="s">
        <v>13</v>
      </c>
      <c r="C91" s="20">
        <v>4.9985999999999997</v>
      </c>
    </row>
    <row r="92" spans="1:3" ht="15.75" x14ac:dyDescent="0.25">
      <c r="A92" s="26"/>
      <c r="B92" s="28" t="s">
        <v>27</v>
      </c>
      <c r="C92" s="20">
        <v>5.1440000000000001</v>
      </c>
    </row>
    <row r="93" spans="1:3" ht="15.75" x14ac:dyDescent="0.25">
      <c r="A93" s="26"/>
      <c r="B93" s="28" t="s">
        <v>89</v>
      </c>
      <c r="C93" s="20">
        <v>2.8089</v>
      </c>
    </row>
    <row r="94" spans="1:3" ht="15.75" x14ac:dyDescent="0.25">
      <c r="A94" s="26"/>
      <c r="B94" s="28" t="s">
        <v>90</v>
      </c>
      <c r="C94" s="20">
        <v>13.1911</v>
      </c>
    </row>
    <row r="95" spans="1:3" ht="63" x14ac:dyDescent="0.25">
      <c r="A95" s="26"/>
      <c r="B95" s="12" t="s">
        <v>82</v>
      </c>
      <c r="C95" s="20">
        <v>1.2567999999999999</v>
      </c>
    </row>
    <row r="96" spans="1:3" ht="15.75" x14ac:dyDescent="0.25">
      <c r="A96" s="25" t="s">
        <v>4</v>
      </c>
      <c r="B96" s="9" t="s">
        <v>14</v>
      </c>
      <c r="C96" s="22">
        <f>C98+C105+C144</f>
        <v>79.716100000000012</v>
      </c>
    </row>
    <row r="97" spans="1:3" ht="15.75" x14ac:dyDescent="0.25">
      <c r="A97" s="26"/>
      <c r="B97" s="6" t="s">
        <v>2</v>
      </c>
      <c r="C97" s="20"/>
    </row>
    <row r="98" spans="1:3" ht="15.75" x14ac:dyDescent="0.25">
      <c r="A98" s="26"/>
      <c r="B98" s="11" t="s">
        <v>50</v>
      </c>
      <c r="C98" s="18">
        <f>C99+C100</f>
        <v>16.963000000000001</v>
      </c>
    </row>
    <row r="99" spans="1:3" ht="15.75" x14ac:dyDescent="0.25">
      <c r="A99" s="26"/>
      <c r="B99" s="5" t="s">
        <v>71</v>
      </c>
      <c r="C99" s="20">
        <v>13.462999999999999</v>
      </c>
    </row>
    <row r="100" spans="1:3" ht="15.75" x14ac:dyDescent="0.25">
      <c r="A100" s="26"/>
      <c r="B100" s="12" t="s">
        <v>51</v>
      </c>
      <c r="C100" s="20">
        <f>C102</f>
        <v>3.5</v>
      </c>
    </row>
    <row r="101" spans="1:3" ht="15.75" x14ac:dyDescent="0.25">
      <c r="A101" s="26"/>
      <c r="B101" s="13" t="s">
        <v>2</v>
      </c>
      <c r="C101" s="20"/>
    </row>
    <row r="102" spans="1:3" ht="32.450000000000003" customHeight="1" x14ac:dyDescent="0.25">
      <c r="A102" s="26"/>
      <c r="B102" s="12" t="s">
        <v>52</v>
      </c>
      <c r="C102" s="20">
        <f>C104</f>
        <v>3.5</v>
      </c>
    </row>
    <row r="103" spans="1:3" ht="19.5" customHeight="1" x14ac:dyDescent="0.25">
      <c r="A103" s="26"/>
      <c r="B103" s="28" t="s">
        <v>2</v>
      </c>
      <c r="C103" s="20"/>
    </row>
    <row r="104" spans="1:3" ht="15.75" x14ac:dyDescent="0.25">
      <c r="A104" s="26"/>
      <c r="B104" s="28" t="s">
        <v>13</v>
      </c>
      <c r="C104" s="20">
        <v>3.5</v>
      </c>
    </row>
    <row r="105" spans="1:3" ht="15.75" x14ac:dyDescent="0.25">
      <c r="A105" s="26"/>
      <c r="B105" s="9" t="s">
        <v>3</v>
      </c>
      <c r="C105" s="17">
        <f>C106+C109+C112+C113+C116+C119+C122+C125+C126+C129+C132+C135+C138+C141</f>
        <v>40.345800000000004</v>
      </c>
    </row>
    <row r="106" spans="1:3" ht="47.25" x14ac:dyDescent="0.25">
      <c r="A106" s="26"/>
      <c r="B106" s="6" t="s">
        <v>7</v>
      </c>
      <c r="C106" s="23">
        <v>2.8</v>
      </c>
    </row>
    <row r="107" spans="1:3" ht="15.75" x14ac:dyDescent="0.25">
      <c r="A107" s="26"/>
      <c r="B107" s="29" t="s">
        <v>2</v>
      </c>
      <c r="C107" s="23"/>
    </row>
    <row r="108" spans="1:3" ht="15.75" x14ac:dyDescent="0.25">
      <c r="A108" s="26"/>
      <c r="B108" s="28" t="s">
        <v>13</v>
      </c>
      <c r="C108" s="23">
        <v>2.8</v>
      </c>
    </row>
    <row r="109" spans="1:3" ht="31.5" x14ac:dyDescent="0.25">
      <c r="A109" s="26"/>
      <c r="B109" s="5" t="s">
        <v>15</v>
      </c>
      <c r="C109" s="24">
        <v>5.2015000000000002</v>
      </c>
    </row>
    <row r="110" spans="1:3" ht="15.75" x14ac:dyDescent="0.25">
      <c r="A110" s="26"/>
      <c r="B110" s="29" t="s">
        <v>2</v>
      </c>
      <c r="C110" s="24"/>
    </row>
    <row r="111" spans="1:3" ht="15.75" x14ac:dyDescent="0.25">
      <c r="A111" s="26"/>
      <c r="B111" s="28" t="s">
        <v>13</v>
      </c>
      <c r="C111" s="24">
        <v>5.2015000000000002</v>
      </c>
    </row>
    <row r="112" spans="1:3" ht="31.5" x14ac:dyDescent="0.25">
      <c r="A112" s="26"/>
      <c r="B112" s="10" t="s">
        <v>19</v>
      </c>
      <c r="C112" s="24">
        <v>0.14779999999999999</v>
      </c>
    </row>
    <row r="113" spans="1:3" ht="65.25" customHeight="1" x14ac:dyDescent="0.25">
      <c r="A113" s="26"/>
      <c r="B113" s="12" t="s">
        <v>20</v>
      </c>
      <c r="C113" s="24">
        <v>2.2000000000000002</v>
      </c>
    </row>
    <row r="114" spans="1:3" ht="18" customHeight="1" x14ac:dyDescent="0.25">
      <c r="A114" s="26"/>
      <c r="B114" s="28" t="s">
        <v>2</v>
      </c>
      <c r="C114" s="47"/>
    </row>
    <row r="115" spans="1:3" ht="21" customHeight="1" x14ac:dyDescent="0.25">
      <c r="A115" s="26"/>
      <c r="B115" s="28" t="s">
        <v>13</v>
      </c>
      <c r="C115" s="24">
        <v>2.2000000000000002</v>
      </c>
    </row>
    <row r="116" spans="1:3" ht="38.450000000000003" customHeight="1" x14ac:dyDescent="0.25">
      <c r="A116" s="26"/>
      <c r="B116" s="3" t="s">
        <v>72</v>
      </c>
      <c r="C116" s="20">
        <v>9.4105000000000008</v>
      </c>
    </row>
    <row r="117" spans="1:3" ht="15.75" x14ac:dyDescent="0.25">
      <c r="A117" s="26"/>
      <c r="B117" s="5" t="s">
        <v>2</v>
      </c>
      <c r="C117" s="20"/>
    </row>
    <row r="118" spans="1:3" ht="15.75" x14ac:dyDescent="0.25">
      <c r="A118" s="26"/>
      <c r="B118" s="30" t="s">
        <v>13</v>
      </c>
      <c r="C118" s="20">
        <v>9.4105000000000008</v>
      </c>
    </row>
    <row r="119" spans="1:3" ht="31.5" x14ac:dyDescent="0.25">
      <c r="A119" s="26"/>
      <c r="B119" s="31" t="s">
        <v>31</v>
      </c>
      <c r="C119" s="20">
        <v>0.5</v>
      </c>
    </row>
    <row r="120" spans="1:3" ht="19.149999999999999" customHeight="1" x14ac:dyDescent="0.25">
      <c r="A120" s="26"/>
      <c r="B120" s="29" t="s">
        <v>2</v>
      </c>
      <c r="C120" s="20"/>
    </row>
    <row r="121" spans="1:3" ht="19.149999999999999" customHeight="1" x14ac:dyDescent="0.25">
      <c r="A121" s="26"/>
      <c r="B121" s="28" t="s">
        <v>13</v>
      </c>
      <c r="C121" s="20">
        <v>0.1</v>
      </c>
    </row>
    <row r="122" spans="1:3" ht="15.75" x14ac:dyDescent="0.25">
      <c r="A122" s="25"/>
      <c r="B122" s="31" t="s">
        <v>32</v>
      </c>
      <c r="C122" s="20">
        <v>0.1</v>
      </c>
    </row>
    <row r="123" spans="1:3" ht="19.149999999999999" customHeight="1" x14ac:dyDescent="0.25">
      <c r="A123" s="26"/>
      <c r="B123" s="29" t="s">
        <v>2</v>
      </c>
      <c r="C123" s="20"/>
    </row>
    <row r="124" spans="1:3" ht="19.149999999999999" customHeight="1" x14ac:dyDescent="0.25">
      <c r="A124" s="26"/>
      <c r="B124" s="28" t="s">
        <v>13</v>
      </c>
      <c r="C124" s="20">
        <v>0.1</v>
      </c>
    </row>
    <row r="125" spans="1:3" ht="36" customHeight="1" x14ac:dyDescent="0.25">
      <c r="A125" s="26"/>
      <c r="B125" s="5" t="s">
        <v>91</v>
      </c>
      <c r="C125" s="20">
        <v>0.18909999999999999</v>
      </c>
    </row>
    <row r="126" spans="1:3" ht="31.5" x14ac:dyDescent="0.25">
      <c r="A126" s="26"/>
      <c r="B126" s="31" t="s">
        <v>33</v>
      </c>
      <c r="C126" s="20">
        <v>2.9024000000000001</v>
      </c>
    </row>
    <row r="127" spans="1:3" ht="15.75" x14ac:dyDescent="0.25">
      <c r="A127" s="26"/>
      <c r="B127" s="29" t="s">
        <v>2</v>
      </c>
      <c r="C127" s="20"/>
    </row>
    <row r="128" spans="1:3" ht="15.75" x14ac:dyDescent="0.25">
      <c r="A128" s="26"/>
      <c r="B128" s="28" t="s">
        <v>13</v>
      </c>
      <c r="C128" s="20">
        <v>2.8024</v>
      </c>
    </row>
    <row r="129" spans="1:3" ht="31.5" x14ac:dyDescent="0.25">
      <c r="A129" s="26"/>
      <c r="B129" s="31" t="s">
        <v>34</v>
      </c>
      <c r="C129" s="20">
        <v>5.0003000000000002</v>
      </c>
    </row>
    <row r="130" spans="1:3" ht="15.75" x14ac:dyDescent="0.25">
      <c r="A130" s="26"/>
      <c r="B130" s="29" t="s">
        <v>2</v>
      </c>
      <c r="C130" s="20"/>
    </row>
    <row r="131" spans="1:3" ht="15.75" x14ac:dyDescent="0.25">
      <c r="A131" s="26"/>
      <c r="B131" s="28" t="s">
        <v>13</v>
      </c>
      <c r="C131" s="20">
        <v>4.9002999999999997</v>
      </c>
    </row>
    <row r="132" spans="1:3" ht="31.5" x14ac:dyDescent="0.25">
      <c r="A132" s="26"/>
      <c r="B132" s="31" t="s">
        <v>35</v>
      </c>
      <c r="C132" s="20">
        <v>2.3776999999999999</v>
      </c>
    </row>
    <row r="133" spans="1:3" ht="15.75" x14ac:dyDescent="0.25">
      <c r="A133" s="26"/>
      <c r="B133" s="29" t="s">
        <v>2</v>
      </c>
      <c r="C133" s="20"/>
    </row>
    <row r="134" spans="1:3" ht="15.75" x14ac:dyDescent="0.25">
      <c r="A134" s="26"/>
      <c r="B134" s="28" t="s">
        <v>13</v>
      </c>
      <c r="C134" s="20">
        <v>2.2776999999999998</v>
      </c>
    </row>
    <row r="135" spans="1:3" ht="31.5" x14ac:dyDescent="0.25">
      <c r="A135" s="26"/>
      <c r="B135" s="31" t="s">
        <v>36</v>
      </c>
      <c r="C135" s="20">
        <v>2.3121999999999998</v>
      </c>
    </row>
    <row r="136" spans="1:3" ht="15.75" x14ac:dyDescent="0.25">
      <c r="A136" s="26"/>
      <c r="B136" s="29" t="s">
        <v>2</v>
      </c>
      <c r="C136" s="20"/>
    </row>
    <row r="137" spans="1:3" ht="15.75" x14ac:dyDescent="0.25">
      <c r="A137" s="26"/>
      <c r="B137" s="28" t="s">
        <v>13</v>
      </c>
      <c r="C137" s="20">
        <v>2.2122000000000002</v>
      </c>
    </row>
    <row r="138" spans="1:3" ht="31.5" x14ac:dyDescent="0.25">
      <c r="A138" s="26"/>
      <c r="B138" s="31" t="s">
        <v>37</v>
      </c>
      <c r="C138" s="20">
        <v>2.3755000000000002</v>
      </c>
    </row>
    <row r="139" spans="1:3" ht="15.75" x14ac:dyDescent="0.25">
      <c r="A139" s="26"/>
      <c r="B139" s="29" t="s">
        <v>2</v>
      </c>
      <c r="C139" s="20"/>
    </row>
    <row r="140" spans="1:3" ht="15.75" x14ac:dyDescent="0.25">
      <c r="A140" s="26"/>
      <c r="B140" s="28" t="s">
        <v>13</v>
      </c>
      <c r="C140" s="20">
        <v>2.2755000000000001</v>
      </c>
    </row>
    <row r="141" spans="1:3" ht="31.5" x14ac:dyDescent="0.25">
      <c r="A141" s="26"/>
      <c r="B141" s="31" t="s">
        <v>38</v>
      </c>
      <c r="C141" s="20">
        <v>4.8288000000000002</v>
      </c>
    </row>
    <row r="142" spans="1:3" ht="15.75" x14ac:dyDescent="0.25">
      <c r="A142" s="25"/>
      <c r="B142" s="29" t="s">
        <v>2</v>
      </c>
      <c r="C142" s="20"/>
    </row>
    <row r="143" spans="1:3" ht="15.75" x14ac:dyDescent="0.25">
      <c r="A143" s="26"/>
      <c r="B143" s="28" t="s">
        <v>13</v>
      </c>
      <c r="C143" s="20">
        <v>4.7287999999999997</v>
      </c>
    </row>
    <row r="144" spans="1:3" ht="15.6" customHeight="1" x14ac:dyDescent="0.25">
      <c r="A144" s="26"/>
      <c r="B144" s="11" t="s">
        <v>73</v>
      </c>
      <c r="C144" s="18">
        <f>C145+C148+C151</f>
        <v>22.407299999999999</v>
      </c>
    </row>
    <row r="145" spans="1:3" ht="16.149999999999999" customHeight="1" x14ac:dyDescent="0.25">
      <c r="A145" s="26"/>
      <c r="B145" s="32" t="s">
        <v>74</v>
      </c>
      <c r="C145" s="20">
        <v>10</v>
      </c>
    </row>
    <row r="146" spans="1:3" ht="15.75" x14ac:dyDescent="0.25">
      <c r="A146" s="26"/>
      <c r="B146" s="29" t="s">
        <v>2</v>
      </c>
      <c r="C146" s="20"/>
    </row>
    <row r="147" spans="1:3" ht="15.75" x14ac:dyDescent="0.25">
      <c r="A147" s="26"/>
      <c r="B147" s="28" t="s">
        <v>13</v>
      </c>
      <c r="C147" s="20">
        <v>1.9</v>
      </c>
    </row>
    <row r="148" spans="1:3" ht="15.75" x14ac:dyDescent="0.25">
      <c r="A148" s="26"/>
      <c r="B148" s="32" t="s">
        <v>75</v>
      </c>
      <c r="C148" s="20">
        <v>11.671900000000001</v>
      </c>
    </row>
    <row r="149" spans="1:3" ht="15.75" x14ac:dyDescent="0.25">
      <c r="A149" s="26"/>
      <c r="B149" s="28" t="s">
        <v>2</v>
      </c>
      <c r="C149" s="20"/>
    </row>
    <row r="150" spans="1:3" ht="15.75" x14ac:dyDescent="0.25">
      <c r="A150" s="26"/>
      <c r="B150" s="28" t="s">
        <v>13</v>
      </c>
      <c r="C150" s="20">
        <v>11.671900000000001</v>
      </c>
    </row>
    <row r="151" spans="1:3" ht="15.75" x14ac:dyDescent="0.25">
      <c r="A151" s="26"/>
      <c r="B151" s="45" t="s">
        <v>92</v>
      </c>
      <c r="C151" s="20">
        <v>0.73540000000000005</v>
      </c>
    </row>
    <row r="152" spans="1:3" ht="15.75" x14ac:dyDescent="0.25">
      <c r="A152" s="26"/>
      <c r="B152" s="29" t="s">
        <v>2</v>
      </c>
      <c r="C152" s="20"/>
    </row>
    <row r="153" spans="1:3" ht="18" customHeight="1" x14ac:dyDescent="0.25">
      <c r="A153" s="26"/>
      <c r="B153" s="28" t="s">
        <v>13</v>
      </c>
      <c r="C153" s="20">
        <v>0.73540000000000005</v>
      </c>
    </row>
    <row r="154" spans="1:3" ht="18" customHeight="1" x14ac:dyDescent="0.25">
      <c r="A154" s="25" t="s">
        <v>6</v>
      </c>
      <c r="B154" s="16" t="s">
        <v>76</v>
      </c>
      <c r="C154" s="18">
        <f>C156</f>
        <v>7.2204999999999995</v>
      </c>
    </row>
    <row r="155" spans="1:3" ht="15.75" x14ac:dyDescent="0.25">
      <c r="A155" s="26"/>
      <c r="B155" s="13" t="s">
        <v>2</v>
      </c>
      <c r="C155" s="18"/>
    </row>
    <row r="156" spans="1:3" ht="15.75" x14ac:dyDescent="0.25">
      <c r="A156" s="26"/>
      <c r="B156" s="16" t="s">
        <v>77</v>
      </c>
      <c r="C156" s="18">
        <f>C157+C161</f>
        <v>7.2204999999999995</v>
      </c>
    </row>
    <row r="157" spans="1:3" ht="31.5" x14ac:dyDescent="0.25">
      <c r="A157" s="26"/>
      <c r="B157" s="5" t="s">
        <v>93</v>
      </c>
      <c r="C157" s="20">
        <v>1.6205000000000001</v>
      </c>
    </row>
    <row r="158" spans="1:3" ht="15.75" x14ac:dyDescent="0.25">
      <c r="A158" s="26"/>
      <c r="B158" s="28" t="s">
        <v>2</v>
      </c>
      <c r="C158" s="20"/>
    </row>
    <row r="159" spans="1:3" ht="15.75" x14ac:dyDescent="0.25">
      <c r="A159" s="26"/>
      <c r="B159" s="27" t="s">
        <v>64</v>
      </c>
      <c r="C159" s="20">
        <v>0.21440000000000001</v>
      </c>
    </row>
    <row r="160" spans="1:3" ht="15.75" x14ac:dyDescent="0.25">
      <c r="A160" s="26"/>
      <c r="B160" s="27" t="s">
        <v>27</v>
      </c>
      <c r="C160" s="20">
        <v>0.88349999999999995</v>
      </c>
    </row>
    <row r="161" spans="1:3" ht="31.5" x14ac:dyDescent="0.25">
      <c r="A161" s="26"/>
      <c r="B161" s="5" t="s">
        <v>94</v>
      </c>
      <c r="C161" s="20">
        <v>5.6</v>
      </c>
    </row>
    <row r="162" spans="1:3" ht="15.75" x14ac:dyDescent="0.25">
      <c r="A162" s="26"/>
      <c r="B162" s="28" t="s">
        <v>2</v>
      </c>
      <c r="C162" s="20"/>
    </row>
    <row r="163" spans="1:3" ht="15.75" x14ac:dyDescent="0.25">
      <c r="A163" s="26"/>
      <c r="B163" s="28" t="s">
        <v>13</v>
      </c>
      <c r="C163" s="20">
        <v>5.6</v>
      </c>
    </row>
    <row r="164" spans="1:3" ht="15.75" x14ac:dyDescent="0.25">
      <c r="A164" s="25" t="s">
        <v>78</v>
      </c>
      <c r="B164" s="9" t="s">
        <v>16</v>
      </c>
      <c r="C164" s="17">
        <f>C166+C212</f>
        <v>252.9648</v>
      </c>
    </row>
    <row r="165" spans="1:3" ht="15.75" x14ac:dyDescent="0.25">
      <c r="A165" s="26"/>
      <c r="B165" s="6" t="s">
        <v>2</v>
      </c>
      <c r="C165" s="20"/>
    </row>
    <row r="166" spans="1:3" ht="15.75" x14ac:dyDescent="0.25">
      <c r="A166" s="26"/>
      <c r="B166" s="9" t="s">
        <v>5</v>
      </c>
      <c r="C166" s="17">
        <f>C168+C172+C176+C180+C184+C188+C192+C196+C200+C204+C208+C209</f>
        <v>194.19579999999999</v>
      </c>
    </row>
    <row r="167" spans="1:3" ht="15.75" x14ac:dyDescent="0.25">
      <c r="A167" s="25"/>
      <c r="B167" s="6" t="s">
        <v>2</v>
      </c>
      <c r="C167" s="17"/>
    </row>
    <row r="168" spans="1:3" ht="47.25" x14ac:dyDescent="0.25">
      <c r="A168" s="26"/>
      <c r="B168" s="6" t="s">
        <v>21</v>
      </c>
      <c r="C168" s="20">
        <v>27.0716</v>
      </c>
    </row>
    <row r="169" spans="1:3" ht="15.75" x14ac:dyDescent="0.25">
      <c r="A169" s="26"/>
      <c r="B169" s="29" t="s">
        <v>2</v>
      </c>
      <c r="C169" s="20"/>
    </row>
    <row r="170" spans="1:3" ht="15.75" x14ac:dyDescent="0.25">
      <c r="A170" s="26"/>
      <c r="B170" s="28" t="s">
        <v>13</v>
      </c>
      <c r="C170" s="20">
        <v>7.5999999999999998E-2</v>
      </c>
    </row>
    <row r="171" spans="1:3" ht="15.75" x14ac:dyDescent="0.25">
      <c r="A171" s="26"/>
      <c r="B171" s="28" t="s">
        <v>79</v>
      </c>
      <c r="C171" s="20">
        <v>2.8885000000000001</v>
      </c>
    </row>
    <row r="172" spans="1:3" ht="31.5" x14ac:dyDescent="0.25">
      <c r="A172" s="26"/>
      <c r="B172" s="6" t="s">
        <v>39</v>
      </c>
      <c r="C172" s="20">
        <v>13.6248</v>
      </c>
    </row>
    <row r="173" spans="1:3" ht="15.75" x14ac:dyDescent="0.25">
      <c r="A173" s="26"/>
      <c r="B173" s="29" t="s">
        <v>2</v>
      </c>
      <c r="C173" s="20"/>
    </row>
    <row r="174" spans="1:3" ht="15.75" x14ac:dyDescent="0.25">
      <c r="A174" s="26"/>
      <c r="B174" s="28" t="s">
        <v>13</v>
      </c>
      <c r="C174" s="20">
        <v>0.25</v>
      </c>
    </row>
    <row r="175" spans="1:3" ht="15.75" x14ac:dyDescent="0.25">
      <c r="A175" s="26"/>
      <c r="B175" s="28" t="s">
        <v>79</v>
      </c>
      <c r="C175" s="20">
        <v>5.2004000000000001</v>
      </c>
    </row>
    <row r="176" spans="1:3" ht="31.5" x14ac:dyDescent="0.25">
      <c r="A176" s="26"/>
      <c r="B176" s="33" t="s">
        <v>40</v>
      </c>
      <c r="C176" s="20">
        <v>18.693100000000001</v>
      </c>
    </row>
    <row r="177" spans="1:3" ht="15.75" x14ac:dyDescent="0.25">
      <c r="A177" s="26"/>
      <c r="B177" s="29" t="s">
        <v>2</v>
      </c>
      <c r="C177" s="20"/>
    </row>
    <row r="178" spans="1:3" ht="15.75" x14ac:dyDescent="0.25">
      <c r="A178" s="26"/>
      <c r="B178" s="28" t="s">
        <v>13</v>
      </c>
      <c r="C178" s="20">
        <v>0.26</v>
      </c>
    </row>
    <row r="179" spans="1:3" ht="15.75" x14ac:dyDescent="0.25">
      <c r="A179" s="26"/>
      <c r="B179" s="28" t="s">
        <v>79</v>
      </c>
      <c r="C179" s="20">
        <v>8.6298999999999992</v>
      </c>
    </row>
    <row r="180" spans="1:3" ht="47.25" x14ac:dyDescent="0.25">
      <c r="A180" s="34"/>
      <c r="B180" s="33" t="s">
        <v>41</v>
      </c>
      <c r="C180" s="20">
        <v>15.0152</v>
      </c>
    </row>
    <row r="181" spans="1:3" ht="15.75" x14ac:dyDescent="0.25">
      <c r="A181" s="34"/>
      <c r="B181" s="35" t="s">
        <v>2</v>
      </c>
      <c r="C181" s="20"/>
    </row>
    <row r="182" spans="1:3" ht="15.75" x14ac:dyDescent="0.25">
      <c r="A182" s="34"/>
      <c r="B182" s="28" t="s">
        <v>13</v>
      </c>
      <c r="C182" s="20">
        <v>0.48899999999999999</v>
      </c>
    </row>
    <row r="183" spans="1:3" ht="15.75" x14ac:dyDescent="0.25">
      <c r="A183" s="34"/>
      <c r="B183" s="28" t="s">
        <v>79</v>
      </c>
      <c r="C183" s="20">
        <v>3.0956000000000001</v>
      </c>
    </row>
    <row r="184" spans="1:3" ht="63" x14ac:dyDescent="0.25">
      <c r="A184" s="34"/>
      <c r="B184" s="33" t="s">
        <v>42</v>
      </c>
      <c r="C184" s="20">
        <v>16.710799999999999</v>
      </c>
    </row>
    <row r="185" spans="1:3" ht="15.75" x14ac:dyDescent="0.25">
      <c r="A185" s="34"/>
      <c r="B185" s="35" t="s">
        <v>2</v>
      </c>
      <c r="C185" s="20"/>
    </row>
    <row r="186" spans="1:3" ht="15.75" x14ac:dyDescent="0.25">
      <c r="A186" s="34"/>
      <c r="B186" s="28" t="s">
        <v>13</v>
      </c>
      <c r="C186" s="20">
        <v>9.9000000000000005E-2</v>
      </c>
    </row>
    <row r="187" spans="1:3" ht="15.75" x14ac:dyDescent="0.25">
      <c r="A187" s="34"/>
      <c r="B187" s="28" t="s">
        <v>79</v>
      </c>
      <c r="C187" s="20">
        <v>2.528</v>
      </c>
    </row>
    <row r="188" spans="1:3" ht="31.5" x14ac:dyDescent="0.25">
      <c r="A188" s="34"/>
      <c r="B188" s="33" t="s">
        <v>43</v>
      </c>
      <c r="C188" s="20">
        <v>20.730899999999998</v>
      </c>
    </row>
    <row r="189" spans="1:3" ht="15.75" x14ac:dyDescent="0.25">
      <c r="A189" s="34"/>
      <c r="B189" s="29" t="s">
        <v>2</v>
      </c>
      <c r="C189" s="20"/>
    </row>
    <row r="190" spans="1:3" ht="15.75" x14ac:dyDescent="0.25">
      <c r="A190" s="34"/>
      <c r="B190" s="28" t="s">
        <v>13</v>
      </c>
      <c r="C190" s="20">
        <v>0.26</v>
      </c>
    </row>
    <row r="191" spans="1:3" ht="15.75" x14ac:dyDescent="0.25">
      <c r="A191" s="34"/>
      <c r="B191" s="28" t="s">
        <v>79</v>
      </c>
      <c r="C191" s="20">
        <v>8.6357999999999997</v>
      </c>
    </row>
    <row r="192" spans="1:3" ht="31.5" x14ac:dyDescent="0.25">
      <c r="A192" s="34"/>
      <c r="B192" s="33" t="s">
        <v>83</v>
      </c>
      <c r="C192" s="20">
        <v>16.852</v>
      </c>
    </row>
    <row r="193" spans="1:3" ht="15.75" x14ac:dyDescent="0.25">
      <c r="A193" s="34"/>
      <c r="B193" s="35" t="s">
        <v>2</v>
      </c>
      <c r="C193" s="20"/>
    </row>
    <row r="194" spans="1:3" ht="15.75" x14ac:dyDescent="0.25">
      <c r="A194" s="34"/>
      <c r="B194" s="28" t="s">
        <v>13</v>
      </c>
      <c r="C194" s="20">
        <v>0.70799999999999996</v>
      </c>
    </row>
    <row r="195" spans="1:3" ht="15.75" x14ac:dyDescent="0.25">
      <c r="A195" s="34"/>
      <c r="B195" s="28" t="s">
        <v>79</v>
      </c>
      <c r="C195" s="20">
        <v>2.5306999999999999</v>
      </c>
    </row>
    <row r="196" spans="1:3" ht="31.5" x14ac:dyDescent="0.25">
      <c r="A196" s="34"/>
      <c r="B196" s="36" t="s">
        <v>44</v>
      </c>
      <c r="C196" s="20">
        <v>17.350999999999999</v>
      </c>
    </row>
    <row r="197" spans="1:3" ht="21.6" customHeight="1" x14ac:dyDescent="0.25">
      <c r="A197" s="34"/>
      <c r="B197" s="35" t="s">
        <v>2</v>
      </c>
      <c r="C197" s="20"/>
    </row>
    <row r="198" spans="1:3" ht="15.75" x14ac:dyDescent="0.25">
      <c r="A198" s="34"/>
      <c r="B198" s="28" t="s">
        <v>13</v>
      </c>
      <c r="C198" s="20">
        <v>0.25</v>
      </c>
    </row>
    <row r="199" spans="1:3" ht="15.75" x14ac:dyDescent="0.25">
      <c r="A199" s="34"/>
      <c r="B199" s="28" t="s">
        <v>79</v>
      </c>
      <c r="C199" s="20">
        <v>3.6703999999999999</v>
      </c>
    </row>
    <row r="200" spans="1:3" ht="31.5" x14ac:dyDescent="0.25">
      <c r="A200" s="34"/>
      <c r="B200" s="33" t="s">
        <v>45</v>
      </c>
      <c r="C200" s="20">
        <v>21.498200000000001</v>
      </c>
    </row>
    <row r="201" spans="1:3" ht="15.75" x14ac:dyDescent="0.25">
      <c r="A201" s="34"/>
      <c r="B201" s="29" t="s">
        <v>2</v>
      </c>
      <c r="C201" s="20"/>
    </row>
    <row r="202" spans="1:3" ht="15.75" x14ac:dyDescent="0.25">
      <c r="A202" s="34"/>
      <c r="B202" s="28" t="s">
        <v>13</v>
      </c>
      <c r="C202" s="20">
        <v>0.66</v>
      </c>
    </row>
    <row r="203" spans="1:3" ht="15.75" x14ac:dyDescent="0.25">
      <c r="A203" s="34"/>
      <c r="B203" s="28" t="s">
        <v>79</v>
      </c>
      <c r="C203" s="20">
        <v>2.5922999999999998</v>
      </c>
    </row>
    <row r="204" spans="1:3" ht="47.25" x14ac:dyDescent="0.25">
      <c r="A204" s="34"/>
      <c r="B204" s="33" t="s">
        <v>46</v>
      </c>
      <c r="C204" s="20">
        <v>18.6082</v>
      </c>
    </row>
    <row r="205" spans="1:3" ht="15.75" x14ac:dyDescent="0.25">
      <c r="A205" s="34"/>
      <c r="B205" s="29" t="s">
        <v>2</v>
      </c>
      <c r="C205" s="20"/>
    </row>
    <row r="206" spans="1:3" ht="15.75" x14ac:dyDescent="0.25">
      <c r="A206" s="34"/>
      <c r="B206" s="28" t="s">
        <v>13</v>
      </c>
      <c r="C206" s="20">
        <v>0.754</v>
      </c>
    </row>
    <row r="207" spans="1:3" ht="15.75" x14ac:dyDescent="0.25">
      <c r="A207" s="34"/>
      <c r="B207" s="28" t="s">
        <v>79</v>
      </c>
      <c r="C207" s="20">
        <v>2.5922999999999998</v>
      </c>
    </row>
    <row r="208" spans="1:3" ht="47.25" x14ac:dyDescent="0.25">
      <c r="A208" s="34"/>
      <c r="B208" s="40" t="s">
        <v>84</v>
      </c>
      <c r="C208" s="20">
        <v>5.7</v>
      </c>
    </row>
    <row r="209" spans="1:3" ht="15.75" x14ac:dyDescent="0.25">
      <c r="A209" s="34"/>
      <c r="B209" s="33" t="s">
        <v>47</v>
      </c>
      <c r="C209" s="20">
        <v>2.34</v>
      </c>
    </row>
    <row r="210" spans="1:3" ht="15.75" x14ac:dyDescent="0.25">
      <c r="A210" s="34"/>
      <c r="B210" s="29" t="s">
        <v>2</v>
      </c>
      <c r="C210" s="20"/>
    </row>
    <row r="211" spans="1:3" ht="15.75" x14ac:dyDescent="0.25">
      <c r="A211" s="34"/>
      <c r="B211" s="28" t="s">
        <v>13</v>
      </c>
      <c r="C211" s="20">
        <v>2.2400000000000002</v>
      </c>
    </row>
    <row r="212" spans="1:3" ht="15.75" x14ac:dyDescent="0.25">
      <c r="A212" s="34"/>
      <c r="B212" s="9" t="s">
        <v>8</v>
      </c>
      <c r="C212" s="17">
        <f>C214+C219+C222</f>
        <v>58.768999999999998</v>
      </c>
    </row>
    <row r="213" spans="1:3" ht="15.75" x14ac:dyDescent="0.25">
      <c r="A213" s="34"/>
      <c r="B213" s="6" t="s">
        <v>2</v>
      </c>
      <c r="C213" s="17"/>
    </row>
    <row r="214" spans="1:3" ht="31.5" x14ac:dyDescent="0.25">
      <c r="A214" s="34"/>
      <c r="B214" s="3" t="s">
        <v>48</v>
      </c>
      <c r="C214" s="20">
        <v>44.354799999999997</v>
      </c>
    </row>
    <row r="215" spans="1:3" ht="15.75" x14ac:dyDescent="0.25">
      <c r="A215" s="34"/>
      <c r="B215" s="29" t="s">
        <v>2</v>
      </c>
      <c r="C215" s="20"/>
    </row>
    <row r="216" spans="1:3" ht="15.75" x14ac:dyDescent="0.25">
      <c r="A216" s="34"/>
      <c r="B216" s="28" t="s">
        <v>13</v>
      </c>
      <c r="C216" s="20">
        <v>0.44309999999999999</v>
      </c>
    </row>
    <row r="217" spans="1:3" ht="15.75" x14ac:dyDescent="0.25">
      <c r="A217" s="34"/>
      <c r="B217" s="27" t="s">
        <v>80</v>
      </c>
      <c r="C217" s="20">
        <v>0.76490000000000002</v>
      </c>
    </row>
    <row r="218" spans="1:3" ht="15.75" x14ac:dyDescent="0.25">
      <c r="A218" s="34"/>
      <c r="B218" s="28" t="s">
        <v>79</v>
      </c>
      <c r="C218" s="20">
        <v>12.2044</v>
      </c>
    </row>
    <row r="219" spans="1:3" ht="47.25" x14ac:dyDescent="0.25">
      <c r="A219" s="34"/>
      <c r="B219" s="5" t="s">
        <v>22</v>
      </c>
      <c r="C219" s="20">
        <v>13.177199999999999</v>
      </c>
    </row>
    <row r="220" spans="1:3" ht="15.75" x14ac:dyDescent="0.25">
      <c r="A220" s="34"/>
      <c r="B220" s="29" t="s">
        <v>2</v>
      </c>
      <c r="C220" s="20"/>
    </row>
    <row r="221" spans="1:3" ht="15.75" x14ac:dyDescent="0.25">
      <c r="A221" s="34"/>
      <c r="B221" s="28" t="s">
        <v>13</v>
      </c>
      <c r="C221" s="20">
        <v>0.69989999999999997</v>
      </c>
    </row>
    <row r="222" spans="1:3" ht="31.5" x14ac:dyDescent="0.25">
      <c r="A222" s="34"/>
      <c r="B222" s="10" t="s">
        <v>49</v>
      </c>
      <c r="C222" s="20">
        <v>1.2370000000000001</v>
      </c>
    </row>
    <row r="223" spans="1:3" ht="15.75" x14ac:dyDescent="0.25">
      <c r="A223" s="34"/>
      <c r="B223" s="29" t="s">
        <v>2</v>
      </c>
      <c r="C223" s="20"/>
    </row>
    <row r="224" spans="1:3" ht="15.75" x14ac:dyDescent="0.25">
      <c r="A224" s="34"/>
      <c r="B224" s="28" t="s">
        <v>13</v>
      </c>
      <c r="C224" s="20">
        <v>1.2370000000000001</v>
      </c>
    </row>
    <row r="225" spans="1:3" ht="15.75" x14ac:dyDescent="0.25">
      <c r="A225" s="34"/>
      <c r="B225" s="37" t="s">
        <v>60</v>
      </c>
      <c r="C225" s="46">
        <f>C6+C13+C96+C154+C164</f>
        <v>585.28930000000003</v>
      </c>
    </row>
  </sheetData>
  <mergeCells count="2">
    <mergeCell ref="B1:C1"/>
    <mergeCell ref="A2:C2"/>
  </mergeCells>
  <pageMargins left="1.1811023622047245" right="0.39370078740157483" top="0.39370078740157483" bottom="0.39370078740157483" header="0.31496062992125984" footer="0.31496062992125984"/>
  <pageSetup paperSize="9" scale="71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Данилова Марина Валерьевна</cp:lastModifiedBy>
  <cp:lastPrinted>2019-07-17T08:05:17Z</cp:lastPrinted>
  <dcterms:created xsi:type="dcterms:W3CDTF">2012-11-06T14:01:18Z</dcterms:created>
  <dcterms:modified xsi:type="dcterms:W3CDTF">2019-07-17T08:05:21Z</dcterms:modified>
</cp:coreProperties>
</file>