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505" yWindow="-15" windowWidth="14310" windowHeight="11025"/>
  </bookViews>
  <sheets>
    <sheet name="прогноз" sheetId="8" r:id="rId1"/>
  </sheets>
  <calcPr calcId="145621"/>
</workbook>
</file>

<file path=xl/calcChain.xml><?xml version="1.0" encoding="utf-8"?>
<calcChain xmlns="http://schemas.openxmlformats.org/spreadsheetml/2006/main">
  <c r="D12" i="8" l="1"/>
  <c r="E12" i="8"/>
  <c r="F12" i="8"/>
  <c r="G12" i="8"/>
  <c r="C12" i="8"/>
  <c r="D31" i="8"/>
  <c r="D30" i="8" s="1"/>
  <c r="E31" i="8"/>
  <c r="E30" i="8" s="1"/>
  <c r="F31" i="8"/>
  <c r="F30" i="8" s="1"/>
  <c r="G31" i="8"/>
  <c r="G30" i="8" s="1"/>
  <c r="C31" i="8"/>
  <c r="C30" i="8" s="1"/>
  <c r="D17" i="8"/>
  <c r="E17" i="8"/>
  <c r="F17" i="8"/>
  <c r="G17" i="8"/>
  <c r="C17" i="8"/>
  <c r="D10" i="8"/>
  <c r="E10" i="8"/>
  <c r="F10" i="8"/>
  <c r="G10" i="8"/>
  <c r="C10" i="8"/>
  <c r="D7" i="8"/>
  <c r="E7" i="8"/>
  <c r="F7" i="8"/>
  <c r="G7" i="8"/>
  <c r="C7" i="8"/>
  <c r="F6" i="8" l="1"/>
  <c r="F5" i="8" s="1"/>
  <c r="D6" i="8"/>
  <c r="D5" i="8" s="1"/>
  <c r="C6" i="8"/>
  <c r="C5" i="8" s="1"/>
  <c r="G6" i="8"/>
  <c r="G5" i="8" s="1"/>
  <c r="E6" i="8"/>
  <c r="E5" i="8" s="1"/>
</calcChain>
</file>

<file path=xl/sharedStrings.xml><?xml version="1.0" encoding="utf-8"?>
<sst xmlns="http://schemas.openxmlformats.org/spreadsheetml/2006/main" count="77" uniqueCount="77">
  <si>
    <t>(тыс. рублей)</t>
  </si>
  <si>
    <t>Наименование доходов</t>
  </si>
  <si>
    <t>ВСЕГО ДОХОДОВ</t>
  </si>
  <si>
    <t>НАЛОГОВЫЕ И НЕНАЛОГОВЫЕ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</si>
  <si>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</si>
  <si>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</si>
  <si>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</si>
  <si>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</si>
  <si>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</si>
  <si>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БЕЗВОЗМЕЗДНЫЕ ПОСТУПЛЕНИЯ</t>
  </si>
  <si>
    <t>Субсидии бюджетам бюджетной системы Российской Федерации (межбюджетные субсидии)</t>
  </si>
  <si>
    <t>Иные межбюджетные трансферты</t>
  </si>
  <si>
    <t>1 00 00000 00 0000 000</t>
  </si>
  <si>
    <t>1 01 00000 00 0000 000</t>
  </si>
  <si>
    <t>1 01 02000 01 0000 110</t>
  </si>
  <si>
    <t>Налог на доходы физических лиц</t>
  </si>
  <si>
    <t>1 03 00000 00 0000 000</t>
  </si>
  <si>
    <t>1 03 02000 01 0000 110</t>
  </si>
  <si>
    <t>1 05 00000 00 0000 000</t>
  </si>
  <si>
    <t>1 05 01000 00 0000 110</t>
  </si>
  <si>
    <t>1 06 00000 00 0000 000</t>
  </si>
  <si>
    <t>НАЛОГИ НА ИМУЩЕСТВО</t>
  </si>
  <si>
    <t>1 06 04000 02 0000 110</t>
  </si>
  <si>
    <t>Транспортный налог</t>
  </si>
  <si>
    <t>1 08 00000 00 0000 000</t>
  </si>
  <si>
    <t>1 09 00000 00 0000 000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</si>
  <si>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</si>
  <si>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</si>
  <si>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</si>
  <si>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</si>
  <si>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</si>
  <si>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</si>
  <si>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</si>
  <si>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</si>
  <si>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</si>
  <si>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</si>
  <si>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</si>
  <si>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</si>
  <si>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</si>
  <si>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2 02 20000 00 0000 150</t>
  </si>
  <si>
    <t>2 02 30000 00 0000 150</t>
  </si>
  <si>
    <t>Субвенции бюджетам бюджетной системы Российской Федерации</t>
  </si>
  <si>
    <t>2 02 40000 00 0000 150</t>
  </si>
  <si>
    <t>Код бюджетной классификации</t>
  </si>
  <si>
    <t>1</t>
  </si>
  <si>
    <t>2</t>
  </si>
  <si>
    <t>3</t>
  </si>
  <si>
    <t>4</t>
  </si>
  <si>
    <t>НАЛОГИ НА ПРИБЫЛЬ, ДОХОДЫ, всего</t>
  </si>
  <si>
    <t>из них:</t>
  </si>
  <si>
    <t xml:space="preserve">НАЛОГИ, СБОРЫ И РЕГУЛЯРНЫЕ ПЛАТЕЖИ ЗА ПОЛЬЗОВАНИЕ ПРИРОДНЫМИ РЕСУРСАМИ </t>
  </si>
  <si>
    <t>2 03 00000 00 0000 000</t>
  </si>
  <si>
    <t>БЕЗВОЗМЕЗДНЫЕ ПОСТУПЛЕНИЯ ОТ ГОСУДАРСТВЕННЫХ (МУНИЦИПАЛЬНЫХ) ОРГАНИЗАЦИЙ</t>
  </si>
  <si>
    <t>1 07 00000 00 0000 000</t>
  </si>
  <si>
    <t>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</si>
  <si>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</si>
  <si>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</si>
  <si>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</si>
  <si>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1 17 00000 00 0000 000</t>
  </si>
  <si>
    <t>ПРОЧИЕ НЕНАЛОГОВЫЕ ДОХОДЫ</t>
  </si>
  <si>
    <t>Факт за 2021 год</t>
  </si>
  <si>
    <t>Уточненный план (оценка) на 2022 год</t>
  </si>
  <si>
    <t>Единый сельскохозяйственный налог</t>
  </si>
  <si>
    <t>Прогноз
поступлений доходов в бюджет города Чебоксары 
на 2023 год и плановый период 2024 и 2025 годов</t>
  </si>
  <si>
    <t xml:space="preserve">Акцизы на автомобильный и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 </t>
  </si>
  <si>
    <t>Налог, взимаемый в связи с применением патентной системы налогообложения</t>
  </si>
  <si>
    <t>1 05 03000 01 0000 110</t>
  </si>
  <si>
    <t>1 05 04000 02 0000 110</t>
  </si>
  <si>
    <t xml:space="preserve">Налог на имущество физических лиц </t>
  </si>
  <si>
    <t>1 06 01000 00 0000 110</t>
  </si>
  <si>
    <t>1 06 06000 00 0000 110</t>
  </si>
  <si>
    <t xml:space="preserve">Земельный налог </t>
  </si>
  <si>
    <t>1 05 02000 02 0000 110</t>
  </si>
  <si>
    <t>Единый налог на вмененный доход для отдельных видов деятельности</t>
  </si>
  <si>
    <t>Проект на 2023 год</t>
  </si>
  <si>
    <t>Проект на 2024 год</t>
  </si>
  <si>
    <t>Проект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</si>
</sst>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\-#,##0.00"/>
    <numFmt numFmtId="165" formatCode="dd\.mm\.yyyy"/>
    <numFmt numFmtId="166" formatCode="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 Cy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0"/>
      <color rgb="FF000000"/>
      <name val="Arial"/>
      <family val="2"/>
      <charset val="204"/>
    </font>
    <font>
      <b/>
      <sz val="11"/>
      <color rgb="FF000000"/>
      <name val="Arial Cyr"/>
    </font>
    <font>
      <b/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</borders>
  <cellStyleXfs count="156">
    <xf numFmtId="0" fontId="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2">
      <alignment horizontal="left" wrapText="1"/>
    </xf>
    <xf numFmtId="0" fontId="5" fillId="0" borderId="0"/>
    <xf numFmtId="0" fontId="5" fillId="0" borderId="0"/>
    <xf numFmtId="0" fontId="3" fillId="0" borderId="0"/>
    <xf numFmtId="49" fontId="6" fillId="0" borderId="0">
      <alignment wrapText="1"/>
    </xf>
    <xf numFmtId="49" fontId="6" fillId="0" borderId="3">
      <alignment horizontal="left"/>
    </xf>
    <xf numFmtId="0" fontId="6" fillId="0" borderId="4">
      <alignment horizontal="center" vertical="center" shrinkToFit="1"/>
    </xf>
    <xf numFmtId="0" fontId="6" fillId="0" borderId="5">
      <alignment horizontal="center" vertical="center" shrinkToFit="1"/>
    </xf>
    <xf numFmtId="49" fontId="6" fillId="0" borderId="0">
      <alignment horizontal="center"/>
    </xf>
    <xf numFmtId="0" fontId="6" fillId="0" borderId="3">
      <alignment horizontal="center" shrinkToFit="1"/>
    </xf>
    <xf numFmtId="49" fontId="6" fillId="0" borderId="6">
      <alignment horizontal="center" vertical="center"/>
    </xf>
    <xf numFmtId="49" fontId="6" fillId="0" borderId="2">
      <alignment horizontal="center" vertical="center"/>
    </xf>
    <xf numFmtId="49" fontId="6" fillId="0" borderId="3">
      <alignment horizontal="center" vertical="center" shrinkToFit="1"/>
    </xf>
    <xf numFmtId="164" fontId="6" fillId="0" borderId="2">
      <alignment horizontal="right" vertical="center" shrinkToFit="1"/>
    </xf>
    <xf numFmtId="4" fontId="6" fillId="0" borderId="2">
      <alignment horizontal="right" shrinkToFit="1"/>
    </xf>
    <xf numFmtId="49" fontId="7" fillId="0" borderId="0"/>
    <xf numFmtId="49" fontId="4" fillId="0" borderId="3">
      <alignment shrinkToFit="1"/>
    </xf>
    <xf numFmtId="49" fontId="6" fillId="0" borderId="3">
      <alignment horizontal="right"/>
    </xf>
    <xf numFmtId="164" fontId="6" fillId="0" borderId="7">
      <alignment horizontal="right" vertical="center" shrinkToFit="1"/>
    </xf>
    <xf numFmtId="4" fontId="6" fillId="0" borderId="7">
      <alignment horizontal="right" shrinkToFit="1"/>
    </xf>
    <xf numFmtId="0" fontId="8" fillId="0" borderId="7">
      <alignment wrapText="1"/>
    </xf>
    <xf numFmtId="0" fontId="8" fillId="0" borderId="7"/>
    <xf numFmtId="0" fontId="8" fillId="3" borderId="7">
      <alignment wrapText="1"/>
    </xf>
    <xf numFmtId="0" fontId="6" fillId="3" borderId="8">
      <alignment horizontal="left" wrapText="1"/>
    </xf>
    <xf numFmtId="49" fontId="6" fillId="0" borderId="7">
      <alignment horizontal="center" shrinkToFit="1"/>
    </xf>
    <xf numFmtId="49" fontId="6" fillId="0" borderId="2">
      <alignment horizontal="center" vertical="center" shrinkToFit="1"/>
    </xf>
    <xf numFmtId="0" fontId="4" fillId="0" borderId="9">
      <alignment horizontal="left"/>
    </xf>
    <xf numFmtId="0" fontId="4" fillId="0" borderId="0">
      <alignment horizontal="left"/>
    </xf>
    <xf numFmtId="0" fontId="9" fillId="0" borderId="0">
      <alignment horizontal="center"/>
    </xf>
    <xf numFmtId="0" fontId="4" fillId="0" borderId="0">
      <alignment horizontal="left"/>
    </xf>
    <xf numFmtId="49" fontId="6" fillId="0" borderId="0">
      <alignment horizontal="left"/>
    </xf>
    <xf numFmtId="0" fontId="8" fillId="0" borderId="0"/>
    <xf numFmtId="0" fontId="4" fillId="0" borderId="3"/>
    <xf numFmtId="0" fontId="4" fillId="0" borderId="9"/>
    <xf numFmtId="0" fontId="4" fillId="0" borderId="10">
      <alignment horizontal="left" wrapText="1"/>
    </xf>
    <xf numFmtId="0" fontId="4" fillId="0" borderId="0">
      <alignment horizontal="left" wrapText="1"/>
    </xf>
    <xf numFmtId="0" fontId="6" fillId="0" borderId="0">
      <alignment horizontal="center" wrapText="1"/>
    </xf>
    <xf numFmtId="0" fontId="9" fillId="0" borderId="9">
      <alignment horizontal="center"/>
    </xf>
    <xf numFmtId="0" fontId="4" fillId="0" borderId="0">
      <alignment horizontal="center"/>
    </xf>
    <xf numFmtId="49" fontId="6" fillId="0" borderId="0">
      <alignment horizontal="center" wrapText="1"/>
    </xf>
    <xf numFmtId="0" fontId="6" fillId="0" borderId="3">
      <alignment horizontal="center" wrapText="1"/>
    </xf>
    <xf numFmtId="0" fontId="9" fillId="0" borderId="9">
      <alignment horizontal="center"/>
    </xf>
    <xf numFmtId="0" fontId="9" fillId="0" borderId="0">
      <alignment horizontal="center"/>
    </xf>
    <xf numFmtId="0" fontId="9" fillId="0" borderId="0">
      <alignment horizontal="center"/>
    </xf>
    <xf numFmtId="0" fontId="6" fillId="0" borderId="0">
      <alignment horizontal="center" wrapText="1"/>
    </xf>
    <xf numFmtId="0" fontId="5" fillId="0" borderId="3"/>
    <xf numFmtId="0" fontId="4" fillId="0" borderId="10">
      <alignment horizontal="left"/>
    </xf>
    <xf numFmtId="0" fontId="4" fillId="0" borderId="0">
      <alignment horizontal="left"/>
    </xf>
    <xf numFmtId="0" fontId="7" fillId="0" borderId="0">
      <alignment horizontal="left"/>
    </xf>
    <xf numFmtId="0" fontId="5" fillId="0" borderId="0"/>
    <xf numFmtId="0" fontId="5" fillId="0" borderId="0"/>
    <xf numFmtId="0" fontId="6" fillId="0" borderId="10"/>
    <xf numFmtId="0" fontId="6" fillId="0" borderId="0"/>
    <xf numFmtId="49" fontId="4" fillId="0" borderId="0"/>
    <xf numFmtId="49" fontId="4" fillId="0" borderId="10"/>
    <xf numFmtId="49" fontId="4" fillId="0" borderId="0"/>
    <xf numFmtId="49" fontId="4" fillId="0" borderId="10"/>
    <xf numFmtId="49" fontId="4" fillId="0" borderId="0"/>
    <xf numFmtId="0" fontId="6" fillId="0" borderId="0">
      <alignment horizontal="center"/>
    </xf>
    <xf numFmtId="0" fontId="4" fillId="0" borderId="2">
      <alignment horizontal="left"/>
    </xf>
    <xf numFmtId="0" fontId="10" fillId="4" borderId="0"/>
    <xf numFmtId="0" fontId="4" fillId="0" borderId="0"/>
    <xf numFmtId="0" fontId="11" fillId="0" borderId="0"/>
    <xf numFmtId="0" fontId="6" fillId="0" borderId="0"/>
    <xf numFmtId="0" fontId="6" fillId="0" borderId="0">
      <alignment horizontal="left"/>
    </xf>
    <xf numFmtId="0" fontId="6" fillId="0" borderId="2">
      <alignment horizontal="center" vertical="top" wrapText="1"/>
    </xf>
    <xf numFmtId="0" fontId="6" fillId="0" borderId="2">
      <alignment horizontal="center" vertical="center"/>
    </xf>
    <xf numFmtId="0" fontId="6" fillId="0" borderId="11">
      <alignment horizontal="left" wrapText="1"/>
    </xf>
    <xf numFmtId="1" fontId="4" fillId="0" borderId="12">
      <alignment horizontal="center" vertical="top" shrinkToFit="1"/>
    </xf>
    <xf numFmtId="0" fontId="6" fillId="0" borderId="13">
      <alignment horizontal="left" wrapText="1" indent="2"/>
    </xf>
    <xf numFmtId="0" fontId="5" fillId="0" borderId="0"/>
    <xf numFmtId="0" fontId="5" fillId="0" borderId="0"/>
    <xf numFmtId="0" fontId="6" fillId="0" borderId="9">
      <alignment horizontal="left"/>
    </xf>
    <xf numFmtId="0" fontId="6" fillId="0" borderId="14">
      <alignment horizontal="center" vertical="center"/>
    </xf>
    <xf numFmtId="49" fontId="6" fillId="0" borderId="4">
      <alignment horizontal="center" wrapText="1"/>
    </xf>
    <xf numFmtId="49" fontId="6" fillId="0" borderId="15">
      <alignment horizontal="center" shrinkToFit="1"/>
    </xf>
    <xf numFmtId="49" fontId="6" fillId="0" borderId="16">
      <alignment horizontal="center" shrinkToFit="1"/>
    </xf>
    <xf numFmtId="0" fontId="12" fillId="0" borderId="0"/>
    <xf numFmtId="49" fontId="6" fillId="0" borderId="6">
      <alignment horizontal="center"/>
    </xf>
    <xf numFmtId="49" fontId="6" fillId="0" borderId="17">
      <alignment horizontal="center"/>
    </xf>
    <xf numFmtId="49" fontId="6" fillId="0" borderId="18">
      <alignment horizontal="center"/>
    </xf>
    <xf numFmtId="49" fontId="6" fillId="0" borderId="0"/>
    <xf numFmtId="0" fontId="6" fillId="0" borderId="3">
      <alignment horizontal="left" wrapText="1"/>
    </xf>
    <xf numFmtId="0" fontId="6" fillId="0" borderId="19">
      <alignment horizontal="left" wrapText="1"/>
    </xf>
    <xf numFmtId="49" fontId="6" fillId="0" borderId="9"/>
    <xf numFmtId="4" fontId="4" fillId="0" borderId="2">
      <alignment horizontal="right" vertical="top" shrinkToFit="1"/>
    </xf>
    <xf numFmtId="49" fontId="6" fillId="0" borderId="14">
      <alignment horizontal="center" vertical="center"/>
    </xf>
    <xf numFmtId="4" fontId="6" fillId="0" borderId="6">
      <alignment horizontal="right" shrinkToFit="1"/>
    </xf>
    <xf numFmtId="4" fontId="6" fillId="0" borderId="17">
      <alignment horizontal="right" shrinkToFit="1"/>
    </xf>
    <xf numFmtId="4" fontId="6" fillId="0" borderId="18">
      <alignment horizontal="right" shrinkToFit="1"/>
    </xf>
    <xf numFmtId="0" fontId="11" fillId="0" borderId="0">
      <alignment horizontal="center"/>
    </xf>
    <xf numFmtId="0" fontId="12" fillId="0" borderId="20"/>
    <xf numFmtId="0" fontId="6" fillId="0" borderId="21">
      <alignment horizontal="right"/>
    </xf>
    <xf numFmtId="49" fontId="6" fillId="0" borderId="21">
      <alignment horizontal="right" vertical="center"/>
    </xf>
    <xf numFmtId="49" fontId="6" fillId="0" borderId="21">
      <alignment horizontal="right"/>
    </xf>
    <xf numFmtId="49" fontId="6" fillId="0" borderId="21"/>
    <xf numFmtId="0" fontId="6" fillId="0" borderId="3">
      <alignment horizontal="center"/>
    </xf>
    <xf numFmtId="0" fontId="6" fillId="0" borderId="14">
      <alignment horizontal="center"/>
    </xf>
    <xf numFmtId="49" fontId="6" fillId="0" borderId="22">
      <alignment horizontal="center"/>
    </xf>
    <xf numFmtId="165" fontId="6" fillId="0" borderId="23">
      <alignment horizontal="center"/>
    </xf>
    <xf numFmtId="49" fontId="6" fillId="0" borderId="23">
      <alignment horizontal="center" vertical="center"/>
    </xf>
    <xf numFmtId="49" fontId="6" fillId="0" borderId="23">
      <alignment horizontal="center"/>
    </xf>
    <xf numFmtId="49" fontId="6" fillId="0" borderId="24">
      <alignment horizontal="center"/>
    </xf>
    <xf numFmtId="0" fontId="11" fillId="0" borderId="3">
      <alignment horizontal="center"/>
    </xf>
    <xf numFmtId="0" fontId="13" fillId="0" borderId="0">
      <alignment horizontal="right"/>
    </xf>
    <xf numFmtId="0" fontId="13" fillId="0" borderId="25">
      <alignment horizontal="right"/>
    </xf>
    <xf numFmtId="0" fontId="13" fillId="0" borderId="26">
      <alignment horizontal="right"/>
    </xf>
    <xf numFmtId="0" fontId="4" fillId="0" borderId="27"/>
    <xf numFmtId="0" fontId="4" fillId="0" borderId="25"/>
    <xf numFmtId="0" fontId="6" fillId="0" borderId="8">
      <alignment horizontal="left" wrapText="1"/>
    </xf>
    <xf numFmtId="0" fontId="6" fillId="0" borderId="7">
      <alignment horizontal="left" wrapText="1"/>
    </xf>
    <xf numFmtId="0" fontId="5" fillId="0" borderId="9"/>
    <xf numFmtId="0" fontId="6" fillId="0" borderId="4">
      <alignment horizontal="center" shrinkToFit="1"/>
    </xf>
    <xf numFmtId="0" fontId="6" fillId="0" borderId="15">
      <alignment horizontal="center" shrinkToFit="1"/>
    </xf>
    <xf numFmtId="49" fontId="6" fillId="0" borderId="16">
      <alignment horizontal="center" wrapText="1"/>
    </xf>
    <xf numFmtId="49" fontId="6" fillId="0" borderId="28">
      <alignment horizontal="center" shrinkToFit="1"/>
    </xf>
    <xf numFmtId="0" fontId="5" fillId="0" borderId="10"/>
    <xf numFmtId="0" fontId="6" fillId="0" borderId="14">
      <alignment horizontal="center" vertical="center" shrinkToFit="1"/>
    </xf>
    <xf numFmtId="49" fontId="6" fillId="0" borderId="18">
      <alignment horizontal="center" wrapText="1"/>
    </xf>
    <xf numFmtId="49" fontId="6" fillId="0" borderId="29">
      <alignment horizontal="center"/>
    </xf>
    <xf numFmtId="49" fontId="6" fillId="0" borderId="14">
      <alignment horizontal="center" vertical="center" shrinkToFit="1"/>
    </xf>
    <xf numFmtId="164" fontId="6" fillId="0" borderId="17">
      <alignment horizontal="right" shrinkToFit="1"/>
    </xf>
    <xf numFmtId="4" fontId="6" fillId="0" borderId="18">
      <alignment horizontal="right" wrapText="1"/>
    </xf>
    <xf numFmtId="4" fontId="6" fillId="0" borderId="29">
      <alignment horizontal="right" shrinkToFit="1"/>
    </xf>
    <xf numFmtId="49" fontId="6" fillId="0" borderId="0">
      <alignment horizontal="right"/>
    </xf>
    <xf numFmtId="4" fontId="6" fillId="0" borderId="30">
      <alignment horizontal="right" shrinkToFit="1"/>
    </xf>
    <xf numFmtId="164" fontId="6" fillId="0" borderId="31">
      <alignment horizontal="right" shrinkToFit="1"/>
    </xf>
    <xf numFmtId="4" fontId="6" fillId="0" borderId="13">
      <alignment horizontal="right" wrapText="1"/>
    </xf>
    <xf numFmtId="49" fontId="6" fillId="0" borderId="32">
      <alignment horizontal="center"/>
    </xf>
    <xf numFmtId="0" fontId="11" fillId="0" borderId="25">
      <alignment horizontal="center"/>
    </xf>
    <xf numFmtId="49" fontId="4" fillId="0" borderId="25"/>
    <xf numFmtId="49" fontId="4" fillId="0" borderId="26"/>
    <xf numFmtId="0" fontId="4" fillId="0" borderId="26">
      <alignment wrapText="1"/>
    </xf>
    <xf numFmtId="0" fontId="4" fillId="0" borderId="26"/>
    <xf numFmtId="0" fontId="6" fillId="0" borderId="0">
      <alignment wrapText="1"/>
    </xf>
    <xf numFmtId="0" fontId="6" fillId="0" borderId="3">
      <alignment horizontal="left"/>
    </xf>
    <xf numFmtId="0" fontId="6" fillId="0" borderId="11">
      <alignment horizontal="left" wrapText="1" indent="2"/>
    </xf>
    <xf numFmtId="0" fontId="6" fillId="0" borderId="33">
      <alignment horizontal="left" wrapText="1"/>
    </xf>
    <xf numFmtId="0" fontId="6" fillId="0" borderId="34">
      <alignment horizontal="left" wrapText="1" indent="2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5" borderId="0"/>
    <xf numFmtId="0" fontId="3" fillId="0" borderId="0"/>
    <xf numFmtId="0" fontId="1" fillId="2" borderId="1" applyNumberFormat="0" applyFont="0" applyAlignment="0" applyProtection="0"/>
    <xf numFmtId="0" fontId="3" fillId="0" borderId="0"/>
  </cellStyleXfs>
  <cellXfs count="16">
    <xf numFmtId="0" fontId="0" fillId="0" borderId="0" xfId="0"/>
    <xf numFmtId="0" fontId="0" fillId="0" borderId="0" xfId="0" applyFont="1" applyFill="1" applyAlignment="1">
      <alignment vertical="top" wrapText="1"/>
    </xf>
    <xf numFmtId="0" fontId="15" fillId="0" borderId="0" xfId="0" applyFont="1" applyFill="1" applyAlignment="1">
      <alignment vertical="top" wrapText="1"/>
    </xf>
    <xf numFmtId="4" fontId="0" fillId="0" borderId="0" xfId="0" applyNumberFormat="1" applyFont="1" applyFill="1" applyAlignment="1">
      <alignment vertical="top" wrapText="1"/>
    </xf>
    <xf numFmtId="0" fontId="16" fillId="0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2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vertical="top" wrapText="1"/>
    </xf>
    <xf numFmtId="166" fontId="15" fillId="0" borderId="0" xfId="155" applyNumberFormat="1" applyFont="1" applyFill="1" applyAlignment="1">
      <alignment vertical="top" wrapText="1"/>
    </xf>
    <xf numFmtId="166" fontId="0" fillId="0" borderId="0" xfId="0" applyNumberFormat="1" applyFont="1" applyFill="1" applyAlignment="1">
      <alignment vertical="top" wrapText="1"/>
    </xf>
    <xf numFmtId="166" fontId="15" fillId="0" borderId="0" xfId="0" applyNumberFormat="1" applyFont="1" applyFill="1" applyAlignment="1">
      <alignment vertical="top" wrapText="1"/>
    </xf>
    <xf numFmtId="166" fontId="16" fillId="0" borderId="0" xfId="0" applyNumberFormat="1" applyFont="1" applyFill="1" applyAlignment="1">
      <alignment vertical="top" wrapText="1"/>
    </xf>
    <xf numFmtId="0" fontId="15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right" vertical="top" wrapText="1"/>
    </xf>
    <xf numFmtId="0" fontId="15" fillId="0" borderId="9" xfId="0" applyFont="1" applyFill="1" applyBorder="1" applyAlignment="1">
      <alignment horizontal="center" vertical="top" wrapText="1"/>
    </xf>
  </cellXfs>
  <cellStyles count="156">
    <cellStyle name="br" xfId="4"/>
    <cellStyle name="col" xfId="5"/>
    <cellStyle name="st140" xfId="6"/>
    <cellStyle name="style0" xfId="7"/>
    <cellStyle name="td" xfId="8"/>
    <cellStyle name="tr" xfId="9"/>
    <cellStyle name="xl100" xfId="10"/>
    <cellStyle name="xl101" xfId="11"/>
    <cellStyle name="xl102" xfId="12"/>
    <cellStyle name="xl103" xfId="13"/>
    <cellStyle name="xl104" xfId="14"/>
    <cellStyle name="xl105" xfId="15"/>
    <cellStyle name="xl106" xfId="16"/>
    <cellStyle name="xl107" xfId="17"/>
    <cellStyle name="xl108" xfId="18"/>
    <cellStyle name="xl109" xfId="19"/>
    <cellStyle name="xl110" xfId="20"/>
    <cellStyle name="xl111" xfId="21"/>
    <cellStyle name="xl112" xfId="22"/>
    <cellStyle name="xl113" xfId="23"/>
    <cellStyle name="xl114" xfId="24"/>
    <cellStyle name="xl115" xfId="25"/>
    <cellStyle name="xl116" xfId="26"/>
    <cellStyle name="xl117" xfId="27"/>
    <cellStyle name="xl118" xfId="28"/>
    <cellStyle name="xl119" xfId="29"/>
    <cellStyle name="xl120" xfId="30"/>
    <cellStyle name="xl121" xfId="31"/>
    <cellStyle name="xl122" xfId="32"/>
    <cellStyle name="xl123" xfId="33"/>
    <cellStyle name="xl124" xfId="34"/>
    <cellStyle name="xl125" xfId="35"/>
    <cellStyle name="xl126" xfId="36"/>
    <cellStyle name="xl127" xfId="37"/>
    <cellStyle name="xl128" xfId="38"/>
    <cellStyle name="xl129" xfId="39"/>
    <cellStyle name="xl130" xfId="40"/>
    <cellStyle name="xl131" xfId="41"/>
    <cellStyle name="xl132" xfId="42"/>
    <cellStyle name="xl133" xfId="43"/>
    <cellStyle name="xl134" xfId="44"/>
    <cellStyle name="xl135" xfId="45"/>
    <cellStyle name="xl136" xfId="46"/>
    <cellStyle name="xl137" xfId="47"/>
    <cellStyle name="xl138" xfId="48"/>
    <cellStyle name="xl139" xfId="49"/>
    <cellStyle name="xl140" xfId="50"/>
    <cellStyle name="xl141" xfId="51"/>
    <cellStyle name="xl142" xfId="52"/>
    <cellStyle name="xl143" xfId="53"/>
    <cellStyle name="xl144" xfId="54"/>
    <cellStyle name="xl145" xfId="55"/>
    <cellStyle name="xl146" xfId="56"/>
    <cellStyle name="xl147" xfId="57"/>
    <cellStyle name="xl148" xfId="58"/>
    <cellStyle name="xl149" xfId="59"/>
    <cellStyle name="xl150" xfId="60"/>
    <cellStyle name="xl151" xfId="61"/>
    <cellStyle name="xl152" xfId="62"/>
    <cellStyle name="xl153" xfId="63"/>
    <cellStyle name="xl154" xfId="64"/>
    <cellStyle name="xl155" xfId="65"/>
    <cellStyle name="xl21" xfId="66"/>
    <cellStyle name="xl22" xfId="67"/>
    <cellStyle name="xl23" xfId="68"/>
    <cellStyle name="xl24" xfId="69"/>
    <cellStyle name="xl25" xfId="70"/>
    <cellStyle name="xl26" xfId="71"/>
    <cellStyle name="xl27" xfId="72"/>
    <cellStyle name="xl28" xfId="73"/>
    <cellStyle name="xl29" xfId="74"/>
    <cellStyle name="xl30" xfId="75"/>
    <cellStyle name="xl31" xfId="76"/>
    <cellStyle name="xl32" xfId="77"/>
    <cellStyle name="xl33" xfId="78"/>
    <cellStyle name="xl34" xfId="79"/>
    <cellStyle name="xl35" xfId="80"/>
    <cellStyle name="xl36" xfId="81"/>
    <cellStyle name="xl37" xfId="82"/>
    <cellStyle name="xl38" xfId="83"/>
    <cellStyle name="xl39" xfId="84"/>
    <cellStyle name="xl40" xfId="85"/>
    <cellStyle name="xl41" xfId="86"/>
    <cellStyle name="xl42" xfId="87"/>
    <cellStyle name="xl43" xfId="88"/>
    <cellStyle name="xl44" xfId="89"/>
    <cellStyle name="xl45" xfId="90"/>
    <cellStyle name="xl46" xfId="91"/>
    <cellStyle name="xl47" xfId="92"/>
    <cellStyle name="xl48" xfId="93"/>
    <cellStyle name="xl49" xfId="94"/>
    <cellStyle name="xl50" xfId="95"/>
    <cellStyle name="xl51" xfId="96"/>
    <cellStyle name="xl52" xfId="97"/>
    <cellStyle name="xl53" xfId="98"/>
    <cellStyle name="xl54" xfId="99"/>
    <cellStyle name="xl55" xfId="100"/>
    <cellStyle name="xl56" xfId="101"/>
    <cellStyle name="xl57" xfId="102"/>
    <cellStyle name="xl58" xfId="103"/>
    <cellStyle name="xl59" xfId="104"/>
    <cellStyle name="xl60" xfId="105"/>
    <cellStyle name="xl61" xfId="106"/>
    <cellStyle name="xl62" xfId="107"/>
    <cellStyle name="xl63" xfId="108"/>
    <cellStyle name="xl64" xfId="109"/>
    <cellStyle name="xl65" xfId="110"/>
    <cellStyle name="xl66" xfId="111"/>
    <cellStyle name="xl67" xfId="112"/>
    <cellStyle name="xl68" xfId="113"/>
    <cellStyle name="xl69" xfId="114"/>
    <cellStyle name="xl70" xfId="115"/>
    <cellStyle name="xl71" xfId="116"/>
    <cellStyle name="xl72" xfId="117"/>
    <cellStyle name="xl73" xfId="118"/>
    <cellStyle name="xl74" xfId="119"/>
    <cellStyle name="xl75" xfId="120"/>
    <cellStyle name="xl76" xfId="121"/>
    <cellStyle name="xl77" xfId="122"/>
    <cellStyle name="xl78" xfId="123"/>
    <cellStyle name="xl79" xfId="124"/>
    <cellStyle name="xl80" xfId="125"/>
    <cellStyle name="xl81" xfId="126"/>
    <cellStyle name="xl82" xfId="127"/>
    <cellStyle name="xl83" xfId="128"/>
    <cellStyle name="xl84" xfId="129"/>
    <cellStyle name="xl85" xfId="130"/>
    <cellStyle name="xl86" xfId="131"/>
    <cellStyle name="xl87" xfId="132"/>
    <cellStyle name="xl88" xfId="133"/>
    <cellStyle name="xl89" xfId="134"/>
    <cellStyle name="xl90" xfId="135"/>
    <cellStyle name="xl91" xfId="136"/>
    <cellStyle name="xl92" xfId="137"/>
    <cellStyle name="xl93" xfId="138"/>
    <cellStyle name="xl94" xfId="139"/>
    <cellStyle name="xl95" xfId="140"/>
    <cellStyle name="xl96" xfId="141"/>
    <cellStyle name="xl97" xfId="142"/>
    <cellStyle name="xl98" xfId="143"/>
    <cellStyle name="xl99" xfId="144"/>
    <cellStyle name="Обычный" xfId="0" builtinId="0"/>
    <cellStyle name="Обычный 2" xfId="1"/>
    <cellStyle name="Обычный 2 2" xfId="145"/>
    <cellStyle name="Обычный 2 2 2" xfId="2"/>
    <cellStyle name="Обычный 2 2 2 2" xfId="146"/>
    <cellStyle name="Обычный 2 2 3" xfId="147"/>
    <cellStyle name="Обычный 2 3" xfId="148"/>
    <cellStyle name="Обычный 3" xfId="149"/>
    <cellStyle name="Обычный 3 2" xfId="3"/>
    <cellStyle name="Обычный 3 2 2" xfId="150"/>
    <cellStyle name="Обычный 3 3" xfId="151"/>
    <cellStyle name="Обычный 3 4" xfId="152"/>
    <cellStyle name="Обычный 4" xfId="153"/>
    <cellStyle name="Обычный_Table1" xfId="155"/>
    <cellStyle name="Примечание 2" xfId="15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view="pageBreakPreview" zoomScale="90" zoomScaleNormal="85" zoomScaleSheetLayoutView="90" workbookViewId="0">
      <selection activeCell="G10" sqref="G10"/>
    </sheetView>
  </sheetViews>
  <sheetFormatPr defaultColWidth="9.140625" defaultRowHeight="15" x14ac:dyDescent="0.25"/>
  <cols>
    <col min="1" max="1" width="26.140625" style="1" customWidth="1"/>
    <col min="2" max="2" width="50.140625" style="1" customWidth="1"/>
    <col min="3" max="3" width="15" style="3" customWidth="1"/>
    <col min="4" max="4" width="15.42578125" style="3" customWidth="1"/>
    <col min="5" max="5" width="15.28515625" style="3" customWidth="1"/>
    <col min="6" max="7" width="14.7109375" style="3" customWidth="1"/>
    <col min="8" max="16384" width="9.140625" style="1"/>
  </cols>
  <sheetData>
    <row r="1" spans="1:7" ht="50.25" customHeight="1" x14ac:dyDescent="0.25">
      <c r="A1" s="13" t="s">
        <v>63</v>
      </c>
      <c r="B1" s="13"/>
      <c r="C1" s="13"/>
      <c r="D1" s="13"/>
      <c r="E1" s="13"/>
      <c r="F1" s="13"/>
      <c r="G1" s="13"/>
    </row>
    <row r="2" spans="1:7" x14ac:dyDescent="0.25">
      <c r="A2" s="14" t="s">
        <v>0</v>
      </c>
      <c r="B2" s="14"/>
      <c r="C2" s="14"/>
      <c r="D2" s="14"/>
      <c r="E2" s="14"/>
      <c r="F2" s="14"/>
      <c r="G2" s="14"/>
    </row>
    <row r="3" spans="1:7" ht="45.75" customHeight="1" x14ac:dyDescent="0.25">
      <c r="A3" s="6" t="s">
        <v>43</v>
      </c>
      <c r="B3" s="6" t="s">
        <v>1</v>
      </c>
      <c r="C3" s="6" t="s">
        <v>60</v>
      </c>
      <c r="D3" s="6" t="s">
        <v>61</v>
      </c>
      <c r="E3" s="6" t="s">
        <v>74</v>
      </c>
      <c r="F3" s="6" t="s">
        <v>75</v>
      </c>
      <c r="G3" s="6" t="s">
        <v>76</v>
      </c>
    </row>
    <row r="4" spans="1:7" x14ac:dyDescent="0.25">
      <c r="A4" s="7" t="s">
        <v>44</v>
      </c>
      <c r="B4" s="7" t="s">
        <v>45</v>
      </c>
      <c r="C4" s="7" t="s">
        <v>46</v>
      </c>
      <c r="D4" s="7" t="s">
        <v>47</v>
      </c>
      <c r="E4" s="7">
        <v>5</v>
      </c>
      <c r="F4" s="7">
        <v>6</v>
      </c>
      <c r="G4" s="7">
        <v>7</v>
      </c>
    </row>
    <row r="5" spans="1:7" x14ac:dyDescent="0.25">
      <c r="A5" s="15" t="s">
        <v>2</v>
      </c>
      <c r="B5" s="15"/>
      <c r="C5" s="9">
        <f>C6+C30</f>
        <v>14473283.5</v>
      </c>
      <c r="D5" s="9">
        <f t="shared" ref="D5:G5" si="0">D6+D30</f>
        <v>15417198.9</v>
      </c>
      <c r="E5" s="9">
        <f t="shared" si="0"/>
        <v>13643735.9</v>
      </c>
      <c r="F5" s="9">
        <f t="shared" si="0"/>
        <v>13064782.800000001</v>
      </c>
      <c r="G5" s="9">
        <f t="shared" si="0"/>
        <v>13252767.299999999</v>
      </c>
    </row>
    <row r="6" spans="1:7" x14ac:dyDescent="0.25">
      <c r="A6" s="2" t="s">
        <v>12</v>
      </c>
      <c r="B6" s="2" t="s">
        <v>3</v>
      </c>
      <c r="C6" s="9">
        <f>C7+C10+C12+C17+C21+C22+C23+C24+C25+C26+C27+C28+C29</f>
        <v>4849143.5</v>
      </c>
      <c r="D6" s="9">
        <f t="shared" ref="D6:G6" si="1">D7+D10+D12+D17+D21+D22+D23+D24+D25+D26+D27+D28+D29</f>
        <v>5214539.5999999996</v>
      </c>
      <c r="E6" s="9">
        <f t="shared" si="1"/>
        <v>5176212.5999999996</v>
      </c>
      <c r="F6" s="9">
        <f t="shared" si="1"/>
        <v>5156019.1999999993</v>
      </c>
      <c r="G6" s="9">
        <f t="shared" si="1"/>
        <v>5366122.3</v>
      </c>
    </row>
    <row r="7" spans="1:7" x14ac:dyDescent="0.25">
      <c r="A7" s="2" t="s">
        <v>13</v>
      </c>
      <c r="B7" s="2" t="s">
        <v>48</v>
      </c>
      <c r="C7" s="9">
        <f>C9</f>
        <v>2372347.7000000002</v>
      </c>
      <c r="D7" s="9">
        <f t="shared" ref="D7:G7" si="2">D9</f>
        <v>2649891</v>
      </c>
      <c r="E7" s="9">
        <f t="shared" si="2"/>
        <v>2799662</v>
      </c>
      <c r="F7" s="9">
        <f t="shared" si="2"/>
        <v>2834036</v>
      </c>
      <c r="G7" s="9">
        <f t="shared" si="2"/>
        <v>3015415</v>
      </c>
    </row>
    <row r="8" spans="1:7" x14ac:dyDescent="0.25">
      <c r="A8" s="2"/>
      <c r="B8" s="4" t="s">
        <v>49</v>
      </c>
      <c r="C8" s="10"/>
      <c r="D8" s="10"/>
      <c r="E8" s="11"/>
      <c r="F8" s="11"/>
      <c r="G8" s="11"/>
    </row>
    <row r="9" spans="1:7" x14ac:dyDescent="0.25">
      <c r="A9" s="4" t="s">
        <v>14</v>
      </c>
      <c r="B9" s="4" t="s">
        <v>15</v>
      </c>
      <c r="C9" s="12">
        <v>2372347.7000000002</v>
      </c>
      <c r="D9" s="12">
        <v>2649891</v>
      </c>
      <c r="E9" s="12">
        <v>2799662</v>
      </c>
      <c r="F9" s="12">
        <v>2834036</v>
      </c>
      <c r="G9" s="12">
        <v>3015415</v>
      </c>
    </row>
    <row r="10" spans="1:7" ht="42.75" x14ac:dyDescent="0.25">
      <c r="A10" s="2" t="s">
        <v>16</v>
      </c>
      <c r="B10" s="2" t="s">
        <v>4</v>
      </c>
      <c r="C10" s="11">
        <f>C11</f>
        <v>10819.8</v>
      </c>
      <c r="D10" s="11">
        <f t="shared" ref="D10:G10" si="3">D11</f>
        <v>11600.9</v>
      </c>
      <c r="E10" s="11">
        <f t="shared" si="3"/>
        <v>11789</v>
      </c>
      <c r="F10" s="11">
        <f t="shared" si="3"/>
        <v>12510.1</v>
      </c>
      <c r="G10" s="11">
        <f t="shared" si="3"/>
        <v>13157.2</v>
      </c>
    </row>
    <row r="11" spans="1:7" ht="66.75" customHeight="1" x14ac:dyDescent="0.25">
      <c r="A11" s="4" t="s">
        <v>17</v>
      </c>
      <c r="B11" s="8" t="s">
        <v>64</v>
      </c>
      <c r="C11" s="12">
        <v>10819.8</v>
      </c>
      <c r="D11" s="12">
        <v>11600.9</v>
      </c>
      <c r="E11" s="12">
        <v>11789</v>
      </c>
      <c r="F11" s="12">
        <v>12510.1</v>
      </c>
      <c r="G11" s="12">
        <v>13157.2</v>
      </c>
    </row>
    <row r="12" spans="1:7" x14ac:dyDescent="0.25">
      <c r="A12" s="2" t="s">
        <v>18</v>
      </c>
      <c r="B12" s="2" t="s">
        <v>5</v>
      </c>
      <c r="C12" s="11">
        <f>C13+C15+C16+C14</f>
        <v>705026</v>
      </c>
      <c r="D12" s="11">
        <f t="shared" ref="D12:G12" si="4">D13+D15+D16+D14</f>
        <v>745926</v>
      </c>
      <c r="E12" s="11">
        <f t="shared" si="4"/>
        <v>754900</v>
      </c>
      <c r="F12" s="11">
        <f t="shared" si="4"/>
        <v>798684</v>
      </c>
      <c r="G12" s="11">
        <f t="shared" si="4"/>
        <v>849001</v>
      </c>
    </row>
    <row r="13" spans="1:7" ht="30" x14ac:dyDescent="0.25">
      <c r="A13" s="4" t="s">
        <v>19</v>
      </c>
      <c r="B13" s="4" t="s">
        <v>6</v>
      </c>
      <c r="C13" s="12">
        <v>473834.8</v>
      </c>
      <c r="D13" s="12">
        <v>592110</v>
      </c>
      <c r="E13" s="12">
        <v>598031</v>
      </c>
      <c r="F13" s="12">
        <v>632717</v>
      </c>
      <c r="G13" s="12">
        <v>672578</v>
      </c>
    </row>
    <row r="14" spans="1:7" ht="30" x14ac:dyDescent="0.25">
      <c r="A14" s="4" t="s">
        <v>72</v>
      </c>
      <c r="B14" s="4" t="s">
        <v>73</v>
      </c>
      <c r="C14" s="12">
        <v>80002.3</v>
      </c>
      <c r="D14" s="12">
        <v>-1500</v>
      </c>
      <c r="E14" s="12">
        <v>0</v>
      </c>
      <c r="F14" s="12">
        <v>0</v>
      </c>
      <c r="G14" s="12">
        <v>0</v>
      </c>
    </row>
    <row r="15" spans="1:7" x14ac:dyDescent="0.25">
      <c r="A15" s="4" t="s">
        <v>66</v>
      </c>
      <c r="B15" s="4" t="s">
        <v>62</v>
      </c>
      <c r="C15" s="12">
        <v>3088.3</v>
      </c>
      <c r="D15" s="12">
        <v>4549</v>
      </c>
      <c r="E15" s="12">
        <v>4594</v>
      </c>
      <c r="F15" s="12">
        <v>4860</v>
      </c>
      <c r="G15" s="12">
        <v>5166</v>
      </c>
    </row>
    <row r="16" spans="1:7" ht="30" x14ac:dyDescent="0.25">
      <c r="A16" s="4" t="s">
        <v>67</v>
      </c>
      <c r="B16" s="8" t="s">
        <v>65</v>
      </c>
      <c r="C16" s="12">
        <v>148100.6</v>
      </c>
      <c r="D16" s="12">
        <v>150767</v>
      </c>
      <c r="E16" s="12">
        <v>152275</v>
      </c>
      <c r="F16" s="12">
        <v>161107</v>
      </c>
      <c r="G16" s="12">
        <v>171257</v>
      </c>
    </row>
    <row r="17" spans="1:7" x14ac:dyDescent="0.25">
      <c r="A17" s="2" t="s">
        <v>20</v>
      </c>
      <c r="B17" s="2" t="s">
        <v>21</v>
      </c>
      <c r="C17" s="11">
        <f>C18+C19+C20</f>
        <v>674401.6</v>
      </c>
      <c r="D17" s="11">
        <f t="shared" ref="D17:G17" si="5">D18+D19+D20</f>
        <v>787456</v>
      </c>
      <c r="E17" s="11">
        <f t="shared" si="5"/>
        <v>656895</v>
      </c>
      <c r="F17" s="11">
        <f t="shared" si="5"/>
        <v>672562</v>
      </c>
      <c r="G17" s="11">
        <f t="shared" si="5"/>
        <v>688164</v>
      </c>
    </row>
    <row r="18" spans="1:7" x14ac:dyDescent="0.25">
      <c r="A18" s="4" t="s">
        <v>69</v>
      </c>
      <c r="B18" s="4" t="s">
        <v>68</v>
      </c>
      <c r="C18" s="12">
        <v>191801.3</v>
      </c>
      <c r="D18" s="12">
        <v>201391</v>
      </c>
      <c r="E18" s="12">
        <v>211155</v>
      </c>
      <c r="F18" s="12">
        <v>221713</v>
      </c>
      <c r="G18" s="12">
        <v>232798</v>
      </c>
    </row>
    <row r="19" spans="1:7" x14ac:dyDescent="0.25">
      <c r="A19" s="4" t="s">
        <v>22</v>
      </c>
      <c r="B19" s="4" t="s">
        <v>23</v>
      </c>
      <c r="C19" s="12">
        <v>50175.3</v>
      </c>
      <c r="D19" s="12">
        <v>50726</v>
      </c>
      <c r="E19" s="12">
        <v>51357</v>
      </c>
      <c r="F19" s="12">
        <v>52618</v>
      </c>
      <c r="G19" s="12">
        <v>53042</v>
      </c>
    </row>
    <row r="20" spans="1:7" x14ac:dyDescent="0.25">
      <c r="A20" s="4" t="s">
        <v>70</v>
      </c>
      <c r="B20" s="4" t="s">
        <v>71</v>
      </c>
      <c r="C20" s="12">
        <v>432425</v>
      </c>
      <c r="D20" s="12">
        <v>535339</v>
      </c>
      <c r="E20" s="12">
        <v>394383</v>
      </c>
      <c r="F20" s="12">
        <v>398231</v>
      </c>
      <c r="G20" s="12">
        <v>402324</v>
      </c>
    </row>
    <row r="21" spans="1:7" ht="33.75" customHeight="1" x14ac:dyDescent="0.25">
      <c r="A21" s="2" t="s">
        <v>53</v>
      </c>
      <c r="B21" s="2" t="s">
        <v>50</v>
      </c>
      <c r="C21" s="11">
        <v>9521.4</v>
      </c>
      <c r="D21" s="11">
        <v>9764</v>
      </c>
      <c r="E21" s="11">
        <v>9496</v>
      </c>
      <c r="F21" s="11">
        <v>9894</v>
      </c>
      <c r="G21" s="11">
        <v>10378</v>
      </c>
    </row>
    <row r="22" spans="1:7" x14ac:dyDescent="0.25">
      <c r="A22" s="2" t="s">
        <v>24</v>
      </c>
      <c r="B22" s="2" t="s">
        <v>7</v>
      </c>
      <c r="C22" s="11">
        <v>68460</v>
      </c>
      <c r="D22" s="11">
        <v>72645</v>
      </c>
      <c r="E22" s="11">
        <v>73007</v>
      </c>
      <c r="F22" s="11">
        <v>73370</v>
      </c>
      <c r="G22" s="11">
        <v>73443</v>
      </c>
    </row>
    <row r="23" spans="1:7" ht="42.75" x14ac:dyDescent="0.25">
      <c r="A23" s="2" t="s">
        <v>25</v>
      </c>
      <c r="B23" s="2" t="s">
        <v>8</v>
      </c>
      <c r="C23" s="11">
        <v>0.3</v>
      </c>
      <c r="D23" s="11">
        <v>0</v>
      </c>
      <c r="E23" s="11">
        <v>0</v>
      </c>
      <c r="F23" s="11">
        <v>0</v>
      </c>
      <c r="G23" s="11">
        <v>0</v>
      </c>
    </row>
    <row r="24" spans="1:7" ht="57" x14ac:dyDescent="0.25">
      <c r="A24" s="2" t="s">
        <v>26</v>
      </c>
      <c r="B24" s="2" t="s">
        <v>27</v>
      </c>
      <c r="C24" s="11">
        <v>571676</v>
      </c>
      <c r="D24" s="11">
        <v>535060.80000000005</v>
      </c>
      <c r="E24" s="11">
        <v>529293</v>
      </c>
      <c r="F24" s="11">
        <v>520556</v>
      </c>
      <c r="G24" s="11">
        <v>519905</v>
      </c>
    </row>
    <row r="25" spans="1:7" ht="28.5" x14ac:dyDescent="0.25">
      <c r="A25" s="2" t="s">
        <v>28</v>
      </c>
      <c r="B25" s="2" t="s">
        <v>29</v>
      </c>
      <c r="C25" s="11">
        <v>25424.1</v>
      </c>
      <c r="D25" s="11">
        <v>18135</v>
      </c>
      <c r="E25" s="11">
        <v>16518</v>
      </c>
      <c r="F25" s="11">
        <v>16518</v>
      </c>
      <c r="G25" s="11">
        <v>16518</v>
      </c>
    </row>
    <row r="26" spans="1:7" ht="28.5" x14ac:dyDescent="0.25">
      <c r="A26" s="2" t="s">
        <v>30</v>
      </c>
      <c r="B26" s="2" t="s">
        <v>31</v>
      </c>
      <c r="C26" s="11">
        <v>8519.1</v>
      </c>
      <c r="D26" s="11">
        <v>16165.1</v>
      </c>
      <c r="E26" s="11">
        <v>7200</v>
      </c>
      <c r="F26" s="11">
        <v>7200</v>
      </c>
      <c r="G26" s="11">
        <v>7200</v>
      </c>
    </row>
    <row r="27" spans="1:7" ht="28.5" x14ac:dyDescent="0.25">
      <c r="A27" s="2" t="s">
        <v>32</v>
      </c>
      <c r="B27" s="2" t="s">
        <v>33</v>
      </c>
      <c r="C27" s="11">
        <v>263951.90000000002</v>
      </c>
      <c r="D27" s="11">
        <v>266230</v>
      </c>
      <c r="E27" s="11">
        <v>215430</v>
      </c>
      <c r="F27" s="11">
        <v>121400</v>
      </c>
      <c r="G27" s="11">
        <v>84300</v>
      </c>
    </row>
    <row r="28" spans="1:7" ht="28.5" x14ac:dyDescent="0.25">
      <c r="A28" s="2" t="s">
        <v>34</v>
      </c>
      <c r="B28" s="2" t="s">
        <v>35</v>
      </c>
      <c r="C28" s="11">
        <v>126267.2</v>
      </c>
      <c r="D28" s="11">
        <v>94512.5</v>
      </c>
      <c r="E28" s="11">
        <v>102017.60000000001</v>
      </c>
      <c r="F28" s="11">
        <v>89284.1</v>
      </c>
      <c r="G28" s="11">
        <v>88636.1</v>
      </c>
    </row>
    <row r="29" spans="1:7" x14ac:dyDescent="0.25">
      <c r="A29" s="2" t="s">
        <v>58</v>
      </c>
      <c r="B29" s="2" t="s">
        <v>59</v>
      </c>
      <c r="C29" s="11">
        <v>12728.4</v>
      </c>
      <c r="D29" s="11">
        <v>7153.3</v>
      </c>
      <c r="E29" s="11">
        <v>5</v>
      </c>
      <c r="F29" s="11">
        <v>5</v>
      </c>
      <c r="G29" s="11">
        <v>5</v>
      </c>
    </row>
    <row r="30" spans="1:7" x14ac:dyDescent="0.25">
      <c r="A30" s="2" t="s">
        <v>36</v>
      </c>
      <c r="B30" s="2" t="s">
        <v>9</v>
      </c>
      <c r="C30" s="9">
        <f>C31+C35+C36+C37</f>
        <v>9624140</v>
      </c>
      <c r="D30" s="9">
        <f t="shared" ref="D30:G30" si="6">D31+D35+D36+D37</f>
        <v>10202659.300000001</v>
      </c>
      <c r="E30" s="9">
        <f t="shared" si="6"/>
        <v>8467523.3000000007</v>
      </c>
      <c r="F30" s="9">
        <f t="shared" si="6"/>
        <v>7908763.6000000006</v>
      </c>
      <c r="G30" s="9">
        <f t="shared" si="6"/>
        <v>7886644.9999999991</v>
      </c>
    </row>
    <row r="31" spans="1:7" ht="42.75" x14ac:dyDescent="0.25">
      <c r="A31" s="2" t="s">
        <v>37</v>
      </c>
      <c r="B31" s="2" t="s">
        <v>38</v>
      </c>
      <c r="C31" s="9">
        <f>C32+C33+C34</f>
        <v>10052844.5</v>
      </c>
      <c r="D31" s="9">
        <f t="shared" ref="D31:G31" si="7">D32+D33+D34</f>
        <v>10136350.300000001</v>
      </c>
      <c r="E31" s="9">
        <f t="shared" si="7"/>
        <v>8467523.3000000007</v>
      </c>
      <c r="F31" s="9">
        <f t="shared" si="7"/>
        <v>7908763.6000000006</v>
      </c>
      <c r="G31" s="9">
        <f t="shared" si="7"/>
        <v>7886644.9999999991</v>
      </c>
    </row>
    <row r="32" spans="1:7" ht="42.75" x14ac:dyDescent="0.25">
      <c r="A32" s="2" t="s">
        <v>39</v>
      </c>
      <c r="B32" s="2" t="s">
        <v>10</v>
      </c>
      <c r="C32" s="9">
        <v>4249818.5999999996</v>
      </c>
      <c r="D32" s="11">
        <v>4377599.7</v>
      </c>
      <c r="E32" s="11">
        <v>1898225.8</v>
      </c>
      <c r="F32" s="11">
        <v>1578098.6</v>
      </c>
      <c r="G32" s="11">
        <v>1572247.6</v>
      </c>
    </row>
    <row r="33" spans="1:7" ht="28.5" x14ac:dyDescent="0.25">
      <c r="A33" s="2" t="s">
        <v>40</v>
      </c>
      <c r="B33" s="2" t="s">
        <v>41</v>
      </c>
      <c r="C33" s="9">
        <v>5177193.5</v>
      </c>
      <c r="D33" s="11">
        <v>5527376.5999999996</v>
      </c>
      <c r="E33" s="11">
        <v>6372843.7000000002</v>
      </c>
      <c r="F33" s="11">
        <v>6136678.2000000002</v>
      </c>
      <c r="G33" s="11">
        <v>6120410.5999999996</v>
      </c>
    </row>
    <row r="34" spans="1:7" x14ac:dyDescent="0.25">
      <c r="A34" s="2" t="s">
        <v>42</v>
      </c>
      <c r="B34" s="2" t="s">
        <v>11</v>
      </c>
      <c r="C34" s="9">
        <v>625832.4</v>
      </c>
      <c r="D34" s="11">
        <v>231374</v>
      </c>
      <c r="E34" s="11">
        <v>196453.8</v>
      </c>
      <c r="F34" s="11">
        <v>193986.8</v>
      </c>
      <c r="G34" s="11">
        <v>193986.8</v>
      </c>
    </row>
    <row r="35" spans="1:7" ht="44.25" customHeight="1" x14ac:dyDescent="0.25">
      <c r="A35" s="2" t="s">
        <v>51</v>
      </c>
      <c r="B35" s="2" t="s">
        <v>52</v>
      </c>
      <c r="C35" s="11">
        <v>2208.9</v>
      </c>
      <c r="D35" s="11">
        <v>1952</v>
      </c>
      <c r="E35" s="11"/>
      <c r="F35" s="11"/>
      <c r="G35" s="11"/>
    </row>
    <row r="36" spans="1:7" ht="85.5" x14ac:dyDescent="0.25">
      <c r="A36" s="5" t="s">
        <v>54</v>
      </c>
      <c r="B36" s="2" t="s">
        <v>55</v>
      </c>
      <c r="C36" s="11">
        <v>6023.2</v>
      </c>
      <c r="D36" s="11">
        <v>95869.2</v>
      </c>
      <c r="E36" s="11">
        <v>0</v>
      </c>
      <c r="F36" s="11">
        <v>0</v>
      </c>
      <c r="G36" s="11">
        <v>0</v>
      </c>
    </row>
    <row r="37" spans="1:7" ht="57" x14ac:dyDescent="0.25">
      <c r="A37" s="5" t="s">
        <v>56</v>
      </c>
      <c r="B37" s="2" t="s">
        <v>57</v>
      </c>
      <c r="C37" s="11">
        <v>-436936.6</v>
      </c>
      <c r="D37" s="11">
        <v>-31512.2</v>
      </c>
      <c r="E37" s="11">
        <v>0</v>
      </c>
      <c r="F37" s="11">
        <v>0</v>
      </c>
      <c r="G37" s="11">
        <v>0</v>
      </c>
    </row>
  </sheetData>
  <mergeCells count="3">
    <mergeCell ref="A1:G1"/>
    <mergeCell ref="A2:G2"/>
    <mergeCell ref="A5:B5"/>
  </mergeCells>
  <pageMargins left="0.43307086614173229" right="0.31496062992125984" top="0.39370078740157483" bottom="0.32" header="0.31496062992125984" footer="0.19"/>
  <pageSetup paperSize="9" scale="6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прогноз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2022-11-17T07:57:19Z</dcterms:modified>
</cp:coreProperties>
</file>