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16275" windowHeight="11580"/>
  </bookViews>
  <sheets>
    <sheet name="2023-2025" sheetId="1" r:id="rId1"/>
  </sheets>
  <definedNames>
    <definedName name="т">#N/A</definedName>
  </definedNames>
  <calcPr calcId="145621"/>
</workbook>
</file>

<file path=xl/calcChain.xml><?xml version="1.0" encoding="utf-8"?>
<calcChain xmlns="http://schemas.openxmlformats.org/spreadsheetml/2006/main">
  <c r="C26" i="1" l="1"/>
  <c r="D26" i="1"/>
  <c r="E26" i="1"/>
  <c r="D52" i="1" l="1"/>
  <c r="E52" i="1"/>
  <c r="C52" i="1"/>
  <c r="D49" i="1"/>
  <c r="E49" i="1"/>
  <c r="C49" i="1"/>
  <c r="E44" i="1"/>
  <c r="D44" i="1"/>
  <c r="C44" i="1"/>
  <c r="D39" i="1"/>
  <c r="E39" i="1"/>
  <c r="C39" i="1"/>
  <c r="D36" i="1"/>
  <c r="E36" i="1"/>
  <c r="C36" i="1"/>
  <c r="D30" i="1"/>
  <c r="E30" i="1"/>
  <c r="C30" i="1"/>
  <c r="D21" i="1"/>
  <c r="E21" i="1"/>
  <c r="C21" i="1"/>
  <c r="D17" i="1"/>
  <c r="E17" i="1"/>
  <c r="C17" i="1"/>
  <c r="D13" i="1"/>
  <c r="E13" i="1"/>
  <c r="C13" i="1"/>
  <c r="D5" i="1"/>
  <c r="E5" i="1"/>
  <c r="C5" i="1"/>
  <c r="E54" i="1" l="1"/>
  <c r="D54" i="1"/>
  <c r="C54" i="1"/>
  <c r="E56" i="1"/>
  <c r="D56" i="1"/>
  <c r="C56" i="1"/>
</calcChain>
</file>

<file path=xl/sharedStrings.xml><?xml version="1.0" encoding="utf-8"?>
<sst xmlns="http://schemas.openxmlformats.org/spreadsheetml/2006/main" count="108" uniqueCount="108">
  <si>
    <t>ВСЕГО РАСХОДОВ</t>
  </si>
  <si>
    <t>Обслуживание государственного внутреннего и муниципального долга</t>
  </si>
  <si>
    <t xml:space="preserve">1301 </t>
  </si>
  <si>
    <t>ОБСЛУЖИВАНИЕ ГОСУДАРТСВЕННОГО И МУНИЦИПАЛЬНОГО ДОЛГА</t>
  </si>
  <si>
    <t xml:space="preserve">1300 </t>
  </si>
  <si>
    <t>Периодическая печать и издательства</t>
  </si>
  <si>
    <t xml:space="preserve">1202 </t>
  </si>
  <si>
    <t>Телевидение и радиовещание</t>
  </si>
  <si>
    <t xml:space="preserve">1201 </t>
  </si>
  <si>
    <t>СРЕДСТВА МАССОВОЙ ИНФОРМАЦИИ</t>
  </si>
  <si>
    <t xml:space="preserve">1200 </t>
  </si>
  <si>
    <t>Другие вопросы в области физической культуры и спорта</t>
  </si>
  <si>
    <t xml:space="preserve">1105 </t>
  </si>
  <si>
    <t>Спорт высших достижений</t>
  </si>
  <si>
    <t xml:space="preserve">1103 </t>
  </si>
  <si>
    <t>Массовый спорт</t>
  </si>
  <si>
    <t xml:space="preserve">1102 </t>
  </si>
  <si>
    <t>Физическая культура</t>
  </si>
  <si>
    <t xml:space="preserve">1101 </t>
  </si>
  <si>
    <t>ФИЗИЧЕСКАЯ КУЛЬТУРА И СПОРТ</t>
  </si>
  <si>
    <t xml:space="preserve">1100 </t>
  </si>
  <si>
    <t>Другие вопросы в области социальной политики</t>
  </si>
  <si>
    <t xml:space="preserve">1006 </t>
  </si>
  <si>
    <t>Охрана семьи и детства</t>
  </si>
  <si>
    <t xml:space="preserve">1004 </t>
  </si>
  <si>
    <t>Социальное обеспечение населения</t>
  </si>
  <si>
    <t xml:space="preserve">1003 </t>
  </si>
  <si>
    <t>Пенсионное обеспечение</t>
  </si>
  <si>
    <t xml:space="preserve">1001 </t>
  </si>
  <si>
    <t>СОЦИАЛЬНАЯ ПОЛИТИКА</t>
  </si>
  <si>
    <t xml:space="preserve">1000 </t>
  </si>
  <si>
    <t>Другие вопросы в области культуры, кинематографии</t>
  </si>
  <si>
    <t xml:space="preserve">0804 </t>
  </si>
  <si>
    <t>Культура</t>
  </si>
  <si>
    <t xml:space="preserve">0801 </t>
  </si>
  <si>
    <t>КУЛЬТУРА, КИНЕМАТОГРАФИЯ</t>
  </si>
  <si>
    <t xml:space="preserve">0800 </t>
  </si>
  <si>
    <t>Другие вопросы в области образования</t>
  </si>
  <si>
    <t xml:space="preserve">0709 </t>
  </si>
  <si>
    <t>Молодежная политика</t>
  </si>
  <si>
    <t xml:space="preserve">0707 </t>
  </si>
  <si>
    <t>Дополнительное образование детей</t>
  </si>
  <si>
    <t xml:space="preserve">0703 </t>
  </si>
  <si>
    <t>Общее образование</t>
  </si>
  <si>
    <t xml:space="preserve">0702 </t>
  </si>
  <si>
    <t>Дошкольное образование</t>
  </si>
  <si>
    <t xml:space="preserve">0701 </t>
  </si>
  <si>
    <t>ОБРАЗОВАНИЕ</t>
  </si>
  <si>
    <t xml:space="preserve">0700 </t>
  </si>
  <si>
    <t>Другие вопросы в области охраны окружающей среды</t>
  </si>
  <si>
    <t xml:space="preserve">0605 </t>
  </si>
  <si>
    <t>Охрана объектов растительного и животного мира и среды их обитания</t>
  </si>
  <si>
    <t>Сбор, удаление отходов и очистка сточных вод</t>
  </si>
  <si>
    <t xml:space="preserve">0602 </t>
  </si>
  <si>
    <t>ОХРАНА ОКРУЖАЮЩЕЙ СРЕДЫ</t>
  </si>
  <si>
    <t xml:space="preserve">0600 </t>
  </si>
  <si>
    <t>Другие вопросы в области жилищно-коммунального хозяйства</t>
  </si>
  <si>
    <t xml:space="preserve">0505 </t>
  </si>
  <si>
    <t>Благоустройство</t>
  </si>
  <si>
    <t xml:space="preserve">0503 </t>
  </si>
  <si>
    <t>Коммунальное хозяйство</t>
  </si>
  <si>
    <t xml:space="preserve">0502 </t>
  </si>
  <si>
    <t>Жилищное хозяйство</t>
  </si>
  <si>
    <t>0501</t>
  </si>
  <si>
    <t>ЖИЛИЩНО-КОММУНАЛЬНОЕ ХОЗЯЙСТВО</t>
  </si>
  <si>
    <t>0500</t>
  </si>
  <si>
    <t>Другие вопросы в области национальной экономики</t>
  </si>
  <si>
    <t>0412</t>
  </si>
  <si>
    <t>Дорожное хозяйство (дорожные фонды)</t>
  </si>
  <si>
    <t>0409</t>
  </si>
  <si>
    <t>Транспорт</t>
  </si>
  <si>
    <t>0408</t>
  </si>
  <si>
    <t>НАЦИОНАЛЬНАЯ ЭКОНОМИКА</t>
  </si>
  <si>
    <t>0400</t>
  </si>
  <si>
    <t>Другие вопросы в области национальной безопасности и правоохранительной деятельности</t>
  </si>
  <si>
    <t>0314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</si>
  <si>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</si>
  <si>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0309 </t>
  </si>
  <si>
    <t>Органы юстиции</t>
  </si>
  <si>
    <t>0304</t>
  </si>
  <si>
    <t>НАЦИОНАЛЬНАЯ БЕЗОПАСНОСТЬ И ПРАВООХРАНИТЕЛЬНАЯ ДЕЯТЕЛЬНОСТЬ</t>
  </si>
  <si>
    <t xml:space="preserve">0300 </t>
  </si>
  <si>
    <t>Другие общегосударственные вопросы</t>
  </si>
  <si>
    <t xml:space="preserve">0113 </t>
  </si>
  <si>
    <t>Резервные фонды</t>
  </si>
  <si>
    <t xml:space="preserve">0111 </t>
  </si>
  <si>
    <t>Обеспечение проведения выборов и референдумов</t>
  </si>
  <si>
    <t xml:space="preserve">0107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</si>
  <si>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</si>
  <si>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</si>
  <si>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Судебная система</t>
  </si>
  <si>
    <t xml:space="preserve">0105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</si>
  <si>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</si>
  <si>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0104 </t>
  </si>
  <si>
    <t xml:space="preserve">Функционирование законодательных (представительных) органов государственной власти и представительных органов муниципальных образований </t>
  </si>
  <si>
    <t xml:space="preserve">0103 </t>
  </si>
  <si>
    <t>ОБЩЕГОСУДАРСТВЕННЫЕ ВОПРОСЫ</t>
  </si>
  <si>
    <t>0100</t>
  </si>
  <si>
    <t>Наименование расходов</t>
  </si>
  <si>
    <t xml:space="preserve">Код </t>
  </si>
  <si>
    <t>Аналитические данные о расходах бюджета города Чебоксары по разделам и подразделам классификации расходов</t>
  </si>
  <si>
    <t>в тыс. рублей</t>
  </si>
  <si>
    <t>Условно утверждаемые расходы</t>
  </si>
  <si>
    <t>Итого расходов без учёта условно утвержденных расходов</t>
  </si>
  <si>
    <t>0603</t>
  </si>
  <si>
    <t>Проект на 2023 год</t>
  </si>
  <si>
    <t xml:space="preserve">Проект на 2024 год </t>
  </si>
  <si>
    <t>Проект на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</si>
</sst>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[$-419]mmmm\ yyyy;@"/>
    <numFmt numFmtId="167" formatCode="_-* #,##0.00_р_._-;\-* #,##0.00_р_._-;_-* &quot;-&quot;??_р_.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8"/>
      <name val="Calibri"/>
      <family val="2"/>
    </font>
    <font>
      <sz val="12"/>
      <color theme="1"/>
      <name val="Times New Roman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7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95B3D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</borders>
  <cellStyleXfs count="33">
    <xf numFmtId="0" fontId="0" fillId="0" borderId="0"/>
    <xf numFmtId="4" fontId="4" fillId="2" borderId="2">
      <alignment horizontal="right" vertical="top" wrapText="1" shrinkToFit="1"/>
    </xf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6" fillId="9" borderId="3" applyNumberFormat="0" applyAlignment="0" applyProtection="0"/>
    <xf numFmtId="0" fontId="7" fillId="10" borderId="4" applyNumberFormat="0" applyAlignment="0" applyProtection="0"/>
    <xf numFmtId="0" fontId="8" fillId="10" borderId="3" applyNumberFormat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13" fillId="11" borderId="9" applyNumberFormat="0" applyAlignment="0" applyProtection="0"/>
    <xf numFmtId="0" fontId="14" fillId="0" borderId="0" applyNumberFormat="0" applyFill="0" applyBorder="0" applyAlignment="0" applyProtection="0"/>
    <xf numFmtId="0" fontId="15" fillId="9" borderId="0" applyNumberFormat="0" applyBorder="0" applyAlignment="0" applyProtection="0"/>
    <xf numFmtId="0" fontId="16" fillId="0" borderId="0"/>
    <xf numFmtId="0" fontId="17" fillId="0" borderId="0"/>
    <xf numFmtId="0" fontId="18" fillId="0" borderId="0"/>
    <xf numFmtId="0" fontId="18" fillId="0" borderId="0"/>
    <xf numFmtId="0" fontId="17" fillId="0" borderId="0"/>
    <xf numFmtId="166" fontId="1" fillId="0" borderId="0"/>
    <xf numFmtId="0" fontId="1" fillId="0" borderId="0"/>
    <xf numFmtId="0" fontId="19" fillId="12" borderId="0" applyNumberFormat="0" applyBorder="0" applyAlignment="0" applyProtection="0"/>
    <xf numFmtId="0" fontId="20" fillId="0" borderId="0" applyNumberFormat="0" applyFill="0" applyBorder="0" applyAlignment="0" applyProtection="0"/>
    <xf numFmtId="0" fontId="18" fillId="13" borderId="10" applyNumberFormat="0" applyFont="0" applyAlignment="0" applyProtection="0"/>
    <xf numFmtId="0" fontId="21" fillId="0" borderId="11" applyNumberFormat="0" applyFill="0" applyAlignment="0" applyProtection="0"/>
    <xf numFmtId="0" fontId="21" fillId="0" borderId="0" applyNumberFormat="0" applyFill="0" applyBorder="0" applyAlignment="0" applyProtection="0"/>
    <xf numFmtId="167" fontId="18" fillId="0" borderId="0" applyFont="0" applyFill="0" applyBorder="0" applyAlignment="0" applyProtection="0"/>
    <xf numFmtId="0" fontId="22" fillId="14" borderId="0" applyNumberFormat="0" applyBorder="0" applyAlignment="0" applyProtection="0"/>
  </cellStyleXfs>
  <cellXfs count="20">
    <xf numFmtId="0" fontId="0" fillId="0" borderId="0" xfId="0"/>
    <xf numFmtId="0" fontId="2" fillId="0" borderId="0" xfId="0" applyFont="1"/>
    <xf numFmtId="49" fontId="2" fillId="0" borderId="0" xfId="0" applyNumberFormat="1" applyFont="1"/>
    <xf numFmtId="164" fontId="2" fillId="0" borderId="0" xfId="0" applyNumberFormat="1" applyFont="1"/>
    <xf numFmtId="165" fontId="2" fillId="0" borderId="0" xfId="0" applyNumberFormat="1" applyFont="1"/>
    <xf numFmtId="164" fontId="3" fillId="0" borderId="1" xfId="0" applyNumberFormat="1" applyFont="1" applyBorder="1"/>
    <xf numFmtId="0" fontId="3" fillId="0" borderId="1" xfId="0" applyFont="1" applyBorder="1"/>
    <xf numFmtId="49" fontId="2" fillId="0" borderId="1" xfId="0" applyNumberFormat="1" applyFont="1" applyBorder="1"/>
    <xf numFmtId="0" fontId="2" fillId="0" borderId="1" xfId="0" applyFont="1" applyBorder="1"/>
    <xf numFmtId="164" fontId="2" fillId="0" borderId="1" xfId="0" applyNumberFormat="1" applyFont="1" applyBorder="1"/>
    <xf numFmtId="165" fontId="2" fillId="0" borderId="1" xfId="0" applyNumberFormat="1" applyFont="1" applyBorder="1"/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vertical="top" wrapText="1"/>
    </xf>
    <xf numFmtId="0" fontId="3" fillId="0" borderId="0" xfId="0" applyFont="1" applyAlignment="1">
      <alignment horizontal="center" vertical="center"/>
    </xf>
  </cellXfs>
  <cellStyles count="33">
    <cellStyle name="ex64" xfId="1"/>
    <cellStyle name="Акцент1 2" xfId="2"/>
    <cellStyle name="Акцент2 2" xfId="3"/>
    <cellStyle name="Акцент3 2" xfId="4"/>
    <cellStyle name="Акцент4 2" xfId="5"/>
    <cellStyle name="Акцент5 2" xfId="6"/>
    <cellStyle name="Акцент6 2" xfId="7"/>
    <cellStyle name="Ввод  2" xfId="8"/>
    <cellStyle name="Вывод 2" xfId="9"/>
    <cellStyle name="Вычисление 2" xfId="10"/>
    <cellStyle name="Заголовок 1 2" xfId="11"/>
    <cellStyle name="Заголовок 2 2" xfId="12"/>
    <cellStyle name="Заголовок 3 2" xfId="13"/>
    <cellStyle name="Заголовок 4 2" xfId="14"/>
    <cellStyle name="Итог 2" xfId="15"/>
    <cellStyle name="Контрольная ячейка 2" xfId="16"/>
    <cellStyle name="Название 2" xfId="17"/>
    <cellStyle name="Нейтральный 2" xfId="18"/>
    <cellStyle name="Обычный" xfId="0" builtinId="0"/>
    <cellStyle name="Обычный 2" xfId="19"/>
    <cellStyle name="Обычный 2 2" xfId="20"/>
    <cellStyle name="Обычный 2 2 2" xfId="21"/>
    <cellStyle name="Обычный 3" xfId="22"/>
    <cellStyle name="Обычный 3 2" xfId="23"/>
    <cellStyle name="Обычный 4" xfId="24"/>
    <cellStyle name="Обычный 5" xfId="25"/>
    <cellStyle name="Плохой 2" xfId="26"/>
    <cellStyle name="Пояснение 2" xfId="27"/>
    <cellStyle name="Примечание 2" xfId="28"/>
    <cellStyle name="Связанная ячейка 2" xfId="29"/>
    <cellStyle name="Текст предупреждения 2" xfId="30"/>
    <cellStyle name="Финансовый 2" xfId="31"/>
    <cellStyle name="Хороший 2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1"/>
  <sheetViews>
    <sheetView tabSelected="1" zoomScale="90" zoomScaleNormal="90" workbookViewId="0">
      <selection activeCell="E4" sqref="E4"/>
    </sheetView>
  </sheetViews>
  <sheetFormatPr defaultRowHeight="15.75" x14ac:dyDescent="0.25"/>
  <cols>
    <col min="1" max="1" width="8.85546875" style="1" customWidth="1"/>
    <col min="2" max="2" width="89.42578125" style="1" customWidth="1"/>
    <col min="3" max="3" width="16.85546875" style="1" customWidth="1"/>
    <col min="4" max="4" width="14.5703125" style="1" customWidth="1"/>
    <col min="5" max="5" width="14.42578125" style="1" customWidth="1"/>
  </cols>
  <sheetData>
    <row r="1" spans="1:5" x14ac:dyDescent="0.25">
      <c r="A1" s="19" t="s">
        <v>100</v>
      </c>
      <c r="B1" s="19"/>
      <c r="C1" s="19"/>
      <c r="D1" s="19"/>
      <c r="E1" s="19"/>
    </row>
    <row r="3" spans="1:5" x14ac:dyDescent="0.25">
      <c r="E3" s="17" t="s">
        <v>101</v>
      </c>
    </row>
    <row r="4" spans="1:5" ht="31.5" x14ac:dyDescent="0.25">
      <c r="A4" s="16" t="s">
        <v>99</v>
      </c>
      <c r="B4" s="16" t="s">
        <v>98</v>
      </c>
      <c r="C4" s="15" t="s">
        <v>105</v>
      </c>
      <c r="D4" s="15" t="s">
        <v>106</v>
      </c>
      <c r="E4" s="15" t="s">
        <v>107</v>
      </c>
    </row>
    <row r="5" spans="1:5" x14ac:dyDescent="0.25">
      <c r="A5" s="13" t="s">
        <v>97</v>
      </c>
      <c r="B5" s="6" t="s">
        <v>96</v>
      </c>
      <c r="C5" s="5">
        <f>C6+C7+C8+C9+C10+C11+C12</f>
        <v>539008.4</v>
      </c>
      <c r="D5" s="5">
        <f t="shared" ref="D5:E5" si="0">D6+D7+D8+D9+D10+D11+D12</f>
        <v>509339.29999999993</v>
      </c>
      <c r="E5" s="5">
        <f t="shared" si="0"/>
        <v>605988.1</v>
      </c>
    </row>
    <row r="6" spans="1:5" ht="31.5" x14ac:dyDescent="0.25">
      <c r="A6" s="11" t="s">
        <v>95</v>
      </c>
      <c r="B6" s="12" t="s">
        <v>94</v>
      </c>
      <c r="C6" s="9">
        <v>24819.4</v>
      </c>
      <c r="D6" s="9">
        <v>24819.4</v>
      </c>
      <c r="E6" s="9">
        <v>24819.4</v>
      </c>
    </row>
    <row r="7" spans="1:5" ht="33.75" customHeight="1" x14ac:dyDescent="0.25">
      <c r="A7" s="11" t="s">
        <v>93</v>
      </c>
      <c r="B7" s="18" t="s">
        <v>92</v>
      </c>
      <c r="C7" s="9">
        <v>229187.1</v>
      </c>
      <c r="D7" s="9">
        <v>229844.1</v>
      </c>
      <c r="E7" s="9">
        <v>229844.1</v>
      </c>
    </row>
    <row r="8" spans="1:5" x14ac:dyDescent="0.25">
      <c r="A8" s="11" t="s">
        <v>91</v>
      </c>
      <c r="B8" s="8" t="s">
        <v>90</v>
      </c>
      <c r="C8" s="9">
        <v>40.4</v>
      </c>
      <c r="D8" s="9">
        <v>42.1</v>
      </c>
      <c r="E8" s="9">
        <v>37.200000000000003</v>
      </c>
    </row>
    <row r="9" spans="1:5" ht="31.5" x14ac:dyDescent="0.25">
      <c r="A9" s="11" t="s">
        <v>89</v>
      </c>
      <c r="B9" s="12" t="s">
        <v>88</v>
      </c>
      <c r="C9" s="9">
        <v>38990</v>
      </c>
      <c r="D9" s="9">
        <v>38990</v>
      </c>
      <c r="E9" s="9">
        <v>38990</v>
      </c>
    </row>
    <row r="10" spans="1:5" x14ac:dyDescent="0.25">
      <c r="A10" s="11" t="s">
        <v>87</v>
      </c>
      <c r="B10" s="8" t="s">
        <v>86</v>
      </c>
      <c r="C10" s="9">
        <v>3540</v>
      </c>
      <c r="D10" s="9">
        <v>0</v>
      </c>
      <c r="E10" s="9">
        <v>0</v>
      </c>
    </row>
    <row r="11" spans="1:5" x14ac:dyDescent="0.25">
      <c r="A11" s="11" t="s">
        <v>85</v>
      </c>
      <c r="B11" s="8" t="s">
        <v>84</v>
      </c>
      <c r="C11" s="9">
        <v>28812.1</v>
      </c>
      <c r="D11" s="9">
        <v>11444.6</v>
      </c>
      <c r="E11" s="9">
        <v>100000</v>
      </c>
    </row>
    <row r="12" spans="1:5" x14ac:dyDescent="0.25">
      <c r="A12" s="11" t="s">
        <v>83</v>
      </c>
      <c r="B12" s="8" t="s">
        <v>82</v>
      </c>
      <c r="C12" s="9">
        <v>213619.4</v>
      </c>
      <c r="D12" s="9">
        <v>204199.1</v>
      </c>
      <c r="E12" s="9">
        <v>212297.4</v>
      </c>
    </row>
    <row r="13" spans="1:5" x14ac:dyDescent="0.25">
      <c r="A13" s="13" t="s">
        <v>81</v>
      </c>
      <c r="B13" s="6" t="s">
        <v>80</v>
      </c>
      <c r="C13" s="5">
        <f>C14+C15+C16</f>
        <v>81052.3</v>
      </c>
      <c r="D13" s="5">
        <f t="shared" ref="D13:E13" si="1">D14+D15+D16</f>
        <v>70158.899999999994</v>
      </c>
      <c r="E13" s="5">
        <f t="shared" si="1"/>
        <v>70792.899999999994</v>
      </c>
    </row>
    <row r="14" spans="1:5" x14ac:dyDescent="0.25">
      <c r="A14" s="11" t="s">
        <v>79</v>
      </c>
      <c r="B14" s="8" t="s">
        <v>78</v>
      </c>
      <c r="C14" s="9">
        <v>11710.2</v>
      </c>
      <c r="D14" s="9">
        <v>12415.7</v>
      </c>
      <c r="E14" s="9">
        <v>13049.7</v>
      </c>
    </row>
    <row r="15" spans="1:5" ht="31.5" x14ac:dyDescent="0.25">
      <c r="A15" s="11" t="s">
        <v>77</v>
      </c>
      <c r="B15" s="12" t="s">
        <v>76</v>
      </c>
      <c r="C15" s="9">
        <v>27900.2</v>
      </c>
      <c r="D15" s="9">
        <v>26743.200000000001</v>
      </c>
      <c r="E15" s="9">
        <v>26743.200000000001</v>
      </c>
    </row>
    <row r="16" spans="1:5" x14ac:dyDescent="0.25">
      <c r="A16" s="11" t="s">
        <v>75</v>
      </c>
      <c r="B16" s="8" t="s">
        <v>74</v>
      </c>
      <c r="C16" s="9">
        <v>41441.9</v>
      </c>
      <c r="D16" s="9">
        <v>31000</v>
      </c>
      <c r="E16" s="9">
        <v>31000</v>
      </c>
    </row>
    <row r="17" spans="1:5" x14ac:dyDescent="0.25">
      <c r="A17" s="13" t="s">
        <v>73</v>
      </c>
      <c r="B17" s="6" t="s">
        <v>72</v>
      </c>
      <c r="C17" s="5">
        <f>C18+C19+C20</f>
        <v>2526847.5</v>
      </c>
      <c r="D17" s="5">
        <f t="shared" ref="D17:E17" si="2">D18+D19+D20</f>
        <v>2283304.9</v>
      </c>
      <c r="E17" s="5">
        <f t="shared" si="2"/>
        <v>2208183.5999999996</v>
      </c>
    </row>
    <row r="18" spans="1:5" x14ac:dyDescent="0.25">
      <c r="A18" s="11" t="s">
        <v>71</v>
      </c>
      <c r="B18" s="8" t="s">
        <v>70</v>
      </c>
      <c r="C18" s="9">
        <v>70005.899999999994</v>
      </c>
      <c r="D18" s="9">
        <v>56005.9</v>
      </c>
      <c r="E18" s="9">
        <v>56005.9</v>
      </c>
    </row>
    <row r="19" spans="1:5" x14ac:dyDescent="0.25">
      <c r="A19" s="11" t="s">
        <v>69</v>
      </c>
      <c r="B19" s="8" t="s">
        <v>68</v>
      </c>
      <c r="C19" s="9">
        <v>2228329.5</v>
      </c>
      <c r="D19" s="9">
        <v>1984950.5</v>
      </c>
      <c r="E19" s="9">
        <v>1983479.2</v>
      </c>
    </row>
    <row r="20" spans="1:5" x14ac:dyDescent="0.25">
      <c r="A20" s="11" t="s">
        <v>67</v>
      </c>
      <c r="B20" s="8" t="s">
        <v>66</v>
      </c>
      <c r="C20" s="9">
        <v>228512.1</v>
      </c>
      <c r="D20" s="9">
        <v>242348.5</v>
      </c>
      <c r="E20" s="9">
        <v>168698.5</v>
      </c>
    </row>
    <row r="21" spans="1:5" x14ac:dyDescent="0.25">
      <c r="A21" s="13" t="s">
        <v>65</v>
      </c>
      <c r="B21" s="6" t="s">
        <v>64</v>
      </c>
      <c r="C21" s="5">
        <f>C22+C23+C24+C25</f>
        <v>1508996.2</v>
      </c>
      <c r="D21" s="5">
        <f t="shared" ref="D21:E21" si="3">D22+D23+D24+D25</f>
        <v>1131521.8</v>
      </c>
      <c r="E21" s="5">
        <f t="shared" si="3"/>
        <v>1063933.1000000001</v>
      </c>
    </row>
    <row r="22" spans="1:5" x14ac:dyDescent="0.25">
      <c r="A22" s="11" t="s">
        <v>63</v>
      </c>
      <c r="B22" s="8" t="s">
        <v>62</v>
      </c>
      <c r="C22" s="9">
        <v>151977.20000000001</v>
      </c>
      <c r="D22" s="9">
        <v>46084.3</v>
      </c>
      <c r="E22" s="9">
        <v>36084.300000000003</v>
      </c>
    </row>
    <row r="23" spans="1:5" x14ac:dyDescent="0.25">
      <c r="A23" s="11" t="s">
        <v>61</v>
      </c>
      <c r="B23" s="8" t="s">
        <v>60</v>
      </c>
      <c r="C23" s="9">
        <v>15710.8</v>
      </c>
      <c r="D23" s="9">
        <v>57199.1</v>
      </c>
      <c r="E23" s="9">
        <v>0</v>
      </c>
    </row>
    <row r="24" spans="1:5" x14ac:dyDescent="0.25">
      <c r="A24" s="11" t="s">
        <v>59</v>
      </c>
      <c r="B24" s="8" t="s">
        <v>58</v>
      </c>
      <c r="C24" s="9">
        <v>1160193.3</v>
      </c>
      <c r="D24" s="9">
        <v>849323.6</v>
      </c>
      <c r="E24" s="9">
        <v>848934</v>
      </c>
    </row>
    <row r="25" spans="1:5" x14ac:dyDescent="0.25">
      <c r="A25" s="11" t="s">
        <v>57</v>
      </c>
      <c r="B25" s="8" t="s">
        <v>56</v>
      </c>
      <c r="C25" s="9">
        <v>181114.9</v>
      </c>
      <c r="D25" s="9">
        <v>178914.8</v>
      </c>
      <c r="E25" s="9">
        <v>178914.8</v>
      </c>
    </row>
    <row r="26" spans="1:5" x14ac:dyDescent="0.25">
      <c r="A26" s="13" t="s">
        <v>55</v>
      </c>
      <c r="B26" s="6" t="s">
        <v>54</v>
      </c>
      <c r="C26" s="5">
        <f t="shared" ref="C26:E26" si="4">C27+C29+C28</f>
        <v>227891.40000000002</v>
      </c>
      <c r="D26" s="5">
        <f t="shared" si="4"/>
        <v>18998</v>
      </c>
      <c r="E26" s="5">
        <f t="shared" si="4"/>
        <v>18998</v>
      </c>
    </row>
    <row r="27" spans="1:5" x14ac:dyDescent="0.25">
      <c r="A27" s="11" t="s">
        <v>53</v>
      </c>
      <c r="B27" s="8" t="s">
        <v>52</v>
      </c>
      <c r="C27" s="9">
        <v>204321.2</v>
      </c>
      <c r="D27" s="9">
        <v>0</v>
      </c>
      <c r="E27" s="9">
        <v>0</v>
      </c>
    </row>
    <row r="28" spans="1:5" x14ac:dyDescent="0.25">
      <c r="A28" s="11" t="s">
        <v>104</v>
      </c>
      <c r="B28" s="8" t="s">
        <v>51</v>
      </c>
      <c r="C28" s="9">
        <v>0</v>
      </c>
      <c r="D28" s="9">
        <v>0</v>
      </c>
      <c r="E28" s="9">
        <v>0</v>
      </c>
    </row>
    <row r="29" spans="1:5" x14ac:dyDescent="0.25">
      <c r="A29" s="11" t="s">
        <v>50</v>
      </c>
      <c r="B29" s="8" t="s">
        <v>49</v>
      </c>
      <c r="C29" s="9">
        <v>23570.2</v>
      </c>
      <c r="D29" s="9">
        <v>18998</v>
      </c>
      <c r="E29" s="9">
        <v>18998</v>
      </c>
    </row>
    <row r="30" spans="1:5" x14ac:dyDescent="0.25">
      <c r="A30" s="13" t="s">
        <v>48</v>
      </c>
      <c r="B30" s="6" t="s">
        <v>47</v>
      </c>
      <c r="C30" s="5">
        <f>C31+C32+C33+C34+C35</f>
        <v>8229196.7999999998</v>
      </c>
      <c r="D30" s="5">
        <f t="shared" ref="D30" si="5">D31+D32+D33+D34+D35</f>
        <v>8093335.4000000004</v>
      </c>
      <c r="E30" s="5">
        <f t="shared" ref="E30" si="6">E31+E32+E33+E34+E35</f>
        <v>8059333.9999999991</v>
      </c>
    </row>
    <row r="31" spans="1:5" x14ac:dyDescent="0.25">
      <c r="A31" s="11" t="s">
        <v>46</v>
      </c>
      <c r="B31" s="8" t="s">
        <v>45</v>
      </c>
      <c r="C31" s="9">
        <v>3338738.8</v>
      </c>
      <c r="D31" s="9">
        <v>3275120.1</v>
      </c>
      <c r="E31" s="9">
        <v>3266400.7</v>
      </c>
    </row>
    <row r="32" spans="1:5" x14ac:dyDescent="0.25">
      <c r="A32" s="11" t="s">
        <v>44</v>
      </c>
      <c r="B32" s="8" t="s">
        <v>43</v>
      </c>
      <c r="C32" s="9">
        <v>4204140.5</v>
      </c>
      <c r="D32" s="9">
        <v>4150823.5</v>
      </c>
      <c r="E32" s="9">
        <v>4143230.9</v>
      </c>
    </row>
    <row r="33" spans="1:5" x14ac:dyDescent="0.25">
      <c r="A33" s="11" t="s">
        <v>42</v>
      </c>
      <c r="B33" s="8" t="s">
        <v>41</v>
      </c>
      <c r="C33" s="9">
        <v>404470</v>
      </c>
      <c r="D33" s="9">
        <v>417607.4</v>
      </c>
      <c r="E33" s="9">
        <v>402263.3</v>
      </c>
    </row>
    <row r="34" spans="1:5" x14ac:dyDescent="0.25">
      <c r="A34" s="11" t="s">
        <v>40</v>
      </c>
      <c r="B34" s="8" t="s">
        <v>39</v>
      </c>
      <c r="C34" s="10">
        <v>448</v>
      </c>
      <c r="D34" s="10">
        <v>448</v>
      </c>
      <c r="E34" s="10">
        <v>448</v>
      </c>
    </row>
    <row r="35" spans="1:5" x14ac:dyDescent="0.25">
      <c r="A35" s="11" t="s">
        <v>38</v>
      </c>
      <c r="B35" s="8" t="s">
        <v>37</v>
      </c>
      <c r="C35" s="9">
        <v>281399.5</v>
      </c>
      <c r="D35" s="9">
        <v>249336.4</v>
      </c>
      <c r="E35" s="9">
        <v>246991.1</v>
      </c>
    </row>
    <row r="36" spans="1:5" x14ac:dyDescent="0.25">
      <c r="A36" s="13" t="s">
        <v>36</v>
      </c>
      <c r="B36" s="6" t="s">
        <v>35</v>
      </c>
      <c r="C36" s="5">
        <f>C37+C38</f>
        <v>309108.90000000002</v>
      </c>
      <c r="D36" s="5">
        <f t="shared" ref="D36" si="7">D37+D38</f>
        <v>290256.7</v>
      </c>
      <c r="E36" s="5">
        <f t="shared" ref="E36" si="8">E37+E38</f>
        <v>290256.7</v>
      </c>
    </row>
    <row r="37" spans="1:5" x14ac:dyDescent="0.25">
      <c r="A37" s="11" t="s">
        <v>34</v>
      </c>
      <c r="B37" s="8" t="s">
        <v>33</v>
      </c>
      <c r="C37" s="9">
        <v>257957.5</v>
      </c>
      <c r="D37" s="9">
        <v>239528.9</v>
      </c>
      <c r="E37" s="9">
        <v>239528.9</v>
      </c>
    </row>
    <row r="38" spans="1:5" x14ac:dyDescent="0.25">
      <c r="A38" s="11" t="s">
        <v>32</v>
      </c>
      <c r="B38" s="8" t="s">
        <v>31</v>
      </c>
      <c r="C38" s="9">
        <v>51151.4</v>
      </c>
      <c r="D38" s="9">
        <v>50727.8</v>
      </c>
      <c r="E38" s="9">
        <v>50727.8</v>
      </c>
    </row>
    <row r="39" spans="1:5" x14ac:dyDescent="0.25">
      <c r="A39" s="13" t="s">
        <v>30</v>
      </c>
      <c r="B39" s="6" t="s">
        <v>29</v>
      </c>
      <c r="C39" s="5">
        <f>C40+C41+C42+C43</f>
        <v>445871.3</v>
      </c>
      <c r="D39" s="5">
        <f t="shared" ref="D39" si="9">D40+D41+D42+D43</f>
        <v>207681.1</v>
      </c>
      <c r="E39" s="5">
        <f t="shared" ref="E39" si="10">E40+E41+E42+E43</f>
        <v>189714.69999999998</v>
      </c>
    </row>
    <row r="40" spans="1:5" x14ac:dyDescent="0.25">
      <c r="A40" s="11" t="s">
        <v>28</v>
      </c>
      <c r="B40" s="8" t="s">
        <v>27</v>
      </c>
      <c r="C40" s="9">
        <v>2950</v>
      </c>
      <c r="D40" s="9">
        <v>2950</v>
      </c>
      <c r="E40" s="9">
        <v>2950</v>
      </c>
    </row>
    <row r="41" spans="1:5" x14ac:dyDescent="0.25">
      <c r="A41" s="11" t="s">
        <v>26</v>
      </c>
      <c r="B41" s="8" t="s">
        <v>25</v>
      </c>
      <c r="C41" s="9">
        <v>8254.5</v>
      </c>
      <c r="D41" s="9">
        <v>8854.5</v>
      </c>
      <c r="E41" s="9">
        <v>8854.5</v>
      </c>
    </row>
    <row r="42" spans="1:5" x14ac:dyDescent="0.25">
      <c r="A42" s="11" t="s">
        <v>24</v>
      </c>
      <c r="B42" s="8" t="s">
        <v>23</v>
      </c>
      <c r="C42" s="9">
        <v>434039.8</v>
      </c>
      <c r="D42" s="9">
        <v>195230.2</v>
      </c>
      <c r="E42" s="9">
        <v>177263.8</v>
      </c>
    </row>
    <row r="43" spans="1:5" x14ac:dyDescent="0.25">
      <c r="A43" s="11" t="s">
        <v>22</v>
      </c>
      <c r="B43" s="8" t="s">
        <v>21</v>
      </c>
      <c r="C43" s="9">
        <v>627</v>
      </c>
      <c r="D43" s="9">
        <v>646.4</v>
      </c>
      <c r="E43" s="9">
        <v>646.4</v>
      </c>
    </row>
    <row r="44" spans="1:5" x14ac:dyDescent="0.25">
      <c r="A44" s="13" t="s">
        <v>20</v>
      </c>
      <c r="B44" s="6" t="s">
        <v>19</v>
      </c>
      <c r="C44" s="5">
        <f>C45+C46+C47+C48</f>
        <v>272901.09999999998</v>
      </c>
      <c r="D44" s="5">
        <f>D45+D46+D47+D48</f>
        <v>266074</v>
      </c>
      <c r="E44" s="5">
        <f>E45+E46+E47+E48</f>
        <v>266074</v>
      </c>
    </row>
    <row r="45" spans="1:5" x14ac:dyDescent="0.25">
      <c r="A45" s="11" t="s">
        <v>18</v>
      </c>
      <c r="B45" s="8" t="s">
        <v>17</v>
      </c>
      <c r="C45" s="9">
        <v>27328</v>
      </c>
      <c r="D45" s="9">
        <v>25333.9</v>
      </c>
      <c r="E45" s="9">
        <v>25333.9</v>
      </c>
    </row>
    <row r="46" spans="1:5" x14ac:dyDescent="0.25">
      <c r="A46" s="11" t="s">
        <v>16</v>
      </c>
      <c r="B46" s="8" t="s">
        <v>15</v>
      </c>
      <c r="C46" s="9">
        <v>4700</v>
      </c>
      <c r="D46" s="9">
        <v>4700</v>
      </c>
      <c r="E46" s="9">
        <v>4700</v>
      </c>
    </row>
    <row r="47" spans="1:5" x14ac:dyDescent="0.25">
      <c r="A47" s="11" t="s">
        <v>14</v>
      </c>
      <c r="B47" s="8" t="s">
        <v>13</v>
      </c>
      <c r="C47" s="9">
        <v>220129</v>
      </c>
      <c r="D47" s="9">
        <v>215461.7</v>
      </c>
      <c r="E47" s="9">
        <v>215461.7</v>
      </c>
    </row>
    <row r="48" spans="1:5" x14ac:dyDescent="0.25">
      <c r="A48" s="11" t="s">
        <v>12</v>
      </c>
      <c r="B48" s="8" t="s">
        <v>11</v>
      </c>
      <c r="C48" s="9">
        <v>20744.099999999999</v>
      </c>
      <c r="D48" s="9">
        <v>20578.400000000001</v>
      </c>
      <c r="E48" s="9">
        <v>20578.400000000001</v>
      </c>
    </row>
    <row r="49" spans="1:5" x14ac:dyDescent="0.25">
      <c r="A49" s="13" t="s">
        <v>10</v>
      </c>
      <c r="B49" s="6" t="s">
        <v>9</v>
      </c>
      <c r="C49" s="5">
        <f>C50+C51</f>
        <v>18390.900000000001</v>
      </c>
      <c r="D49" s="5">
        <f t="shared" ref="D49:E49" si="11">D50+D51</f>
        <v>18390.900000000001</v>
      </c>
      <c r="E49" s="5">
        <f t="shared" si="11"/>
        <v>18390.900000000001</v>
      </c>
    </row>
    <row r="50" spans="1:5" x14ac:dyDescent="0.25">
      <c r="A50" s="11" t="s">
        <v>8</v>
      </c>
      <c r="B50" s="8" t="s">
        <v>7</v>
      </c>
      <c r="C50" s="14">
        <v>9000</v>
      </c>
      <c r="D50" s="14">
        <v>9000</v>
      </c>
      <c r="E50" s="14">
        <v>9000</v>
      </c>
    </row>
    <row r="51" spans="1:5" x14ac:dyDescent="0.25">
      <c r="A51" s="11" t="s">
        <v>6</v>
      </c>
      <c r="B51" s="8" t="s">
        <v>5</v>
      </c>
      <c r="C51" s="14">
        <v>9390.9</v>
      </c>
      <c r="D51" s="14">
        <v>9390.9</v>
      </c>
      <c r="E51" s="14">
        <v>9390.9</v>
      </c>
    </row>
    <row r="52" spans="1:5" x14ac:dyDescent="0.25">
      <c r="A52" s="13" t="s">
        <v>4</v>
      </c>
      <c r="B52" s="6" t="s">
        <v>3</v>
      </c>
      <c r="C52" s="5">
        <f>C53</f>
        <v>70605.5</v>
      </c>
      <c r="D52" s="5">
        <f t="shared" ref="D52:E52" si="12">D53</f>
        <v>107609.3</v>
      </c>
      <c r="E52" s="5">
        <f t="shared" si="12"/>
        <v>142255.79999999999</v>
      </c>
    </row>
    <row r="53" spans="1:5" x14ac:dyDescent="0.25">
      <c r="A53" s="11" t="s">
        <v>2</v>
      </c>
      <c r="B53" s="8" t="s">
        <v>1</v>
      </c>
      <c r="C53" s="9">
        <v>70605.5</v>
      </c>
      <c r="D53" s="9">
        <v>107609.3</v>
      </c>
      <c r="E53" s="9">
        <v>142255.79999999999</v>
      </c>
    </row>
    <row r="54" spans="1:5" x14ac:dyDescent="0.25">
      <c r="A54" s="11"/>
      <c r="B54" s="6" t="s">
        <v>103</v>
      </c>
      <c r="C54" s="5">
        <f>C5+C13+C17+C21+C26+C30+C36+C39+C44+C49+C52</f>
        <v>14229870.300000003</v>
      </c>
      <c r="D54" s="5">
        <f t="shared" ref="D54:E54" si="13">D5+D13+D17+D21+D26+D30+D36+D39+D44+D49+D52</f>
        <v>12996670.300000001</v>
      </c>
      <c r="E54" s="5">
        <f t="shared" si="13"/>
        <v>12933921.799999999</v>
      </c>
    </row>
    <row r="55" spans="1:5" x14ac:dyDescent="0.25">
      <c r="A55" s="8"/>
      <c r="B55" s="12" t="s">
        <v>102</v>
      </c>
      <c r="C55" s="9"/>
      <c r="D55" s="9">
        <v>131000</v>
      </c>
      <c r="E55" s="9">
        <v>267000</v>
      </c>
    </row>
    <row r="56" spans="1:5" x14ac:dyDescent="0.25">
      <c r="A56" s="7"/>
      <c r="B56" s="6" t="s">
        <v>0</v>
      </c>
      <c r="C56" s="5">
        <f>C5+C13+C17+C21+C26+C30+C36+C39+C44+C49+C52+C55</f>
        <v>14229870.300000003</v>
      </c>
      <c r="D56" s="5">
        <f>D5+D13+D17+D21+D26+D30+D36+D39+D44+D49+D52+D55</f>
        <v>13127670.300000001</v>
      </c>
      <c r="E56" s="5">
        <f>E5+E13+E17+E21+E26+E30+E36+E39+E44+E49+E52+E55</f>
        <v>13200921.799999999</v>
      </c>
    </row>
    <row r="57" spans="1:5" x14ac:dyDescent="0.25">
      <c r="C57" s="4"/>
      <c r="D57" s="4"/>
      <c r="E57" s="4"/>
    </row>
    <row r="58" spans="1:5" x14ac:dyDescent="0.25">
      <c r="A58" s="2"/>
      <c r="C58" s="3"/>
      <c r="D58" s="3"/>
      <c r="E58" s="3"/>
    </row>
    <row r="59" spans="1:5" x14ac:dyDescent="0.25">
      <c r="A59" s="2"/>
    </row>
    <row r="60" spans="1:5" x14ac:dyDescent="0.25">
      <c r="A60" s="2"/>
    </row>
    <row r="61" spans="1:5" x14ac:dyDescent="0.25">
      <c r="A61" s="2"/>
    </row>
    <row r="62" spans="1:5" x14ac:dyDescent="0.25">
      <c r="A62" s="2"/>
    </row>
    <row r="63" spans="1:5" x14ac:dyDescent="0.25">
      <c r="A63" s="2"/>
    </row>
    <row r="95" spans="1:5" x14ac:dyDescent="0.25">
      <c r="A95" s="2"/>
      <c r="B95"/>
      <c r="C95"/>
      <c r="D95"/>
      <c r="E95"/>
    </row>
    <row r="96" spans="1:5" x14ac:dyDescent="0.25">
      <c r="A96" s="2"/>
      <c r="B96"/>
      <c r="C96"/>
      <c r="D96"/>
      <c r="E96"/>
    </row>
    <row r="97" spans="1:5" x14ac:dyDescent="0.25">
      <c r="A97" s="2"/>
      <c r="B97"/>
      <c r="C97"/>
      <c r="D97"/>
      <c r="E97"/>
    </row>
    <row r="98" spans="1:5" x14ac:dyDescent="0.25">
      <c r="A98" s="2"/>
      <c r="B98"/>
      <c r="C98"/>
      <c r="D98"/>
      <c r="E98"/>
    </row>
    <row r="99" spans="1:5" x14ac:dyDescent="0.25">
      <c r="A99" s="2"/>
      <c r="B99"/>
      <c r="C99"/>
      <c r="D99"/>
      <c r="E99"/>
    </row>
    <row r="100" spans="1:5" x14ac:dyDescent="0.25">
      <c r="A100" s="2"/>
      <c r="B100"/>
      <c r="C100"/>
      <c r="D100"/>
      <c r="E100"/>
    </row>
    <row r="101" spans="1:5" x14ac:dyDescent="0.25">
      <c r="A101" s="2"/>
      <c r="B101"/>
      <c r="C101"/>
      <c r="D101"/>
      <c r="E101"/>
    </row>
    <row r="102" spans="1:5" x14ac:dyDescent="0.25">
      <c r="A102" s="2"/>
      <c r="B102"/>
      <c r="C102"/>
      <c r="D102"/>
      <c r="E102"/>
    </row>
    <row r="103" spans="1:5" x14ac:dyDescent="0.25">
      <c r="A103" s="2"/>
      <c r="B103"/>
      <c r="C103"/>
      <c r="D103"/>
      <c r="E103"/>
    </row>
    <row r="104" spans="1:5" x14ac:dyDescent="0.25">
      <c r="A104" s="2"/>
      <c r="B104"/>
      <c r="C104"/>
      <c r="D104"/>
      <c r="E104"/>
    </row>
    <row r="105" spans="1:5" x14ac:dyDescent="0.25">
      <c r="A105" s="2"/>
      <c r="B105"/>
      <c r="C105"/>
      <c r="D105"/>
      <c r="E105"/>
    </row>
    <row r="106" spans="1:5" x14ac:dyDescent="0.25">
      <c r="A106" s="2"/>
      <c r="B106"/>
      <c r="C106"/>
      <c r="D106"/>
      <c r="E106"/>
    </row>
    <row r="107" spans="1:5" x14ac:dyDescent="0.25">
      <c r="A107" s="2"/>
      <c r="B107"/>
      <c r="C107"/>
      <c r="D107"/>
      <c r="E107"/>
    </row>
    <row r="108" spans="1:5" x14ac:dyDescent="0.25">
      <c r="A108" s="2"/>
      <c r="B108"/>
      <c r="C108"/>
      <c r="D108"/>
      <c r="E108"/>
    </row>
    <row r="109" spans="1:5" x14ac:dyDescent="0.25">
      <c r="A109" s="2"/>
      <c r="B109"/>
      <c r="C109"/>
      <c r="D109"/>
      <c r="E109"/>
    </row>
    <row r="110" spans="1:5" x14ac:dyDescent="0.25">
      <c r="A110" s="2"/>
      <c r="B110"/>
      <c r="C110"/>
      <c r="D110"/>
      <c r="E110"/>
    </row>
    <row r="111" spans="1:5" x14ac:dyDescent="0.25">
      <c r="A111" s="2"/>
      <c r="B111"/>
      <c r="C111"/>
      <c r="D111"/>
      <c r="E111"/>
    </row>
  </sheetData>
  <mergeCells count="1">
    <mergeCell ref="A1:E1"/>
  </mergeCells>
  <pageMargins left="0.7" right="0.7" top="0.75" bottom="0.75" header="0.3" footer="0.3"/>
  <pageSetup paperSize="9" scale="73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2023-2025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Галяутдинов Никита Олегович</dc:creator>
  <cp:lastModifiedBy>finup33</cp:lastModifiedBy>
  <cp:lastPrinted>2022-11-15T06:12:21Z</cp:lastPrinted>
  <dcterms:created xsi:type="dcterms:W3CDTF">2022-10-17T06:20:21Z</dcterms:created>
  <dcterms:modified xsi:type="dcterms:W3CDTF">2022-11-17T07:55:46Z</dcterms:modified>
</cp:coreProperties>
</file>