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885" windowWidth="14805" windowHeight="7230"/>
  </bookViews>
  <sheets>
    <sheet name="01.02.2023 " sheetId="83" r:id="rId1"/>
  </sheets>
  <definedNames>
    <definedName name="_xlnm._FilterDatabase" localSheetId="0" hidden="1">'01.02.2023 '!$G$1:$G$109</definedName>
    <definedName name="_xlnm.Print_Area" localSheetId="0">'01.02.2023 '!$A$1:$F$105</definedName>
  </definedNames>
  <calcPr calcId="145621"/>
</workbook>
</file>

<file path=xl/calcChain.xml><?xml version="1.0" encoding="utf-8"?>
<calcChain xmlns="http://schemas.openxmlformats.org/spreadsheetml/2006/main">
  <c r="E11" i="83" l="1"/>
  <c r="E10" i="83"/>
  <c r="E9" i="83"/>
  <c r="D11" i="83"/>
  <c r="D10" i="83"/>
  <c r="D9" i="83"/>
  <c r="D39" i="83"/>
  <c r="F60" i="83"/>
  <c r="F64" i="83"/>
  <c r="F65" i="83"/>
  <c r="F69" i="83"/>
  <c r="F70" i="83"/>
  <c r="F74" i="83"/>
  <c r="E60" i="83"/>
  <c r="D60" i="83"/>
  <c r="E65" i="83"/>
  <c r="D65" i="83"/>
  <c r="E70" i="83"/>
  <c r="D70" i="83"/>
  <c r="F105" i="83" l="1"/>
  <c r="F104" i="83"/>
  <c r="E101" i="83"/>
  <c r="E100" i="83" s="1"/>
  <c r="D101" i="83"/>
  <c r="D100" i="83"/>
  <c r="D99" i="83" s="1"/>
  <c r="F97" i="83"/>
  <c r="E94" i="83"/>
  <c r="F94" i="83" s="1"/>
  <c r="D94" i="83"/>
  <c r="F93" i="83"/>
  <c r="E89" i="83"/>
  <c r="F89" i="83" s="1"/>
  <c r="D89" i="83"/>
  <c r="D88" i="83" s="1"/>
  <c r="D81" i="83" s="1"/>
  <c r="F87" i="83"/>
  <c r="F86" i="83"/>
  <c r="F85" i="83"/>
  <c r="E83" i="83"/>
  <c r="F83" i="83" s="1"/>
  <c r="D83" i="83"/>
  <c r="D82" i="83" s="1"/>
  <c r="F80" i="83"/>
  <c r="F79" i="83"/>
  <c r="E76" i="83"/>
  <c r="F76" i="83" s="1"/>
  <c r="D76" i="83"/>
  <c r="D75" i="83" s="1"/>
  <c r="F58" i="83"/>
  <c r="E55" i="83"/>
  <c r="D55" i="83"/>
  <c r="F53" i="83"/>
  <c r="E50" i="83"/>
  <c r="D50" i="83"/>
  <c r="F48" i="83"/>
  <c r="E45" i="83"/>
  <c r="D45" i="83"/>
  <c r="F44" i="83"/>
  <c r="F43" i="83"/>
  <c r="F40" i="83"/>
  <c r="E40" i="83"/>
  <c r="D40" i="83"/>
  <c r="E39" i="83"/>
  <c r="F38" i="83"/>
  <c r="F37" i="83"/>
  <c r="F36" i="83"/>
  <c r="E34" i="83"/>
  <c r="F34" i="83" s="1"/>
  <c r="D34" i="83"/>
  <c r="D33" i="83" s="1"/>
  <c r="F31" i="83"/>
  <c r="E27" i="83"/>
  <c r="E21" i="83" s="1"/>
  <c r="D27" i="83"/>
  <c r="F26" i="83"/>
  <c r="F25" i="83"/>
  <c r="F24" i="83"/>
  <c r="E22" i="83"/>
  <c r="F22" i="83" s="1"/>
  <c r="D22" i="83"/>
  <c r="D21" i="83" s="1"/>
  <c r="D20" i="83" s="1"/>
  <c r="F17" i="83"/>
  <c r="E15" i="83"/>
  <c r="E14" i="83" s="1"/>
  <c r="D15" i="83"/>
  <c r="D14" i="83"/>
  <c r="D13" i="83" s="1"/>
  <c r="F11" i="83"/>
  <c r="F10" i="83"/>
  <c r="F9" i="83"/>
  <c r="F55" i="83" l="1"/>
  <c r="F50" i="83"/>
  <c r="D7" i="83"/>
  <c r="D32" i="83"/>
  <c r="F45" i="83"/>
  <c r="E20" i="83"/>
  <c r="F20" i="83" s="1"/>
  <c r="F21" i="83"/>
  <c r="F14" i="83"/>
  <c r="E13" i="83"/>
  <c r="F13" i="83" s="1"/>
  <c r="F100" i="83"/>
  <c r="E99" i="83"/>
  <c r="F99" i="83" s="1"/>
  <c r="F15" i="83"/>
  <c r="F27" i="83"/>
  <c r="F101" i="83"/>
  <c r="E7" i="83"/>
  <c r="E82" i="83"/>
  <c r="F82" i="83" s="1"/>
  <c r="E33" i="83"/>
  <c r="E75" i="83"/>
  <c r="F75" i="83" s="1"/>
  <c r="E88" i="83"/>
  <c r="F7" i="83" l="1"/>
  <c r="F39" i="83"/>
  <c r="E81" i="83"/>
  <c r="F81" i="83" s="1"/>
  <c r="F88" i="83"/>
  <c r="E32" i="83"/>
  <c r="F32" i="83" s="1"/>
  <c r="F33" i="83"/>
</calcChain>
</file>

<file path=xl/sharedStrings.xml><?xml version="1.0" encoding="utf-8"?>
<sst xmlns="http://schemas.openxmlformats.org/spreadsheetml/2006/main" count="140" uniqueCount="67">
  <si>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</si>
  <si>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</si>
  <si>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</si>
  <si>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</si>
  <si>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</si>
  <si>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</si>
  <si>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</si>
  <si>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</si>
  <si>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</si>
  <si>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</si>
  <si>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</si>
  <si>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</si>
  <si>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</si>
  <si>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</si>
  <si>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</si>
  <si>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</si>
  <si>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</si>
  <si>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</si>
  <si>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</si>
  <si>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</si>
  <si>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</si>
  <si>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</si>
  <si>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</si>
  <si>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</si>
  <si>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</si>
  <si>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</si>
  <si>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</si>
  <si>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</si>
  <si>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</si>
  <si>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</si>
  <si>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</si>
  <si>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</si>
  <si>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</si>
  <si>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</si>
  <si>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</si>
  <si>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</si>
  <si>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</si>
  <si>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</si>
  <si>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</si>
  <si>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</si>
  <si>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</si>
  <si>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</si>
  <si>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</si>
  <si>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</si>
  <si>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</si>
  <si>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</si>
  <si>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</si>
  <si>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</si>
  <si>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</si>
  <si>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</si>
  <si>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</si>
  <si>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Сокращение доли загрязненных сточных вод</t>
  </si>
  <si>
    <t>Реализация мероприятий регионального проекта "Комплексная система обращения с твердыми коммунальными отходами"</t>
  </si>
  <si>
    <t>4.2.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</si>
  <si>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</si>
  <si>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</si>
  <si>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Строительство водопровода по ул. Хмельницкого микрорайона "Новая Богданка" г. Чебоксары</t>
  </si>
  <si>
    <t>Реконструкция сетей водоснабжения и напорной канализации в микрорайоне №2 жилого района "Новый город" г. Чебоксары</t>
  </si>
  <si>
    <t>Магистральная дорога районного значения №3 в микрорайоне №2 в жилом районе "Новый город" г. Чебоксары. 3 этап (в границах микрорайона №2)</t>
  </si>
  <si>
    <t>2.1.</t>
  </si>
  <si>
    <t>Государственная поддержка закупки контейнеров для раздельного накопления твердых коммунальных отходов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</si>
  <si>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01.02.2023 года </t>
  </si>
  <si>
    <t>Кассовое исполнение                             на 01.02.2023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</si>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</sst>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1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abSelected="1" view="pageBreakPreview" topLeftCell="A90" zoomScaleNormal="100" zoomScaleSheetLayoutView="100" workbookViewId="0">
      <selection activeCell="G106" sqref="G106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37" t="s">
        <v>61</v>
      </c>
      <c r="B2" s="37"/>
      <c r="C2" s="37"/>
      <c r="D2" s="37"/>
      <c r="E2" s="37"/>
      <c r="F2" s="37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38" t="s">
        <v>8</v>
      </c>
      <c r="F4" s="38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49</v>
      </c>
      <c r="E5" s="7" t="s">
        <v>62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1659396492.1100001</v>
      </c>
      <c r="E7" s="27">
        <f t="shared" ref="E7" si="0">E9+E10+E11</f>
        <v>0</v>
      </c>
      <c r="F7" s="28">
        <f>E7/D7*100</f>
        <v>0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D29+D36+D103+D57+D91+D17+D24+D96+D78+D85+D42+D47+D52+D62+D67+D72</f>
        <v>336993470</v>
      </c>
      <c r="E9" s="4">
        <f t="shared" si="1"/>
        <v>0</v>
      </c>
      <c r="F9" s="28">
        <f t="shared" ref="F9:F87" si="2">E9/D9*100</f>
        <v>0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1020149814.61</v>
      </c>
      <c r="E10" s="4">
        <f t="shared" si="1"/>
        <v>0</v>
      </c>
      <c r="F10" s="18">
        <f t="shared" si="2"/>
        <v>0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302253207.5</v>
      </c>
      <c r="E11" s="4">
        <f t="shared" si="1"/>
        <v>0</v>
      </c>
      <c r="F11" s="18">
        <f t="shared" si="2"/>
        <v>0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5000000</v>
      </c>
      <c r="E13" s="4">
        <f>E14</f>
        <v>0</v>
      </c>
      <c r="F13" s="18">
        <f t="shared" si="2"/>
        <v>0</v>
      </c>
      <c r="G13" s="30"/>
    </row>
    <row r="14" spans="1:7" ht="33" customHeight="1" x14ac:dyDescent="0.2">
      <c r="A14" s="7" t="s">
        <v>15</v>
      </c>
      <c r="B14" s="3" t="s">
        <v>44</v>
      </c>
      <c r="C14" s="2"/>
      <c r="D14" s="4">
        <f>D15</f>
        <v>5000000</v>
      </c>
      <c r="E14" s="4">
        <f>E15</f>
        <v>0</v>
      </c>
      <c r="F14" s="18">
        <f t="shared" si="2"/>
        <v>0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0</v>
      </c>
      <c r="F15" s="19">
        <f t="shared" si="2"/>
        <v>0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/>
      <c r="F17" s="19">
        <f t="shared" si="2"/>
        <v>0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17.25" customHeight="1" x14ac:dyDescent="0.2">
      <c r="A20" s="7" t="s">
        <v>4</v>
      </c>
      <c r="B20" s="3" t="s">
        <v>14</v>
      </c>
      <c r="C20" s="3"/>
      <c r="D20" s="4">
        <f>D21</f>
        <v>21899292</v>
      </c>
      <c r="E20" s="4">
        <f>E21</f>
        <v>0</v>
      </c>
      <c r="F20" s="18">
        <f t="shared" si="2"/>
        <v>0</v>
      </c>
      <c r="G20" s="30"/>
    </row>
    <row r="21" spans="1:7" ht="31.5" x14ac:dyDescent="0.2">
      <c r="A21" s="7" t="s">
        <v>59</v>
      </c>
      <c r="B21" s="3" t="s">
        <v>45</v>
      </c>
      <c r="C21" s="3"/>
      <c r="D21" s="4">
        <f>D27+D22</f>
        <v>21899292</v>
      </c>
      <c r="E21" s="4">
        <f>E27+E22</f>
        <v>0</v>
      </c>
      <c r="F21" s="18">
        <f t="shared" si="2"/>
        <v>0</v>
      </c>
      <c r="G21" s="30"/>
    </row>
    <row r="22" spans="1:7" ht="47.25" x14ac:dyDescent="0.2">
      <c r="A22" s="7"/>
      <c r="B22" s="29" t="s">
        <v>39</v>
      </c>
      <c r="C22" s="20" t="s">
        <v>32</v>
      </c>
      <c r="D22" s="6">
        <f>D24+D25+D26</f>
        <v>408392</v>
      </c>
      <c r="E22" s="6">
        <f>E24+E25+E26</f>
        <v>0</v>
      </c>
      <c r="F22" s="19">
        <f t="shared" si="2"/>
        <v>0</v>
      </c>
      <c r="G22" s="30"/>
    </row>
    <row r="23" spans="1:7" x14ac:dyDescent="0.2">
      <c r="A23" s="7"/>
      <c r="B23" s="1" t="s">
        <v>9</v>
      </c>
      <c r="C23" s="3"/>
      <c r="D23" s="6"/>
      <c r="E23" s="6"/>
      <c r="F23" s="19"/>
      <c r="G23" s="30"/>
    </row>
    <row r="24" spans="1:7" x14ac:dyDescent="0.2">
      <c r="A24" s="7"/>
      <c r="B24" s="1" t="s">
        <v>10</v>
      </c>
      <c r="C24" s="3"/>
      <c r="D24" s="6">
        <v>402200</v>
      </c>
      <c r="E24" s="6">
        <v>0</v>
      </c>
      <c r="F24" s="19">
        <f t="shared" si="2"/>
        <v>0</v>
      </c>
      <c r="G24" s="30"/>
    </row>
    <row r="25" spans="1:7" customFormat="1" x14ac:dyDescent="0.2">
      <c r="A25" s="23"/>
      <c r="B25" s="34" t="s">
        <v>11</v>
      </c>
      <c r="C25" s="35"/>
      <c r="D25" s="25">
        <v>4092</v>
      </c>
      <c r="E25" s="25">
        <v>0</v>
      </c>
      <c r="F25" s="36">
        <f t="shared" si="2"/>
        <v>0</v>
      </c>
      <c r="G25" s="30"/>
    </row>
    <row r="26" spans="1:7" x14ac:dyDescent="0.2">
      <c r="A26" s="7"/>
      <c r="B26" s="1" t="s">
        <v>12</v>
      </c>
      <c r="C26" s="3"/>
      <c r="D26" s="6">
        <v>2100</v>
      </c>
      <c r="E26" s="6">
        <v>0</v>
      </c>
      <c r="F26" s="19">
        <f t="shared" si="2"/>
        <v>0</v>
      </c>
      <c r="G26" s="30"/>
    </row>
    <row r="27" spans="1:7" ht="31.5" x14ac:dyDescent="0.2">
      <c r="A27" s="7"/>
      <c r="B27" s="5" t="s">
        <v>27</v>
      </c>
      <c r="C27" s="20" t="s">
        <v>32</v>
      </c>
      <c r="D27" s="6">
        <f>D29+D30+D31</f>
        <v>21490900</v>
      </c>
      <c r="E27" s="6">
        <f t="shared" ref="E27" si="3">E29+E30+E31</f>
        <v>0</v>
      </c>
      <c r="F27" s="19">
        <f t="shared" si="2"/>
        <v>0</v>
      </c>
      <c r="G27" s="30"/>
    </row>
    <row r="28" spans="1:7" x14ac:dyDescent="0.2">
      <c r="A28" s="7"/>
      <c r="B28" s="1" t="s">
        <v>9</v>
      </c>
      <c r="C28" s="1"/>
      <c r="D28" s="6"/>
      <c r="E28" s="26"/>
      <c r="F28" s="19"/>
      <c r="G28" s="30"/>
    </row>
    <row r="29" spans="1:7" x14ac:dyDescent="0.2">
      <c r="A29" s="7"/>
      <c r="B29" s="1" t="s">
        <v>10</v>
      </c>
      <c r="C29" s="1"/>
      <c r="D29" s="6">
        <v>0</v>
      </c>
      <c r="E29" s="26">
        <v>0</v>
      </c>
      <c r="F29" s="19">
        <v>0</v>
      </c>
      <c r="G29" s="30"/>
    </row>
    <row r="30" spans="1:7" ht="18.75" customHeight="1" x14ac:dyDescent="0.2">
      <c r="A30" s="7"/>
      <c r="B30" s="1" t="s">
        <v>11</v>
      </c>
      <c r="C30" s="1"/>
      <c r="D30" s="6">
        <v>0</v>
      </c>
      <c r="E30" s="26">
        <v>0</v>
      </c>
      <c r="F30" s="19">
        <v>0</v>
      </c>
      <c r="G30" s="30"/>
    </row>
    <row r="31" spans="1:7" ht="17.25" customHeight="1" x14ac:dyDescent="0.2">
      <c r="A31" s="7"/>
      <c r="B31" s="1" t="s">
        <v>12</v>
      </c>
      <c r="C31" s="1"/>
      <c r="D31" s="6">
        <v>21490900</v>
      </c>
      <c r="E31" s="26">
        <v>0</v>
      </c>
      <c r="F31" s="19">
        <f t="shared" si="2"/>
        <v>0</v>
      </c>
      <c r="G31" s="30"/>
    </row>
    <row r="32" spans="1:7" x14ac:dyDescent="0.2">
      <c r="A32" s="7" t="s">
        <v>5</v>
      </c>
      <c r="B32" s="3" t="s">
        <v>16</v>
      </c>
      <c r="C32" s="3"/>
      <c r="D32" s="4">
        <f>D33+D39+D75</f>
        <v>312302999.5</v>
      </c>
      <c r="E32" s="4">
        <f>E33+E39+E75</f>
        <v>0</v>
      </c>
      <c r="F32" s="18">
        <f t="shared" si="2"/>
        <v>0</v>
      </c>
      <c r="G32" s="30"/>
    </row>
    <row r="33" spans="1:7" ht="31.5" x14ac:dyDescent="0.2">
      <c r="A33" s="23" t="s">
        <v>17</v>
      </c>
      <c r="B33" s="3" t="s">
        <v>23</v>
      </c>
      <c r="C33" s="3"/>
      <c r="D33" s="4">
        <f>D34</f>
        <v>139460040</v>
      </c>
      <c r="E33" s="4">
        <f t="shared" ref="E33" si="4">E34</f>
        <v>0</v>
      </c>
      <c r="F33" s="18">
        <f t="shared" si="2"/>
        <v>0</v>
      </c>
      <c r="G33" s="30"/>
    </row>
    <row r="34" spans="1:7" ht="63" x14ac:dyDescent="0.2">
      <c r="A34" s="7"/>
      <c r="B34" s="5" t="s">
        <v>20</v>
      </c>
      <c r="C34" s="20" t="s">
        <v>37</v>
      </c>
      <c r="D34" s="6">
        <f>D36+D37+D38</f>
        <v>139460040</v>
      </c>
      <c r="E34" s="6">
        <f t="shared" ref="E34" si="5">E36+E37+E38</f>
        <v>0</v>
      </c>
      <c r="F34" s="19">
        <f t="shared" si="2"/>
        <v>0</v>
      </c>
      <c r="G34" s="30"/>
    </row>
    <row r="35" spans="1:7" x14ac:dyDescent="0.2">
      <c r="A35" s="7"/>
      <c r="B35" s="1" t="s">
        <v>9</v>
      </c>
      <c r="C35" s="1"/>
      <c r="D35" s="6"/>
      <c r="E35" s="26"/>
      <c r="F35" s="19"/>
      <c r="G35" s="30"/>
    </row>
    <row r="36" spans="1:7" x14ac:dyDescent="0.2">
      <c r="A36" s="7"/>
      <c r="B36" s="1" t="s">
        <v>10</v>
      </c>
      <c r="C36" s="1"/>
      <c r="D36" s="24">
        <v>138065270</v>
      </c>
      <c r="E36" s="24">
        <v>0</v>
      </c>
      <c r="F36" s="19">
        <f t="shared" si="2"/>
        <v>0</v>
      </c>
      <c r="G36" s="30"/>
    </row>
    <row r="37" spans="1:7" x14ac:dyDescent="0.2">
      <c r="A37" s="7"/>
      <c r="B37" s="1" t="s">
        <v>11</v>
      </c>
      <c r="C37" s="1"/>
      <c r="D37" s="24">
        <v>976290</v>
      </c>
      <c r="E37" s="24">
        <v>0</v>
      </c>
      <c r="F37" s="19">
        <f t="shared" si="2"/>
        <v>0</v>
      </c>
      <c r="G37" s="30"/>
    </row>
    <row r="38" spans="1:7" x14ac:dyDescent="0.2">
      <c r="A38" s="7"/>
      <c r="B38" s="1" t="s">
        <v>12</v>
      </c>
      <c r="C38" s="1"/>
      <c r="D38" s="6">
        <v>418480</v>
      </c>
      <c r="E38" s="26">
        <v>0</v>
      </c>
      <c r="F38" s="19">
        <f t="shared" si="2"/>
        <v>0</v>
      </c>
      <c r="G38" s="30"/>
    </row>
    <row r="39" spans="1:7" x14ac:dyDescent="0.2">
      <c r="A39" s="7" t="s">
        <v>36</v>
      </c>
      <c r="B39" s="3" t="s">
        <v>46</v>
      </c>
      <c r="C39" s="3"/>
      <c r="D39" s="4">
        <f>D55+D40+D45+D50+D60+D65+D70</f>
        <v>167235872</v>
      </c>
      <c r="E39" s="4">
        <f>E55+E40+E45+E50</f>
        <v>0</v>
      </c>
      <c r="F39" s="18">
        <f t="shared" si="2"/>
        <v>0</v>
      </c>
      <c r="G39" s="30"/>
    </row>
    <row r="40" spans="1:7" ht="110.25" x14ac:dyDescent="0.2">
      <c r="A40" s="7"/>
      <c r="B40" s="5" t="s">
        <v>55</v>
      </c>
      <c r="C40" s="21" t="s">
        <v>50</v>
      </c>
      <c r="D40" s="6">
        <f>D42+D43+D44</f>
        <v>152325280</v>
      </c>
      <c r="E40" s="6">
        <f>E42+E43+E44</f>
        <v>0</v>
      </c>
      <c r="F40" s="18">
        <f t="shared" si="2"/>
        <v>0</v>
      </c>
      <c r="G40" s="30"/>
    </row>
    <row r="41" spans="1:7" x14ac:dyDescent="0.2">
      <c r="A41" s="7"/>
      <c r="B41" s="1" t="s">
        <v>9</v>
      </c>
      <c r="C41" s="3"/>
      <c r="D41" s="4"/>
      <c r="E41" s="4"/>
      <c r="F41" s="18"/>
      <c r="G41" s="30"/>
    </row>
    <row r="42" spans="1:7" x14ac:dyDescent="0.2">
      <c r="A42" s="7"/>
      <c r="B42" s="1" t="s">
        <v>10</v>
      </c>
      <c r="C42" s="3"/>
      <c r="D42" s="6">
        <v>45573700</v>
      </c>
      <c r="E42" s="6">
        <v>0</v>
      </c>
      <c r="F42" s="19">
        <v>0</v>
      </c>
      <c r="G42" s="30"/>
    </row>
    <row r="43" spans="1:7" x14ac:dyDescent="0.2">
      <c r="A43" s="7"/>
      <c r="B43" s="1" t="s">
        <v>11</v>
      </c>
      <c r="C43" s="3"/>
      <c r="D43" s="6">
        <v>85401270</v>
      </c>
      <c r="E43" s="6">
        <v>0</v>
      </c>
      <c r="F43" s="19">
        <f t="shared" si="2"/>
        <v>0</v>
      </c>
      <c r="G43" s="30"/>
    </row>
    <row r="44" spans="1:7" x14ac:dyDescent="0.2">
      <c r="A44" s="7"/>
      <c r="B44" s="1" t="s">
        <v>12</v>
      </c>
      <c r="C44" s="3"/>
      <c r="D44" s="6">
        <v>21350310</v>
      </c>
      <c r="E44" s="6">
        <v>0</v>
      </c>
      <c r="F44" s="19">
        <f t="shared" si="2"/>
        <v>0</v>
      </c>
      <c r="G44" s="30"/>
    </row>
    <row r="45" spans="1:7" ht="47.25" x14ac:dyDescent="0.2">
      <c r="A45" s="7"/>
      <c r="B45" s="5" t="s">
        <v>56</v>
      </c>
      <c r="C45" s="21" t="s">
        <v>31</v>
      </c>
      <c r="D45" s="6">
        <f>D47+D48+D49</f>
        <v>133000</v>
      </c>
      <c r="E45" s="6">
        <f>E47+E48+E49</f>
        <v>0</v>
      </c>
      <c r="F45" s="19">
        <f t="shared" si="2"/>
        <v>0</v>
      </c>
      <c r="G45" s="30"/>
    </row>
    <row r="46" spans="1:7" x14ac:dyDescent="0.2">
      <c r="A46" s="7"/>
      <c r="B46" s="1" t="s">
        <v>9</v>
      </c>
      <c r="C46" s="3"/>
      <c r="D46" s="4"/>
      <c r="E46" s="4"/>
      <c r="F46" s="19"/>
      <c r="G46" s="30"/>
    </row>
    <row r="47" spans="1:7" x14ac:dyDescent="0.2">
      <c r="A47" s="7"/>
      <c r="B47" s="1" t="s">
        <v>10</v>
      </c>
      <c r="C47" s="3"/>
      <c r="D47" s="6">
        <v>0</v>
      </c>
      <c r="E47" s="6">
        <v>0</v>
      </c>
      <c r="F47" s="19">
        <v>0</v>
      </c>
      <c r="G47" s="30"/>
    </row>
    <row r="48" spans="1:7" x14ac:dyDescent="0.2">
      <c r="A48" s="7"/>
      <c r="B48" s="1" t="s">
        <v>11</v>
      </c>
      <c r="C48" s="3"/>
      <c r="D48" s="6">
        <v>133000</v>
      </c>
      <c r="E48" s="6">
        <v>0</v>
      </c>
      <c r="F48" s="19">
        <f t="shared" si="2"/>
        <v>0</v>
      </c>
      <c r="G48" s="30"/>
    </row>
    <row r="49" spans="1:7" x14ac:dyDescent="0.2">
      <c r="A49" s="7"/>
      <c r="B49" s="1" t="s">
        <v>12</v>
      </c>
      <c r="C49" s="3"/>
      <c r="D49" s="6">
        <v>0</v>
      </c>
      <c r="E49" s="6">
        <v>0</v>
      </c>
      <c r="F49" s="19">
        <v>0</v>
      </c>
      <c r="G49" s="30"/>
    </row>
    <row r="50" spans="1:7" ht="47.25" x14ac:dyDescent="0.2">
      <c r="A50" s="7"/>
      <c r="B50" s="5" t="s">
        <v>57</v>
      </c>
      <c r="C50" s="21" t="s">
        <v>31</v>
      </c>
      <c r="D50" s="6">
        <f>D52+D53+D54</f>
        <v>99500</v>
      </c>
      <c r="E50" s="6">
        <f>E52+E53+E54</f>
        <v>0</v>
      </c>
      <c r="F50" s="19">
        <f t="shared" si="2"/>
        <v>0</v>
      </c>
      <c r="G50" s="30"/>
    </row>
    <row r="51" spans="1:7" x14ac:dyDescent="0.2">
      <c r="A51" s="7"/>
      <c r="B51" s="1" t="s">
        <v>9</v>
      </c>
      <c r="C51" s="3"/>
      <c r="D51" s="4"/>
      <c r="E51" s="4"/>
      <c r="F51" s="19"/>
      <c r="G51" s="30"/>
    </row>
    <row r="52" spans="1:7" x14ac:dyDescent="0.2">
      <c r="A52" s="7"/>
      <c r="B52" s="1" t="s">
        <v>10</v>
      </c>
      <c r="C52" s="3"/>
      <c r="D52" s="6">
        <v>0</v>
      </c>
      <c r="E52" s="6">
        <v>0</v>
      </c>
      <c r="F52" s="19">
        <v>0</v>
      </c>
      <c r="G52" s="30"/>
    </row>
    <row r="53" spans="1:7" x14ac:dyDescent="0.2">
      <c r="A53" s="7"/>
      <c r="B53" s="1" t="s">
        <v>11</v>
      </c>
      <c r="C53" s="3"/>
      <c r="D53" s="6">
        <v>99500</v>
      </c>
      <c r="E53" s="6">
        <v>0</v>
      </c>
      <c r="F53" s="19">
        <f t="shared" si="2"/>
        <v>0</v>
      </c>
      <c r="G53" s="30"/>
    </row>
    <row r="54" spans="1:7" x14ac:dyDescent="0.2">
      <c r="A54" s="7"/>
      <c r="B54" s="1" t="s">
        <v>12</v>
      </c>
      <c r="C54" s="3"/>
      <c r="D54" s="6">
        <v>0</v>
      </c>
      <c r="E54" s="6">
        <v>0</v>
      </c>
      <c r="F54" s="19">
        <v>0</v>
      </c>
      <c r="G54" s="30"/>
    </row>
    <row r="55" spans="1:7" ht="47.25" x14ac:dyDescent="0.2">
      <c r="A55" s="7"/>
      <c r="B55" s="5" t="s">
        <v>58</v>
      </c>
      <c r="C55" s="21" t="s">
        <v>31</v>
      </c>
      <c r="D55" s="6">
        <f>D57+D58+D59</f>
        <v>1257192</v>
      </c>
      <c r="E55" s="6">
        <f>E57+E58+E59</f>
        <v>0</v>
      </c>
      <c r="F55" s="19">
        <f t="shared" si="2"/>
        <v>0</v>
      </c>
      <c r="G55" s="30"/>
    </row>
    <row r="56" spans="1:7" x14ac:dyDescent="0.2">
      <c r="A56" s="7"/>
      <c r="B56" s="1" t="s">
        <v>9</v>
      </c>
      <c r="C56" s="3"/>
      <c r="D56" s="6"/>
      <c r="E56" s="6"/>
      <c r="F56" s="19"/>
      <c r="G56" s="30"/>
    </row>
    <row r="57" spans="1:7" x14ac:dyDescent="0.2">
      <c r="A57" s="7"/>
      <c r="B57" s="1" t="s">
        <v>10</v>
      </c>
      <c r="C57" s="3"/>
      <c r="D57" s="6">
        <v>0</v>
      </c>
      <c r="E57" s="6">
        <v>0</v>
      </c>
      <c r="F57" s="19">
        <v>0</v>
      </c>
      <c r="G57" s="30"/>
    </row>
    <row r="58" spans="1:7" x14ac:dyDescent="0.2">
      <c r="A58" s="7"/>
      <c r="B58" s="1" t="s">
        <v>11</v>
      </c>
      <c r="C58" s="3"/>
      <c r="D58" s="6">
        <v>1257192</v>
      </c>
      <c r="E58" s="6">
        <v>0</v>
      </c>
      <c r="F58" s="19">
        <f t="shared" si="2"/>
        <v>0</v>
      </c>
      <c r="G58" s="30"/>
    </row>
    <row r="59" spans="1:7" x14ac:dyDescent="0.2">
      <c r="A59" s="7"/>
      <c r="B59" s="1" t="s">
        <v>12</v>
      </c>
      <c r="C59" s="3"/>
      <c r="D59" s="6">
        <v>0</v>
      </c>
      <c r="E59" s="6">
        <v>0</v>
      </c>
      <c r="F59" s="19">
        <v>0</v>
      </c>
      <c r="G59" s="30"/>
    </row>
    <row r="60" spans="1:7" ht="94.5" x14ac:dyDescent="0.2">
      <c r="A60" s="7"/>
      <c r="B60" s="32" t="s">
        <v>63</v>
      </c>
      <c r="C60" s="21" t="s">
        <v>31</v>
      </c>
      <c r="D60" s="6">
        <f>D62+D63+D64</f>
        <v>8824900</v>
      </c>
      <c r="E60" s="6">
        <f>E62+E63+E64</f>
        <v>0</v>
      </c>
      <c r="F60" s="19">
        <f t="shared" si="2"/>
        <v>0</v>
      </c>
      <c r="G60" s="30"/>
    </row>
    <row r="61" spans="1:7" x14ac:dyDescent="0.2">
      <c r="A61" s="7"/>
      <c r="B61" s="1" t="s">
        <v>9</v>
      </c>
      <c r="C61" s="3"/>
      <c r="D61" s="6"/>
      <c r="E61" s="6"/>
      <c r="F61" s="19">
        <v>0</v>
      </c>
      <c r="G61" s="30"/>
    </row>
    <row r="62" spans="1:7" x14ac:dyDescent="0.2">
      <c r="A62" s="7"/>
      <c r="B62" s="1" t="s">
        <v>10</v>
      </c>
      <c r="C62" s="3"/>
      <c r="D62" s="6">
        <v>0</v>
      </c>
      <c r="E62" s="6">
        <v>0</v>
      </c>
      <c r="F62" s="19">
        <v>0</v>
      </c>
      <c r="G62" s="30"/>
    </row>
    <row r="63" spans="1:7" x14ac:dyDescent="0.2">
      <c r="A63" s="7"/>
      <c r="B63" s="1" t="s">
        <v>11</v>
      </c>
      <c r="C63" s="3"/>
      <c r="D63" s="6">
        <v>0</v>
      </c>
      <c r="E63" s="6">
        <v>0</v>
      </c>
      <c r="F63" s="19">
        <v>0</v>
      </c>
      <c r="G63" s="30"/>
    </row>
    <row r="64" spans="1:7" x14ac:dyDescent="0.2">
      <c r="A64" s="7"/>
      <c r="B64" s="1" t="s">
        <v>12</v>
      </c>
      <c r="C64" s="3"/>
      <c r="D64" s="6">
        <v>8824900</v>
      </c>
      <c r="E64" s="6">
        <v>0</v>
      </c>
      <c r="F64" s="19">
        <f t="shared" si="2"/>
        <v>0</v>
      </c>
      <c r="G64" s="30"/>
    </row>
    <row r="65" spans="1:7" ht="94.5" x14ac:dyDescent="0.2">
      <c r="A65" s="7"/>
      <c r="B65" s="32" t="s">
        <v>64</v>
      </c>
      <c r="C65" s="21" t="s">
        <v>31</v>
      </c>
      <c r="D65" s="6">
        <f>D67+D68+D69</f>
        <v>3530200</v>
      </c>
      <c r="E65" s="6">
        <f>E67+E68+E69</f>
        <v>0</v>
      </c>
      <c r="F65" s="19">
        <f t="shared" si="2"/>
        <v>0</v>
      </c>
      <c r="G65" s="30"/>
    </row>
    <row r="66" spans="1:7" x14ac:dyDescent="0.2">
      <c r="A66" s="7"/>
      <c r="B66" s="1" t="s">
        <v>9</v>
      </c>
      <c r="C66" s="3"/>
      <c r="D66" s="6"/>
      <c r="E66" s="6"/>
      <c r="F66" s="19"/>
      <c r="G66" s="30"/>
    </row>
    <row r="67" spans="1:7" x14ac:dyDescent="0.2">
      <c r="A67" s="7"/>
      <c r="B67" s="1" t="s">
        <v>10</v>
      </c>
      <c r="C67" s="3"/>
      <c r="D67" s="6">
        <v>0</v>
      </c>
      <c r="E67" s="6">
        <v>0</v>
      </c>
      <c r="F67" s="19">
        <v>0</v>
      </c>
      <c r="G67" s="30"/>
    </row>
    <row r="68" spans="1:7" x14ac:dyDescent="0.2">
      <c r="A68" s="7"/>
      <c r="B68" s="1" t="s">
        <v>11</v>
      </c>
      <c r="C68" s="3"/>
      <c r="D68" s="6">
        <v>0</v>
      </c>
      <c r="E68" s="6">
        <v>0</v>
      </c>
      <c r="F68" s="19">
        <v>0</v>
      </c>
      <c r="G68" s="30"/>
    </row>
    <row r="69" spans="1:7" x14ac:dyDescent="0.2">
      <c r="A69" s="7"/>
      <c r="B69" s="1" t="s">
        <v>12</v>
      </c>
      <c r="C69" s="3"/>
      <c r="D69" s="6">
        <v>3530200</v>
      </c>
      <c r="E69" s="6">
        <v>0</v>
      </c>
      <c r="F69" s="19">
        <f t="shared" si="2"/>
        <v>0</v>
      </c>
      <c r="G69" s="30"/>
    </row>
    <row r="70" spans="1:7" ht="94.5" x14ac:dyDescent="0.2">
      <c r="A70" s="7"/>
      <c r="B70" s="32" t="s">
        <v>65</v>
      </c>
      <c r="C70" s="21" t="s">
        <v>31</v>
      </c>
      <c r="D70" s="6">
        <f>D72+D73+D74</f>
        <v>1065800</v>
      </c>
      <c r="E70" s="6">
        <f>E72+E73+E74</f>
        <v>0</v>
      </c>
      <c r="F70" s="19">
        <f t="shared" si="2"/>
        <v>0</v>
      </c>
      <c r="G70" s="30"/>
    </row>
    <row r="71" spans="1:7" x14ac:dyDescent="0.2">
      <c r="A71" s="7"/>
      <c r="B71" s="1" t="s">
        <v>9</v>
      </c>
      <c r="C71" s="3"/>
      <c r="D71" s="6"/>
      <c r="E71" s="6"/>
      <c r="F71" s="19"/>
      <c r="G71" s="30"/>
    </row>
    <row r="72" spans="1:7" x14ac:dyDescent="0.2">
      <c r="A72" s="7"/>
      <c r="B72" s="1" t="s">
        <v>10</v>
      </c>
      <c r="C72" s="3"/>
      <c r="D72" s="6">
        <v>0</v>
      </c>
      <c r="E72" s="6">
        <v>0</v>
      </c>
      <c r="F72" s="19">
        <v>0</v>
      </c>
      <c r="G72" s="30"/>
    </row>
    <row r="73" spans="1:7" x14ac:dyDescent="0.2">
      <c r="A73" s="7"/>
      <c r="B73" s="1" t="s">
        <v>11</v>
      </c>
      <c r="C73" s="3"/>
      <c r="D73" s="6">
        <v>0</v>
      </c>
      <c r="E73" s="6">
        <v>0</v>
      </c>
      <c r="F73" s="19">
        <v>0</v>
      </c>
      <c r="G73" s="30"/>
    </row>
    <row r="74" spans="1:7" x14ac:dyDescent="0.2">
      <c r="A74" s="7"/>
      <c r="B74" s="1" t="s">
        <v>12</v>
      </c>
      <c r="C74" s="3"/>
      <c r="D74" s="6">
        <v>1065800</v>
      </c>
      <c r="E74" s="6">
        <v>0</v>
      </c>
      <c r="F74" s="19">
        <f t="shared" si="2"/>
        <v>0</v>
      </c>
      <c r="G74" s="30"/>
    </row>
    <row r="75" spans="1:7" ht="52.5" customHeight="1" x14ac:dyDescent="0.2">
      <c r="A75" s="7" t="s">
        <v>41</v>
      </c>
      <c r="B75" s="33" t="s">
        <v>47</v>
      </c>
      <c r="C75" s="3"/>
      <c r="D75" s="4">
        <f>D76</f>
        <v>5607087.5</v>
      </c>
      <c r="E75" s="4">
        <f>E76</f>
        <v>0</v>
      </c>
      <c r="F75" s="18">
        <f t="shared" si="2"/>
        <v>0</v>
      </c>
      <c r="G75" s="30"/>
    </row>
    <row r="76" spans="1:7" ht="63" x14ac:dyDescent="0.2">
      <c r="A76" s="7"/>
      <c r="B76" s="32" t="s">
        <v>42</v>
      </c>
      <c r="C76" s="21" t="s">
        <v>31</v>
      </c>
      <c r="D76" s="6">
        <f>D78+D79+D80</f>
        <v>5607087.5</v>
      </c>
      <c r="E76" s="6">
        <f>E78+E79+E80</f>
        <v>0</v>
      </c>
      <c r="F76" s="19">
        <f t="shared" si="2"/>
        <v>0</v>
      </c>
      <c r="G76" s="30"/>
    </row>
    <row r="77" spans="1:7" x14ac:dyDescent="0.2">
      <c r="A77" s="7"/>
      <c r="B77" s="1" t="s">
        <v>9</v>
      </c>
      <c r="C77" s="3"/>
      <c r="D77" s="6"/>
      <c r="E77" s="6"/>
      <c r="F77" s="19"/>
      <c r="G77" s="30"/>
    </row>
    <row r="78" spans="1:7" x14ac:dyDescent="0.2">
      <c r="A78" s="7"/>
      <c r="B78" s="1" t="s">
        <v>10</v>
      </c>
      <c r="C78" s="3"/>
      <c r="D78" s="6">
        <v>0</v>
      </c>
      <c r="E78" s="6">
        <v>0</v>
      </c>
      <c r="F78" s="19">
        <v>0</v>
      </c>
      <c r="G78" s="30"/>
    </row>
    <row r="79" spans="1:7" x14ac:dyDescent="0.2">
      <c r="A79" s="7"/>
      <c r="B79" s="1" t="s">
        <v>11</v>
      </c>
      <c r="C79" s="3"/>
      <c r="D79" s="6">
        <v>4485670</v>
      </c>
      <c r="E79" s="6">
        <v>0</v>
      </c>
      <c r="F79" s="19">
        <f t="shared" si="2"/>
        <v>0</v>
      </c>
      <c r="G79" s="30"/>
    </row>
    <row r="80" spans="1:7" x14ac:dyDescent="0.2">
      <c r="A80" s="7"/>
      <c r="B80" s="1" t="s">
        <v>12</v>
      </c>
      <c r="C80" s="3"/>
      <c r="D80" s="6">
        <v>1121417.5</v>
      </c>
      <c r="E80" s="6">
        <v>0</v>
      </c>
      <c r="F80" s="19">
        <f t="shared" si="2"/>
        <v>0</v>
      </c>
      <c r="G80" s="30"/>
    </row>
    <row r="81" spans="1:7" x14ac:dyDescent="0.2">
      <c r="A81" s="7" t="s">
        <v>6</v>
      </c>
      <c r="B81" s="3" t="s">
        <v>18</v>
      </c>
      <c r="C81" s="3"/>
      <c r="D81" s="4">
        <f>D88+D82</f>
        <v>161948500.61000001</v>
      </c>
      <c r="E81" s="4">
        <f>E88+E82</f>
        <v>0</v>
      </c>
      <c r="F81" s="18">
        <f t="shared" si="2"/>
        <v>0</v>
      </c>
      <c r="G81" s="30"/>
    </row>
    <row r="82" spans="1:7" ht="47.25" x14ac:dyDescent="0.2">
      <c r="A82" s="7" t="s">
        <v>19</v>
      </c>
      <c r="B82" s="3" t="s">
        <v>52</v>
      </c>
      <c r="C82" s="20"/>
      <c r="D82" s="4">
        <f>D83</f>
        <v>1162200</v>
      </c>
      <c r="E82" s="4">
        <f>E83</f>
        <v>0</v>
      </c>
      <c r="F82" s="18">
        <f t="shared" si="2"/>
        <v>0</v>
      </c>
      <c r="G82" s="30"/>
    </row>
    <row r="83" spans="1:7" ht="63" x14ac:dyDescent="0.2">
      <c r="A83" s="7"/>
      <c r="B83" s="5" t="s">
        <v>60</v>
      </c>
      <c r="C83" s="20" t="s">
        <v>33</v>
      </c>
      <c r="D83" s="4">
        <f>D85+D86+D87</f>
        <v>1162200</v>
      </c>
      <c r="E83" s="4">
        <f>E85+E86+E87</f>
        <v>0</v>
      </c>
      <c r="F83" s="18">
        <f t="shared" si="2"/>
        <v>0</v>
      </c>
      <c r="G83" s="30"/>
    </row>
    <row r="84" spans="1:7" x14ac:dyDescent="0.2">
      <c r="A84" s="7"/>
      <c r="B84" s="1" t="s">
        <v>9</v>
      </c>
      <c r="C84" s="3"/>
      <c r="D84" s="4"/>
      <c r="E84" s="4"/>
      <c r="F84" s="18"/>
      <c r="G84" s="30"/>
    </row>
    <row r="85" spans="1:7" x14ac:dyDescent="0.2">
      <c r="A85" s="7"/>
      <c r="B85" s="1" t="s">
        <v>10</v>
      </c>
      <c r="C85" s="3"/>
      <c r="D85" s="6">
        <v>1147600</v>
      </c>
      <c r="E85" s="6">
        <v>0</v>
      </c>
      <c r="F85" s="19">
        <f t="shared" si="2"/>
        <v>0</v>
      </c>
      <c r="G85" s="30"/>
    </row>
    <row r="86" spans="1:7" x14ac:dyDescent="0.2">
      <c r="A86" s="7"/>
      <c r="B86" s="1" t="s">
        <v>11</v>
      </c>
      <c r="C86" s="3"/>
      <c r="D86" s="6">
        <v>11500</v>
      </c>
      <c r="E86" s="6">
        <v>0</v>
      </c>
      <c r="F86" s="19">
        <f t="shared" si="2"/>
        <v>0</v>
      </c>
      <c r="G86" s="30"/>
    </row>
    <row r="87" spans="1:7" x14ac:dyDescent="0.2">
      <c r="A87" s="7"/>
      <c r="B87" s="1" t="s">
        <v>12</v>
      </c>
      <c r="C87" s="3"/>
      <c r="D87" s="6">
        <v>3100</v>
      </c>
      <c r="E87" s="6">
        <v>0</v>
      </c>
      <c r="F87" s="19">
        <f t="shared" si="2"/>
        <v>0</v>
      </c>
      <c r="G87" s="30"/>
    </row>
    <row r="88" spans="1:7" ht="31.5" x14ac:dyDescent="0.2">
      <c r="A88" s="7" t="s">
        <v>53</v>
      </c>
      <c r="B88" s="3" t="s">
        <v>48</v>
      </c>
      <c r="C88" s="3"/>
      <c r="D88" s="4">
        <f>D89+D94</f>
        <v>160786300.61000001</v>
      </c>
      <c r="E88" s="4">
        <f>E89+E94</f>
        <v>0</v>
      </c>
      <c r="F88" s="18">
        <f t="shared" ref="F88:F105" si="6">E88/D88*100</f>
        <v>0</v>
      </c>
      <c r="G88" s="30"/>
    </row>
    <row r="89" spans="1:7" ht="63" x14ac:dyDescent="0.2">
      <c r="A89" s="7"/>
      <c r="B89" s="31" t="s">
        <v>40</v>
      </c>
      <c r="C89" s="20" t="s">
        <v>33</v>
      </c>
      <c r="D89" s="6">
        <f>D91+D92+D93</f>
        <v>12498724.5</v>
      </c>
      <c r="E89" s="6">
        <f>E91+E92+E93</f>
        <v>0</v>
      </c>
      <c r="F89" s="19">
        <f t="shared" si="6"/>
        <v>0</v>
      </c>
      <c r="G89" s="30"/>
    </row>
    <row r="90" spans="1:7" x14ac:dyDescent="0.2">
      <c r="A90" s="7"/>
      <c r="B90" s="1" t="s">
        <v>9</v>
      </c>
      <c r="C90" s="3"/>
      <c r="D90" s="4"/>
      <c r="E90" s="4"/>
      <c r="F90" s="19"/>
      <c r="G90" s="30"/>
    </row>
    <row r="91" spans="1:7" ht="17.25" customHeight="1" x14ac:dyDescent="0.2">
      <c r="A91" s="7"/>
      <c r="B91" s="1" t="s">
        <v>10</v>
      </c>
      <c r="C91" s="3"/>
      <c r="D91" s="6">
        <v>0</v>
      </c>
      <c r="E91" s="6">
        <v>0</v>
      </c>
      <c r="F91" s="19">
        <v>0</v>
      </c>
      <c r="G91" s="30"/>
    </row>
    <row r="92" spans="1:7" ht="16.5" customHeight="1" x14ac:dyDescent="0.2">
      <c r="A92" s="7"/>
      <c r="B92" s="1" t="s">
        <v>11</v>
      </c>
      <c r="C92" s="3"/>
      <c r="D92" s="6">
        <v>0</v>
      </c>
      <c r="E92" s="6">
        <v>0</v>
      </c>
      <c r="F92" s="19">
        <v>0</v>
      </c>
      <c r="G92" s="30"/>
    </row>
    <row r="93" spans="1:7" ht="18" customHeight="1" x14ac:dyDescent="0.2">
      <c r="A93" s="7"/>
      <c r="B93" s="1" t="s">
        <v>12</v>
      </c>
      <c r="C93" s="3"/>
      <c r="D93" s="6">
        <v>12498724.5</v>
      </c>
      <c r="E93" s="6">
        <v>0</v>
      </c>
      <c r="F93" s="19">
        <f t="shared" si="6"/>
        <v>0</v>
      </c>
      <c r="G93" s="30"/>
    </row>
    <row r="94" spans="1:7" ht="63" x14ac:dyDescent="0.2">
      <c r="A94" s="7"/>
      <c r="B94" s="32" t="s">
        <v>51</v>
      </c>
      <c r="C94" s="20" t="s">
        <v>33</v>
      </c>
      <c r="D94" s="6">
        <f>D96+D97+D98</f>
        <v>148287576.11000001</v>
      </c>
      <c r="E94" s="6">
        <f>E96+E97+E98</f>
        <v>0</v>
      </c>
      <c r="F94" s="19">
        <f t="shared" si="6"/>
        <v>0</v>
      </c>
      <c r="G94" s="30"/>
    </row>
    <row r="95" spans="1:7" ht="18" customHeight="1" x14ac:dyDescent="0.2">
      <c r="A95" s="7"/>
      <c r="B95" s="1" t="s">
        <v>9</v>
      </c>
      <c r="C95" s="3"/>
      <c r="D95" s="6"/>
      <c r="E95" s="6"/>
      <c r="F95" s="19"/>
      <c r="G95" s="30"/>
    </row>
    <row r="96" spans="1:7" ht="18" customHeight="1" x14ac:dyDescent="0.2">
      <c r="A96" s="7"/>
      <c r="B96" s="1" t="s">
        <v>10</v>
      </c>
      <c r="C96" s="3"/>
      <c r="D96" s="6">
        <v>146804700</v>
      </c>
      <c r="E96" s="6">
        <v>0</v>
      </c>
      <c r="F96" s="19">
        <v>0</v>
      </c>
      <c r="G96" s="30"/>
    </row>
    <row r="97" spans="1:7" ht="18" customHeight="1" x14ac:dyDescent="0.2">
      <c r="A97" s="7"/>
      <c r="B97" s="1" t="s">
        <v>11</v>
      </c>
      <c r="C97" s="3"/>
      <c r="D97" s="6">
        <v>1186300.6100000001</v>
      </c>
      <c r="E97" s="6">
        <v>0</v>
      </c>
      <c r="F97" s="19">
        <f t="shared" si="6"/>
        <v>0</v>
      </c>
      <c r="G97" s="30"/>
    </row>
    <row r="98" spans="1:7" ht="18" customHeight="1" x14ac:dyDescent="0.2">
      <c r="A98" s="7"/>
      <c r="B98" s="1" t="s">
        <v>12</v>
      </c>
      <c r="C98" s="3"/>
      <c r="D98" s="6">
        <v>296575.5</v>
      </c>
      <c r="E98" s="6">
        <v>0</v>
      </c>
      <c r="F98" s="19">
        <v>0</v>
      </c>
      <c r="G98" s="30"/>
    </row>
    <row r="99" spans="1:7" x14ac:dyDescent="0.2">
      <c r="A99" s="7" t="s">
        <v>7</v>
      </c>
      <c r="B99" s="3" t="s">
        <v>43</v>
      </c>
      <c r="C99" s="3"/>
      <c r="D99" s="4">
        <f>D100</f>
        <v>1158245700</v>
      </c>
      <c r="E99" s="4">
        <f>E100</f>
        <v>0</v>
      </c>
      <c r="F99" s="18">
        <f t="shared" si="6"/>
        <v>0</v>
      </c>
      <c r="G99" s="30"/>
    </row>
    <row r="100" spans="1:7" ht="31.5" x14ac:dyDescent="0.2">
      <c r="A100" s="7" t="s">
        <v>21</v>
      </c>
      <c r="B100" s="3" t="s">
        <v>22</v>
      </c>
      <c r="C100" s="3"/>
      <c r="D100" s="4">
        <f>D101</f>
        <v>1158245700</v>
      </c>
      <c r="E100" s="4">
        <f>E101</f>
        <v>0</v>
      </c>
      <c r="F100" s="18">
        <f t="shared" si="6"/>
        <v>0</v>
      </c>
      <c r="G100" s="30"/>
    </row>
    <row r="101" spans="1:7" ht="127.5" customHeight="1" x14ac:dyDescent="0.2">
      <c r="A101" s="7"/>
      <c r="B101" s="5" t="s">
        <v>54</v>
      </c>
      <c r="C101" s="20" t="s">
        <v>66</v>
      </c>
      <c r="D101" s="6">
        <f>D103+D104+D105</f>
        <v>1158245700</v>
      </c>
      <c r="E101" s="6">
        <f t="shared" ref="E101" si="7">E103+E104+E105</f>
        <v>0</v>
      </c>
      <c r="F101" s="19">
        <f t="shared" si="6"/>
        <v>0</v>
      </c>
      <c r="G101" s="30"/>
    </row>
    <row r="102" spans="1:7" x14ac:dyDescent="0.2">
      <c r="A102" s="7"/>
      <c r="B102" s="1" t="s">
        <v>9</v>
      </c>
      <c r="C102" s="1"/>
      <c r="D102" s="6"/>
      <c r="E102" s="26"/>
      <c r="F102" s="19"/>
      <c r="G102" s="30"/>
    </row>
    <row r="103" spans="1:7" x14ac:dyDescent="0.2">
      <c r="A103" s="7"/>
      <c r="B103" s="1" t="s">
        <v>10</v>
      </c>
      <c r="C103" s="1"/>
      <c r="D103" s="6">
        <v>0</v>
      </c>
      <c r="E103" s="26">
        <v>0</v>
      </c>
      <c r="F103" s="19">
        <v>0</v>
      </c>
      <c r="G103" s="30"/>
    </row>
    <row r="104" spans="1:7" x14ac:dyDescent="0.2">
      <c r="A104" s="7"/>
      <c r="B104" s="1" t="s">
        <v>11</v>
      </c>
      <c r="C104" s="1"/>
      <c r="D104" s="6">
        <v>926595000</v>
      </c>
      <c r="E104" s="26">
        <v>0</v>
      </c>
      <c r="F104" s="19">
        <f t="shared" si="6"/>
        <v>0</v>
      </c>
      <c r="G104" s="30"/>
    </row>
    <row r="105" spans="1:7" ht="15.75" customHeight="1" x14ac:dyDescent="0.2">
      <c r="A105" s="7"/>
      <c r="B105" s="1" t="s">
        <v>12</v>
      </c>
      <c r="C105" s="1"/>
      <c r="D105" s="6">
        <v>231650700</v>
      </c>
      <c r="E105" s="26">
        <v>0</v>
      </c>
      <c r="F105" s="19">
        <f t="shared" si="6"/>
        <v>0</v>
      </c>
      <c r="G105" s="30"/>
    </row>
    <row r="108" spans="1:7" ht="18.75" customHeight="1" x14ac:dyDescent="0.3">
      <c r="A108" s="39"/>
      <c r="B108" s="39"/>
    </row>
    <row r="109" spans="1:7" ht="18.75" customHeight="1" x14ac:dyDescent="0.3">
      <c r="A109" s="39"/>
      <c r="B109" s="39"/>
      <c r="E109" s="40"/>
      <c r="F109" s="40"/>
    </row>
  </sheetData>
  <mergeCells count="5">
    <mergeCell ref="A2:F2"/>
    <mergeCell ref="E4:F4"/>
    <mergeCell ref="A108:B108"/>
    <mergeCell ref="A109:B109"/>
    <mergeCell ref="E109:F109"/>
  </mergeCells>
  <pageMargins left="1.1811023622047245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01.02.2023 </vt:lpstr>
      <vt:lpstr>'01.02.2023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2023-02-09T12:49:05Z</dcterms:modified>
</cp:coreProperties>
</file>