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8" windowWidth="13020" windowHeight="6876"/>
  </bookViews>
  <sheets>
    <sheet name="2023 год" sheetId="17" r:id="rId1"/>
  </sheets>
  <definedNames>
    <definedName name="_xlnm.Print_Area" localSheetId="0">'2023 год'!$A$1:$E$180</definedName>
  </definedNames>
  <calcPr calcId="145621"/>
</workbook>
</file>

<file path=xl/calcChain.xml><?xml version="1.0" encoding="utf-8"?>
<calcChain xmlns="http://schemas.openxmlformats.org/spreadsheetml/2006/main">
  <c r="E77" i="17" l="1"/>
  <c r="D85" i="17"/>
  <c r="E85" i="17"/>
  <c r="C85" i="17"/>
  <c r="B26" i="17" l="1"/>
  <c r="E24" i="17"/>
  <c r="D24" i="17"/>
  <c r="C24" i="17"/>
  <c r="B24" i="17" l="1"/>
  <c r="B178" i="17"/>
  <c r="E176" i="17"/>
  <c r="E175" i="17" s="1"/>
  <c r="E173" i="17" s="1"/>
  <c r="E171" i="17" s="1"/>
  <c r="D176" i="17"/>
  <c r="C176" i="17"/>
  <c r="C175" i="17" s="1"/>
  <c r="C173" i="17" s="1"/>
  <c r="C171" i="17" s="1"/>
  <c r="B170" i="17"/>
  <c r="E168" i="17"/>
  <c r="D168" i="17"/>
  <c r="C168" i="17"/>
  <c r="B167" i="17"/>
  <c r="E165" i="17"/>
  <c r="D165" i="17"/>
  <c r="C165" i="17"/>
  <c r="B164" i="17"/>
  <c r="E162" i="17"/>
  <c r="D162" i="17"/>
  <c r="C162" i="17"/>
  <c r="B161" i="17"/>
  <c r="B160" i="17"/>
  <c r="E158" i="17"/>
  <c r="D158" i="17"/>
  <c r="C158" i="17"/>
  <c r="B157" i="17"/>
  <c r="E155" i="17"/>
  <c r="D155" i="17"/>
  <c r="C155" i="17"/>
  <c r="B154" i="17"/>
  <c r="E152" i="17"/>
  <c r="D152" i="17"/>
  <c r="C152" i="17"/>
  <c r="B151" i="17"/>
  <c r="B150" i="17"/>
  <c r="B149" i="17"/>
  <c r="B148" i="17"/>
  <c r="E146" i="17"/>
  <c r="D146" i="17"/>
  <c r="D145" i="17" s="1"/>
  <c r="C146" i="17"/>
  <c r="C145" i="17" s="1"/>
  <c r="B140" i="17"/>
  <c r="E138" i="17"/>
  <c r="D138" i="17"/>
  <c r="C138" i="17"/>
  <c r="B137" i="17"/>
  <c r="E135" i="17"/>
  <c r="D135" i="17"/>
  <c r="C135" i="17"/>
  <c r="B134" i="17"/>
  <c r="E132" i="17"/>
  <c r="D132" i="17"/>
  <c r="C132" i="17"/>
  <c r="B131" i="17"/>
  <c r="E129" i="17"/>
  <c r="D129" i="17"/>
  <c r="C129" i="17"/>
  <c r="B128" i="17"/>
  <c r="E126" i="17"/>
  <c r="D126" i="17"/>
  <c r="C126" i="17"/>
  <c r="B125" i="17"/>
  <c r="E123" i="17"/>
  <c r="D123" i="17"/>
  <c r="C123" i="17"/>
  <c r="B122" i="17"/>
  <c r="B121" i="17"/>
  <c r="E119" i="17"/>
  <c r="D119" i="17"/>
  <c r="C119" i="17"/>
  <c r="B118" i="17"/>
  <c r="E116" i="17"/>
  <c r="D116" i="17"/>
  <c r="C116" i="17"/>
  <c r="B115" i="17"/>
  <c r="B114" i="17"/>
  <c r="E112" i="17"/>
  <c r="D112" i="17"/>
  <c r="C112" i="17"/>
  <c r="B111" i="17"/>
  <c r="B110" i="17"/>
  <c r="E108" i="17"/>
  <c r="D108" i="17"/>
  <c r="C108" i="17"/>
  <c r="B107" i="17"/>
  <c r="B106" i="17"/>
  <c r="E104" i="17"/>
  <c r="D104" i="17"/>
  <c r="C104" i="17"/>
  <c r="B103" i="17"/>
  <c r="E101" i="17"/>
  <c r="D101" i="17"/>
  <c r="C101" i="17"/>
  <c r="B97" i="17"/>
  <c r="E95" i="17"/>
  <c r="D95" i="17"/>
  <c r="C95" i="17"/>
  <c r="B94" i="17"/>
  <c r="E92" i="17"/>
  <c r="D92" i="17"/>
  <c r="C92" i="17"/>
  <c r="B91" i="17"/>
  <c r="E89" i="17"/>
  <c r="D89" i="17"/>
  <c r="C89" i="17"/>
  <c r="B88" i="17"/>
  <c r="E86" i="17"/>
  <c r="D86" i="17"/>
  <c r="C86" i="17"/>
  <c r="B84" i="17"/>
  <c r="B83" i="17"/>
  <c r="E81" i="17"/>
  <c r="D81" i="17"/>
  <c r="C81" i="17"/>
  <c r="B80" i="17"/>
  <c r="B79" i="17"/>
  <c r="D77" i="17"/>
  <c r="C77" i="17"/>
  <c r="B76" i="17"/>
  <c r="E74" i="17"/>
  <c r="D74" i="17"/>
  <c r="D73" i="17" s="1"/>
  <c r="C74" i="17"/>
  <c r="B70" i="17"/>
  <c r="B69" i="17"/>
  <c r="E67" i="17"/>
  <c r="D67" i="17"/>
  <c r="D64" i="17" s="1"/>
  <c r="D62" i="17" s="1"/>
  <c r="D60" i="17" s="1"/>
  <c r="C67" i="17"/>
  <c r="B66" i="17"/>
  <c r="E64" i="17"/>
  <c r="E62" i="17" s="1"/>
  <c r="E60" i="17" s="1"/>
  <c r="B63" i="17"/>
  <c r="B57" i="17"/>
  <c r="E55" i="17"/>
  <c r="E54" i="17" s="1"/>
  <c r="E52" i="17" s="1"/>
  <c r="D55" i="17"/>
  <c r="D54" i="17" s="1"/>
  <c r="D52" i="17" s="1"/>
  <c r="C55" i="17"/>
  <c r="C54" i="17" s="1"/>
  <c r="C52" i="17" s="1"/>
  <c r="B51" i="17"/>
  <c r="E49" i="17"/>
  <c r="D49" i="17"/>
  <c r="C49" i="17"/>
  <c r="B48" i="17"/>
  <c r="E46" i="17"/>
  <c r="E45" i="17" s="1"/>
  <c r="D46" i="17"/>
  <c r="D45" i="17" s="1"/>
  <c r="C46" i="17"/>
  <c r="C45" i="17" s="1"/>
  <c r="B44" i="17"/>
  <c r="B43" i="17"/>
  <c r="E41" i="17"/>
  <c r="D41" i="17"/>
  <c r="C41" i="17"/>
  <c r="B40" i="17"/>
  <c r="B39" i="17"/>
  <c r="E37" i="17"/>
  <c r="D37" i="17"/>
  <c r="C37" i="17"/>
  <c r="B35" i="17"/>
  <c r="E33" i="17"/>
  <c r="D33" i="17"/>
  <c r="C33" i="17"/>
  <c r="B32" i="17"/>
  <c r="E30" i="17"/>
  <c r="D30" i="17"/>
  <c r="C30" i="17"/>
  <c r="B29" i="17"/>
  <c r="E27" i="17"/>
  <c r="D27" i="17"/>
  <c r="C27" i="17"/>
  <c r="B23" i="17"/>
  <c r="B22" i="17"/>
  <c r="B21" i="17"/>
  <c r="D19" i="17"/>
  <c r="C19" i="17"/>
  <c r="B18" i="17"/>
  <c r="B17" i="17"/>
  <c r="B16" i="17"/>
  <c r="E14" i="17"/>
  <c r="D14" i="17"/>
  <c r="C14" i="17"/>
  <c r="C73" i="17" l="1"/>
  <c r="E73" i="17"/>
  <c r="E145" i="17"/>
  <c r="C36" i="17"/>
  <c r="D36" i="17"/>
  <c r="E36" i="17"/>
  <c r="C13" i="17"/>
  <c r="D13" i="17"/>
  <c r="B155" i="17"/>
  <c r="E100" i="17"/>
  <c r="E98" i="17" s="1"/>
  <c r="B95" i="17"/>
  <c r="B132" i="17"/>
  <c r="E19" i="17"/>
  <c r="B19" i="17" s="1"/>
  <c r="D143" i="17"/>
  <c r="D141" i="17" s="1"/>
  <c r="B77" i="17"/>
  <c r="B116" i="17"/>
  <c r="B119" i="17"/>
  <c r="B165" i="17"/>
  <c r="B168" i="17"/>
  <c r="B27" i="17"/>
  <c r="B41" i="17"/>
  <c r="B112" i="17"/>
  <c r="B162" i="17"/>
  <c r="B123" i="17"/>
  <c r="B126" i="17"/>
  <c r="B86" i="17"/>
  <c r="B89" i="17"/>
  <c r="B152" i="17"/>
  <c r="B33" i="17"/>
  <c r="B74" i="17"/>
  <c r="B104" i="17"/>
  <c r="B135" i="17"/>
  <c r="B138" i="17"/>
  <c r="B54" i="17"/>
  <c r="B81" i="17"/>
  <c r="B146" i="17"/>
  <c r="E143" i="17"/>
  <c r="E141" i="17" s="1"/>
  <c r="B67" i="17"/>
  <c r="C64" i="17"/>
  <c r="B101" i="17"/>
  <c r="D100" i="17"/>
  <c r="D98" i="17" s="1"/>
  <c r="B14" i="17"/>
  <c r="B30" i="17"/>
  <c r="B46" i="17"/>
  <c r="B176" i="17"/>
  <c r="D175" i="17"/>
  <c r="B55" i="17"/>
  <c r="B92" i="17"/>
  <c r="B37" i="17"/>
  <c r="B49" i="17"/>
  <c r="B52" i="17"/>
  <c r="B108" i="17"/>
  <c r="C100" i="17"/>
  <c r="B129" i="17"/>
  <c r="B158" i="17"/>
  <c r="E13" i="17" l="1"/>
  <c r="B85" i="17"/>
  <c r="B36" i="17"/>
  <c r="D11" i="17"/>
  <c r="D9" i="17" s="1"/>
  <c r="E11" i="17"/>
  <c r="E9" i="17" s="1"/>
  <c r="C71" i="17"/>
  <c r="B73" i="17"/>
  <c r="E71" i="17"/>
  <c r="E58" i="17" s="1"/>
  <c r="D71" i="17"/>
  <c r="D58" i="17" s="1"/>
  <c r="C11" i="17"/>
  <c r="B45" i="17"/>
  <c r="C98" i="17"/>
  <c r="B98" i="17" s="1"/>
  <c r="B100" i="17"/>
  <c r="B175" i="17"/>
  <c r="D173" i="17"/>
  <c r="C143" i="17"/>
  <c r="B145" i="17"/>
  <c r="C62" i="17"/>
  <c r="B64" i="17"/>
  <c r="E179" i="17" l="1"/>
  <c r="B13" i="17"/>
  <c r="B71" i="17"/>
  <c r="B173" i="17"/>
  <c r="D171" i="17"/>
  <c r="B11" i="17"/>
  <c r="C9" i="17"/>
  <c r="C60" i="17"/>
  <c r="B62" i="17"/>
  <c r="C141" i="17"/>
  <c r="B143" i="17"/>
  <c r="B141" i="17" l="1"/>
  <c r="B9" i="17"/>
  <c r="B171" i="17"/>
  <c r="D179" i="17"/>
  <c r="C58" i="17"/>
  <c r="C179" i="17" s="1"/>
  <c r="B60" i="17"/>
  <c r="B58" i="17" l="1"/>
  <c r="B179" i="17" s="1"/>
</calcChain>
</file>

<file path=xl/sharedStrings.xml><?xml version="1.0" encoding="utf-8"?>
<sst xmlns="http://schemas.openxmlformats.org/spreadsheetml/2006/main" count="180" uniqueCount="73">
  <si>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</si>
  <si>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</si>
  <si>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</si>
  <si>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</si>
  <si>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</si>
  <si>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</si>
  <si>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</si>
  <si>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</si>
  <si>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</si>
  <si>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Жилищное хозяйство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</si>
  <si>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</si>
  <si>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</si>
  <si>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</si>
  <si>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</si>
  <si>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</si>
  <si>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</si>
  <si>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</si>
  <si>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</si>
  <si>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</si>
  <si>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</si>
  <si>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</si>
  <si>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</si>
  <si>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</si>
  <si>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</si>
  <si>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</si>
  <si>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</si>
  <si>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Лапсарского проезда со строительством подъеза к д. 65 по Лапсарскому проезду в г. Чебоксары</t>
  </si>
  <si>
    <t>Реконструкция моста по ул. Полевая</t>
  </si>
  <si>
    <t>Реконструкция моста по ул.Грибоедова</t>
  </si>
  <si>
    <t>Строительство (приобретение) жилья для малоимущих граждан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</si>
  <si>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</si>
  <si>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</si>
  <si>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ливневых очистных сооружений в районе Марпосадского шоссе</t>
  </si>
  <si>
    <t>Строительство автомобильной дороги ул.1-ая Южная в г.Чебоксары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</si>
  <si>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</si>
  <si>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</si>
  <si>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 xml:space="preserve">технологическое присоединение   </t>
  </si>
  <si>
    <t>Строительство сетей наружного освещения в пос.Пролетарский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</si>
  <si>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</si>
  <si>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</si>
  <si>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</si>
  <si>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</si>
  <si>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</si>
  <si>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</si>
  <si>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</si>
  <si>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</si>
  <si>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</si>
  <si>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</si>
  <si>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</si>
  <si>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</si>
  <si>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</si>
  <si>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 xml:space="preserve">Переселение граждан из ветхого и аварийного жилого фонда                      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</si>
  <si>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</si>
  <si>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многоквартирного жилого дома по ул. Н.И. Ашмарина г. Чебоксары</t>
  </si>
  <si>
    <t>Строительство сетей наружного освещения  по ул. Эльменя в районе д.№13,15,17</t>
  </si>
  <si>
    <t>Реконструкция  моста в парк  "Лакреевский лес"</t>
  </si>
  <si>
    <t>Магистральная дорога районного значения № 3 в микрорайоне № 2 в жилом районе "Новый город" г. Чебоксары. 3 этап (в границах микрорайона № 2)</t>
  </si>
  <si>
    <t>Чебоксарский городской комитет по управлению имуществом администрации города Чебоксары</t>
  </si>
  <si>
    <t>выкуп земельных участков по адресу: ЧР, г. Чебоксары, ул. З. Яковлевой, д.20, 21/2, 23,25, 26 (10), 26 (2)</t>
  </si>
  <si>
    <t>выкуп земельных участков</t>
  </si>
  <si>
    <t>Строительство приюта для животных без владельцев на Марпосадском шоссе</t>
  </si>
  <si>
    <t>Строительство водопровода по ул. Б.Хмельницкого микрорайона "Новая Богданка" г. Чебоксары</t>
  </si>
  <si>
    <t>Реконструкция сетей водоснабжения и напорной канализации в микрорайоне № 2 жилого района "Новый город" г. Чебоксары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</si>
  <si>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</si>
  <si>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 №1 по ул.Челомея</t>
  </si>
  <si>
    <t>Строительство наружного освещения в мкр. Байконур г.Чебоксары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</si>
  <si>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</si>
  <si>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</si>
  <si>
    <t>Образование</t>
  </si>
  <si>
    <t>Строительство ливневой канализации в районе дома № 11, корпус 1 по ул, Сверчкова</t>
  </si>
  <si>
    <t xml:space="preserve">Реконструкция автомобильной дороги по ул. Гражданская (от кольца по ул. Гражданская до ул. Социалистическая) </t>
  </si>
  <si>
    <t xml:space="preserve">Расшифровка плановых назначений адресной инвестиционной программы города Чебоксары на 2023 год </t>
  </si>
  <si>
    <t>Объем финансирования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</si>
</sst>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1" applyFont="1" applyFill="1" applyBorder="1" applyAlignment="1" applyProtection="1">
      <alignment horizontal="justify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/>
    <xf numFmtId="4" fontId="18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/>
    <xf numFmtId="4" fontId="14" fillId="0" borderId="1" xfId="0" applyNumberFormat="1" applyFont="1" applyFill="1" applyBorder="1" applyAlignment="1"/>
    <xf numFmtId="4" fontId="19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view="pageBreakPreview" topLeftCell="A172" zoomScale="90" zoomScaleNormal="70" zoomScaleSheetLayoutView="90" workbookViewId="0">
      <selection activeCell="I31" sqref="I31"/>
    </sheetView>
  </sheetViews>
  <sheetFormatPr defaultRowHeight="14.4" x14ac:dyDescent="0.3"/>
  <cols>
    <col min="1" max="1" width="95.88671875" customWidth="1"/>
    <col min="2" max="2" width="13.5546875" customWidth="1"/>
    <col min="3" max="4" width="14" customWidth="1"/>
    <col min="5" max="5" width="13.33203125" customWidth="1"/>
  </cols>
  <sheetData>
    <row r="1" spans="1:5" ht="18" customHeight="1" x14ac:dyDescent="0.3">
      <c r="A1" s="20"/>
    </row>
    <row r="2" spans="1:5" ht="34.200000000000003" customHeight="1" x14ac:dyDescent="0.3">
      <c r="A2" s="32" t="s">
        <v>71</v>
      </c>
      <c r="B2" s="32"/>
      <c r="C2" s="32"/>
      <c r="D2" s="32"/>
      <c r="E2" s="32"/>
    </row>
    <row r="3" spans="1:5" ht="15.75" customHeight="1" x14ac:dyDescent="0.3">
      <c r="A3" s="33"/>
      <c r="B3" s="34"/>
      <c r="C3" s="34"/>
      <c r="D3" s="34"/>
      <c r="E3" s="10"/>
    </row>
    <row r="4" spans="1:5" ht="15.6" x14ac:dyDescent="0.3">
      <c r="A4" s="2"/>
      <c r="B4" s="2"/>
      <c r="C4" s="2"/>
      <c r="D4" s="35"/>
      <c r="E4" s="35"/>
    </row>
    <row r="5" spans="1:5" ht="18.75" customHeight="1" x14ac:dyDescent="0.3">
      <c r="A5" s="36" t="s">
        <v>14</v>
      </c>
      <c r="B5" s="37" t="s">
        <v>72</v>
      </c>
      <c r="C5" s="38"/>
      <c r="D5" s="38"/>
      <c r="E5" s="39"/>
    </row>
    <row r="6" spans="1:5" ht="15.6" x14ac:dyDescent="0.3">
      <c r="A6" s="36"/>
      <c r="B6" s="40" t="s">
        <v>11</v>
      </c>
      <c r="C6" s="40" t="s">
        <v>10</v>
      </c>
      <c r="D6" s="40"/>
      <c r="E6" s="40"/>
    </row>
    <row r="7" spans="1:5" ht="84" customHeight="1" x14ac:dyDescent="0.3">
      <c r="A7" s="36"/>
      <c r="B7" s="40"/>
      <c r="C7" s="31" t="s">
        <v>13</v>
      </c>
      <c r="D7" s="31" t="s">
        <v>22</v>
      </c>
      <c r="E7" s="31" t="s">
        <v>12</v>
      </c>
    </row>
    <row r="8" spans="1:5" ht="18.600000000000001" customHeight="1" x14ac:dyDescent="0.3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19</v>
      </c>
      <c r="B9" s="41">
        <f>C9+D9+E9</f>
        <v>662.79669999999999</v>
      </c>
      <c r="C9" s="41">
        <f>C11+C52</f>
        <v>45.573700000000002</v>
      </c>
      <c r="D9" s="41">
        <f>D11+D52</f>
        <v>444.66369999999995</v>
      </c>
      <c r="E9" s="41">
        <f>E11+E52</f>
        <v>172.55930000000004</v>
      </c>
    </row>
    <row r="10" spans="1:5" ht="18" customHeight="1" x14ac:dyDescent="0.35">
      <c r="A10" s="3" t="s">
        <v>0</v>
      </c>
      <c r="B10" s="42"/>
      <c r="C10" s="43"/>
      <c r="D10" s="43"/>
      <c r="E10" s="43"/>
    </row>
    <row r="11" spans="1:5" ht="17.399999999999999" x14ac:dyDescent="0.3">
      <c r="A11" s="7" t="s">
        <v>2</v>
      </c>
      <c r="B11" s="44">
        <f>C11+D11+E11</f>
        <v>660.20309999999995</v>
      </c>
      <c r="C11" s="44">
        <f>C13+C36+C45</f>
        <v>45.573700000000002</v>
      </c>
      <c r="D11" s="44">
        <f>D13+D36+D45</f>
        <v>444.66369999999995</v>
      </c>
      <c r="E11" s="44">
        <f>E13+E36+E45</f>
        <v>169.96570000000003</v>
      </c>
    </row>
    <row r="12" spans="1:5" ht="16.2" customHeight="1" x14ac:dyDescent="0.35">
      <c r="A12" s="8" t="s">
        <v>1</v>
      </c>
      <c r="B12" s="44"/>
      <c r="C12" s="45"/>
      <c r="D12" s="46"/>
      <c r="E12" s="45"/>
    </row>
    <row r="13" spans="1:5" ht="34.200000000000003" customHeight="1" x14ac:dyDescent="0.3">
      <c r="A13" s="11" t="s">
        <v>15</v>
      </c>
      <c r="B13" s="44">
        <f>C13+D13+E13</f>
        <v>481.01839999999999</v>
      </c>
      <c r="C13" s="43">
        <f>C14+C19+C24+C27+C30+C33</f>
        <v>0</v>
      </c>
      <c r="D13" s="43">
        <f t="shared" ref="D13:E13" si="0">D14+D19+D24+D27+D30+D33</f>
        <v>343.01319999999998</v>
      </c>
      <c r="E13" s="43">
        <f t="shared" si="0"/>
        <v>138.0052</v>
      </c>
    </row>
    <row r="14" spans="1:5" ht="31.2" x14ac:dyDescent="0.35">
      <c r="A14" s="3" t="s">
        <v>26</v>
      </c>
      <c r="B14" s="42">
        <f t="shared" ref="B14" si="1">C14+D14+E14</f>
        <v>408.48849999999999</v>
      </c>
      <c r="C14" s="47">
        <f>C16+C17+C18</f>
        <v>0</v>
      </c>
      <c r="D14" s="47">
        <f t="shared" ref="D14:E14" si="2">D16+D17+D18</f>
        <v>318.01319999999998</v>
      </c>
      <c r="E14" s="47">
        <f t="shared" si="2"/>
        <v>90.475300000000004</v>
      </c>
    </row>
    <row r="15" spans="1:5" ht="18" x14ac:dyDescent="0.35">
      <c r="A15" s="12" t="s">
        <v>0</v>
      </c>
      <c r="B15" s="42"/>
      <c r="C15" s="47"/>
      <c r="D15" s="46"/>
      <c r="E15" s="47"/>
    </row>
    <row r="16" spans="1:5" ht="18" x14ac:dyDescent="0.35">
      <c r="A16" s="17" t="s">
        <v>24</v>
      </c>
      <c r="B16" s="42">
        <f t="shared" ref="B16:B19" si="3">C16+D16+E16</f>
        <v>397.51649999999995</v>
      </c>
      <c r="C16" s="47"/>
      <c r="D16" s="46">
        <v>318.01319999999998</v>
      </c>
      <c r="E16" s="47">
        <v>79.503299999999996</v>
      </c>
    </row>
    <row r="17" spans="1:5" ht="18" x14ac:dyDescent="0.35">
      <c r="A17" s="17" t="s">
        <v>25</v>
      </c>
      <c r="B17" s="42">
        <f t="shared" si="3"/>
        <v>1.9950000000000001</v>
      </c>
      <c r="C17" s="47"/>
      <c r="D17" s="46"/>
      <c r="E17" s="47">
        <v>1.9950000000000001</v>
      </c>
    </row>
    <row r="18" spans="1:5" ht="18" x14ac:dyDescent="0.35">
      <c r="A18" s="17" t="s">
        <v>23</v>
      </c>
      <c r="B18" s="42">
        <f t="shared" si="3"/>
        <v>8.9770000000000003</v>
      </c>
      <c r="C18" s="47"/>
      <c r="D18" s="46"/>
      <c r="E18" s="47">
        <v>8.9770000000000003</v>
      </c>
    </row>
    <row r="19" spans="1:5" ht="18" x14ac:dyDescent="0.35">
      <c r="A19" s="3" t="s">
        <v>33</v>
      </c>
      <c r="B19" s="42">
        <f t="shared" si="3"/>
        <v>32.971299999999999</v>
      </c>
      <c r="C19" s="47">
        <f>C21+C22+C23</f>
        <v>0</v>
      </c>
      <c r="D19" s="47">
        <f t="shared" ref="D19:E19" si="4">D21+D22+D23</f>
        <v>25</v>
      </c>
      <c r="E19" s="47">
        <f t="shared" si="4"/>
        <v>7.9713000000000003</v>
      </c>
    </row>
    <row r="20" spans="1:5" ht="16.2" customHeight="1" x14ac:dyDescent="0.35">
      <c r="A20" s="12" t="s">
        <v>0</v>
      </c>
      <c r="B20" s="42"/>
      <c r="C20" s="47"/>
      <c r="D20" s="46"/>
      <c r="E20" s="47"/>
    </row>
    <row r="21" spans="1:5" ht="18" customHeight="1" x14ac:dyDescent="0.35">
      <c r="A21" s="17" t="s">
        <v>24</v>
      </c>
      <c r="B21" s="42">
        <f t="shared" ref="B21:B27" si="5">C21+D21+E21</f>
        <v>31.25</v>
      </c>
      <c r="C21" s="47"/>
      <c r="D21" s="46">
        <v>25</v>
      </c>
      <c r="E21" s="47">
        <v>6.25</v>
      </c>
    </row>
    <row r="22" spans="1:5" ht="18" customHeight="1" x14ac:dyDescent="0.35">
      <c r="A22" s="17" t="s">
        <v>25</v>
      </c>
      <c r="B22" s="42">
        <f t="shared" si="5"/>
        <v>0.38750000000000001</v>
      </c>
      <c r="C22" s="47"/>
      <c r="D22" s="46"/>
      <c r="E22" s="47">
        <v>0.38750000000000001</v>
      </c>
    </row>
    <row r="23" spans="1:5" ht="18" customHeight="1" x14ac:dyDescent="0.35">
      <c r="A23" s="17" t="s">
        <v>23</v>
      </c>
      <c r="B23" s="42">
        <f t="shared" si="5"/>
        <v>1.3338000000000001</v>
      </c>
      <c r="C23" s="47"/>
      <c r="D23" s="46"/>
      <c r="E23" s="47">
        <v>1.3338000000000001</v>
      </c>
    </row>
    <row r="24" spans="1:5" ht="31.2" x14ac:dyDescent="0.35">
      <c r="A24" s="3" t="s">
        <v>70</v>
      </c>
      <c r="B24" s="42">
        <f t="shared" ref="B24" si="6">C24+D24+E24</f>
        <v>2.4790000000000001</v>
      </c>
      <c r="C24" s="47">
        <f>C26</f>
        <v>0</v>
      </c>
      <c r="D24" s="47">
        <f t="shared" ref="D24:E24" si="7">D26</f>
        <v>0</v>
      </c>
      <c r="E24" s="47">
        <f t="shared" si="7"/>
        <v>2.4790000000000001</v>
      </c>
    </row>
    <row r="25" spans="1:5" ht="18" customHeight="1" x14ac:dyDescent="0.35">
      <c r="A25" s="12" t="s">
        <v>0</v>
      </c>
      <c r="B25" s="42"/>
      <c r="C25" s="47"/>
      <c r="D25" s="46"/>
      <c r="E25" s="47"/>
    </row>
    <row r="26" spans="1:5" ht="18" customHeight="1" x14ac:dyDescent="0.35">
      <c r="A26" s="17" t="s">
        <v>24</v>
      </c>
      <c r="B26" s="42">
        <f t="shared" ref="B26" si="8">C26+D26+E26</f>
        <v>2.4790000000000001</v>
      </c>
      <c r="C26" s="47"/>
      <c r="D26" s="46"/>
      <c r="E26" s="47">
        <v>2.4790000000000001</v>
      </c>
    </row>
    <row r="27" spans="1:5" ht="18" x14ac:dyDescent="0.35">
      <c r="A27" s="3" t="s">
        <v>27</v>
      </c>
      <c r="B27" s="42">
        <f t="shared" si="5"/>
        <v>15</v>
      </c>
      <c r="C27" s="47">
        <f>C29</f>
        <v>0</v>
      </c>
      <c r="D27" s="47">
        <f t="shared" ref="D27:E27" si="9">D29</f>
        <v>0</v>
      </c>
      <c r="E27" s="47">
        <f t="shared" si="9"/>
        <v>15</v>
      </c>
    </row>
    <row r="28" spans="1:5" ht="18" x14ac:dyDescent="0.35">
      <c r="A28" s="12" t="s">
        <v>0</v>
      </c>
      <c r="B28" s="42"/>
      <c r="C28" s="47"/>
      <c r="D28" s="46"/>
      <c r="E28" s="47"/>
    </row>
    <row r="29" spans="1:5" ht="18" x14ac:dyDescent="0.35">
      <c r="A29" s="17" t="s">
        <v>24</v>
      </c>
      <c r="B29" s="42">
        <f t="shared" ref="B29:B30" si="10">C29+D29+E29</f>
        <v>15</v>
      </c>
      <c r="C29" s="47"/>
      <c r="D29" s="46"/>
      <c r="E29" s="47">
        <v>15</v>
      </c>
    </row>
    <row r="30" spans="1:5" ht="18" x14ac:dyDescent="0.35">
      <c r="A30" s="3" t="s">
        <v>28</v>
      </c>
      <c r="B30" s="42">
        <f t="shared" si="10"/>
        <v>15</v>
      </c>
      <c r="C30" s="47">
        <f>C32</f>
        <v>0</v>
      </c>
      <c r="D30" s="47">
        <f t="shared" ref="D30:E30" si="11">D32</f>
        <v>0</v>
      </c>
      <c r="E30" s="47">
        <f t="shared" si="11"/>
        <v>15</v>
      </c>
    </row>
    <row r="31" spans="1:5" ht="18" x14ac:dyDescent="0.35">
      <c r="A31" s="12" t="s">
        <v>0</v>
      </c>
      <c r="B31" s="42"/>
      <c r="C31" s="47"/>
      <c r="D31" s="46"/>
      <c r="E31" s="47"/>
    </row>
    <row r="32" spans="1:5" ht="18" x14ac:dyDescent="0.35">
      <c r="A32" s="17" t="s">
        <v>24</v>
      </c>
      <c r="B32" s="42">
        <f t="shared" ref="B32:B33" si="12">C32+D32+E32</f>
        <v>15</v>
      </c>
      <c r="C32" s="47"/>
      <c r="D32" s="46"/>
      <c r="E32" s="47">
        <v>15</v>
      </c>
    </row>
    <row r="33" spans="1:5" ht="18" x14ac:dyDescent="0.35">
      <c r="A33" s="25" t="s">
        <v>55</v>
      </c>
      <c r="B33" s="42">
        <f t="shared" si="12"/>
        <v>7.0796000000000001</v>
      </c>
      <c r="C33" s="47">
        <f>C35</f>
        <v>0</v>
      </c>
      <c r="D33" s="47">
        <f t="shared" ref="D33:E33" si="13">D35</f>
        <v>0</v>
      </c>
      <c r="E33" s="47">
        <f t="shared" si="13"/>
        <v>7.0796000000000001</v>
      </c>
    </row>
    <row r="34" spans="1:5" ht="18" x14ac:dyDescent="0.35">
      <c r="A34" s="12" t="s">
        <v>0</v>
      </c>
      <c r="B34" s="42"/>
      <c r="C34" s="47"/>
      <c r="D34" s="46"/>
      <c r="E34" s="47"/>
    </row>
    <row r="35" spans="1:5" ht="18" x14ac:dyDescent="0.35">
      <c r="A35" s="13" t="s">
        <v>6</v>
      </c>
      <c r="B35" s="42">
        <f t="shared" ref="B35:B37" si="14">C35+D35+E35</f>
        <v>7.0796000000000001</v>
      </c>
      <c r="C35" s="47"/>
      <c r="D35" s="46"/>
      <c r="E35" s="47">
        <v>7.0796000000000001</v>
      </c>
    </row>
    <row r="36" spans="1:5" ht="17.399999999999999" x14ac:dyDescent="0.3">
      <c r="A36" s="7" t="s">
        <v>16</v>
      </c>
      <c r="B36" s="41">
        <f t="shared" si="14"/>
        <v>142.2567</v>
      </c>
      <c r="C36" s="48">
        <f>C37++C41</f>
        <v>45.573700000000002</v>
      </c>
      <c r="D36" s="48">
        <f t="shared" ref="D36:E36" si="15">D37++D41</f>
        <v>72.108099999999993</v>
      </c>
      <c r="E36" s="48">
        <f t="shared" si="15"/>
        <v>24.574900000000003</v>
      </c>
    </row>
    <row r="37" spans="1:5" ht="31.2" x14ac:dyDescent="0.35">
      <c r="A37" s="16" t="s">
        <v>44</v>
      </c>
      <c r="B37" s="42">
        <f t="shared" si="14"/>
        <v>135.73740000000001</v>
      </c>
      <c r="C37" s="47">
        <f>C39+C40</f>
        <v>45.573700000000002</v>
      </c>
      <c r="D37" s="47">
        <f t="shared" ref="D37:E37" si="16">D39+D40</f>
        <v>70.850899999999996</v>
      </c>
      <c r="E37" s="47">
        <f t="shared" si="16"/>
        <v>19.312800000000003</v>
      </c>
    </row>
    <row r="38" spans="1:5" ht="18" x14ac:dyDescent="0.35">
      <c r="A38" s="12" t="s">
        <v>0</v>
      </c>
      <c r="B38" s="42"/>
      <c r="C38" s="47"/>
      <c r="D38" s="46"/>
      <c r="E38" s="47"/>
    </row>
    <row r="39" spans="1:5" ht="18" x14ac:dyDescent="0.35">
      <c r="A39" s="17" t="s">
        <v>24</v>
      </c>
      <c r="B39" s="42">
        <f t="shared" ref="B39:B41" si="17">C39+D39+E39</f>
        <v>134.13730000000001</v>
      </c>
      <c r="C39" s="47">
        <v>45.573700000000002</v>
      </c>
      <c r="D39" s="46">
        <v>70.850899999999996</v>
      </c>
      <c r="E39" s="47">
        <v>17.712700000000002</v>
      </c>
    </row>
    <row r="40" spans="1:5" ht="18" x14ac:dyDescent="0.35">
      <c r="A40" s="13" t="s">
        <v>6</v>
      </c>
      <c r="B40" s="42">
        <f t="shared" si="17"/>
        <v>1.6001000000000001</v>
      </c>
      <c r="C40" s="49"/>
      <c r="D40" s="46"/>
      <c r="E40" s="49">
        <v>1.6001000000000001</v>
      </c>
    </row>
    <row r="41" spans="1:5" ht="31.2" x14ac:dyDescent="0.35">
      <c r="A41" s="16" t="s">
        <v>56</v>
      </c>
      <c r="B41" s="42">
        <f t="shared" si="17"/>
        <v>6.5193000000000003</v>
      </c>
      <c r="C41" s="47">
        <f>C43+C44</f>
        <v>0</v>
      </c>
      <c r="D41" s="47">
        <f t="shared" ref="D41:E41" si="18">D43+D44</f>
        <v>1.2572000000000001</v>
      </c>
      <c r="E41" s="47">
        <f t="shared" si="18"/>
        <v>5.2621000000000002</v>
      </c>
    </row>
    <row r="42" spans="1:5" ht="18" x14ac:dyDescent="0.35">
      <c r="A42" s="12" t="s">
        <v>0</v>
      </c>
      <c r="B42" s="42"/>
      <c r="C42" s="47"/>
      <c r="D42" s="46"/>
      <c r="E42" s="47"/>
    </row>
    <row r="43" spans="1:5" ht="18" x14ac:dyDescent="0.35">
      <c r="A43" s="17" t="s">
        <v>24</v>
      </c>
      <c r="B43" s="42">
        <f t="shared" ref="B43:B49" si="19">C43+D43+E43</f>
        <v>1.5715000000000001</v>
      </c>
      <c r="C43" s="47"/>
      <c r="D43" s="46">
        <v>1.2572000000000001</v>
      </c>
      <c r="E43" s="47">
        <v>0.31430000000000002</v>
      </c>
    </row>
    <row r="44" spans="1:5" ht="18" x14ac:dyDescent="0.35">
      <c r="A44" s="13" t="s">
        <v>6</v>
      </c>
      <c r="B44" s="42">
        <f t="shared" si="19"/>
        <v>4.9478</v>
      </c>
      <c r="C44" s="49"/>
      <c r="D44" s="46"/>
      <c r="E44" s="49">
        <v>4.9478</v>
      </c>
    </row>
    <row r="45" spans="1:5" ht="31.2" x14ac:dyDescent="0.3">
      <c r="A45" s="11" t="s">
        <v>57</v>
      </c>
      <c r="B45" s="41">
        <f t="shared" si="19"/>
        <v>36.927999999999997</v>
      </c>
      <c r="C45" s="50">
        <f>C46+C49</f>
        <v>0</v>
      </c>
      <c r="D45" s="50">
        <f t="shared" ref="D45:E45" si="20">D46+D49</f>
        <v>29.542400000000001</v>
      </c>
      <c r="E45" s="50">
        <f t="shared" si="20"/>
        <v>7.3856000000000002</v>
      </c>
    </row>
    <row r="46" spans="1:5" ht="31.2" x14ac:dyDescent="0.35">
      <c r="A46" s="3" t="s">
        <v>26</v>
      </c>
      <c r="B46" s="42">
        <f t="shared" si="19"/>
        <v>18.740000000000002</v>
      </c>
      <c r="C46" s="47">
        <f>C48</f>
        <v>0</v>
      </c>
      <c r="D46" s="47">
        <f t="shared" ref="D46:E46" si="21">D48</f>
        <v>14.992000000000001</v>
      </c>
      <c r="E46" s="47">
        <f t="shared" si="21"/>
        <v>3.7480000000000002</v>
      </c>
    </row>
    <row r="47" spans="1:5" ht="18" x14ac:dyDescent="0.35">
      <c r="A47" s="12" t="s">
        <v>0</v>
      </c>
      <c r="B47" s="42"/>
      <c r="C47" s="47"/>
      <c r="D47" s="46"/>
      <c r="E47" s="47"/>
    </row>
    <row r="48" spans="1:5" ht="18" x14ac:dyDescent="0.35">
      <c r="A48" s="17" t="s">
        <v>59</v>
      </c>
      <c r="B48" s="42">
        <f t="shared" ref="B48" si="22">C48+D48+E48</f>
        <v>18.740000000000002</v>
      </c>
      <c r="C48" s="47"/>
      <c r="D48" s="46">
        <v>14.992000000000001</v>
      </c>
      <c r="E48" s="47">
        <v>3.7480000000000002</v>
      </c>
    </row>
    <row r="49" spans="1:5" ht="31.2" x14ac:dyDescent="0.35">
      <c r="A49" s="16" t="s">
        <v>44</v>
      </c>
      <c r="B49" s="42">
        <f t="shared" si="19"/>
        <v>18.187999999999999</v>
      </c>
      <c r="C49" s="47">
        <f>C51</f>
        <v>0</v>
      </c>
      <c r="D49" s="47">
        <f t="shared" ref="D49:E49" si="23">D51</f>
        <v>14.5504</v>
      </c>
      <c r="E49" s="47">
        <f t="shared" si="23"/>
        <v>3.6375999999999999</v>
      </c>
    </row>
    <row r="50" spans="1:5" ht="18" x14ac:dyDescent="0.35">
      <c r="A50" s="12" t="s">
        <v>0</v>
      </c>
      <c r="B50" s="42"/>
      <c r="C50" s="47"/>
      <c r="D50" s="46"/>
      <c r="E50" s="47"/>
    </row>
    <row r="51" spans="1:5" ht="31.2" x14ac:dyDescent="0.35">
      <c r="A51" s="13" t="s">
        <v>58</v>
      </c>
      <c r="B51" s="42">
        <f t="shared" ref="B51" si="24">C51+D51+E51</f>
        <v>18.187999999999999</v>
      </c>
      <c r="C51" s="47"/>
      <c r="D51" s="46">
        <v>14.5504</v>
      </c>
      <c r="E51" s="47">
        <v>3.6375999999999999</v>
      </c>
    </row>
    <row r="52" spans="1:5" ht="17.399999999999999" x14ac:dyDescent="0.3">
      <c r="A52" s="6" t="s">
        <v>3</v>
      </c>
      <c r="B52" s="41">
        <f>C52+D52+E52</f>
        <v>2.5935999999999999</v>
      </c>
      <c r="C52" s="41">
        <f>C54</f>
        <v>0</v>
      </c>
      <c r="D52" s="41">
        <f t="shared" ref="D52:E52" si="25">D54</f>
        <v>0</v>
      </c>
      <c r="E52" s="41">
        <f t="shared" si="25"/>
        <v>2.5935999999999999</v>
      </c>
    </row>
    <row r="53" spans="1:5" ht="15.75" customHeight="1" x14ac:dyDescent="0.3">
      <c r="A53" s="8" t="s">
        <v>1</v>
      </c>
      <c r="B53" s="41"/>
      <c r="C53" s="41"/>
      <c r="D53" s="41"/>
      <c r="E53" s="41"/>
    </row>
    <row r="54" spans="1:5" ht="31.2" x14ac:dyDescent="0.3">
      <c r="A54" s="11" t="s">
        <v>15</v>
      </c>
      <c r="B54" s="41">
        <f t="shared" ref="B54:B71" si="26">C54+D54+E54</f>
        <v>2.5935999999999999</v>
      </c>
      <c r="C54" s="48">
        <f>C55</f>
        <v>0</v>
      </c>
      <c r="D54" s="48">
        <f t="shared" ref="D54:E54" si="27">D55</f>
        <v>0</v>
      </c>
      <c r="E54" s="48">
        <f t="shared" si="27"/>
        <v>2.5935999999999999</v>
      </c>
    </row>
    <row r="55" spans="1:5" ht="18" x14ac:dyDescent="0.35">
      <c r="A55" s="27" t="s">
        <v>60</v>
      </c>
      <c r="B55" s="42">
        <f t="shared" si="26"/>
        <v>2.5935999999999999</v>
      </c>
      <c r="C55" s="47">
        <f>C57</f>
        <v>0</v>
      </c>
      <c r="D55" s="47">
        <f t="shared" ref="D55:E55" si="28">D57</f>
        <v>0</v>
      </c>
      <c r="E55" s="47">
        <f t="shared" si="28"/>
        <v>2.5935999999999999</v>
      </c>
    </row>
    <row r="56" spans="1:5" ht="18" x14ac:dyDescent="0.35">
      <c r="A56" s="12" t="s">
        <v>0</v>
      </c>
      <c r="B56" s="42"/>
      <c r="C56" s="47"/>
      <c r="D56" s="47"/>
      <c r="E56" s="47"/>
    </row>
    <row r="57" spans="1:5" ht="18" x14ac:dyDescent="0.35">
      <c r="A57" s="13" t="s">
        <v>6</v>
      </c>
      <c r="B57" s="42">
        <f t="shared" ref="B57" si="29">C57+D57+E57</f>
        <v>2.5935999999999999</v>
      </c>
      <c r="C57" s="47"/>
      <c r="D57" s="46"/>
      <c r="E57" s="47">
        <v>2.5935999999999999</v>
      </c>
    </row>
    <row r="58" spans="1:5" ht="17.399999999999999" x14ac:dyDescent="0.3">
      <c r="A58" s="6" t="s">
        <v>20</v>
      </c>
      <c r="B58" s="41">
        <f t="shared" si="26"/>
        <v>142.3098</v>
      </c>
      <c r="C58" s="51">
        <f>C60+C71+C98</f>
        <v>0</v>
      </c>
      <c r="D58" s="51">
        <f>D60+D71+D98</f>
        <v>4.7181999999999995</v>
      </c>
      <c r="E58" s="51">
        <f>E60+E71+E98</f>
        <v>137.5916</v>
      </c>
    </row>
    <row r="59" spans="1:5" ht="18" x14ac:dyDescent="0.35">
      <c r="A59" s="3" t="s">
        <v>0</v>
      </c>
      <c r="B59" s="42"/>
      <c r="C59" s="45"/>
      <c r="D59" s="46"/>
      <c r="E59" s="45"/>
    </row>
    <row r="60" spans="1:5" ht="17.399999999999999" x14ac:dyDescent="0.3">
      <c r="A60" s="6" t="s">
        <v>9</v>
      </c>
      <c r="B60" s="41">
        <f t="shared" si="26"/>
        <v>65.978200000000001</v>
      </c>
      <c r="C60" s="43">
        <f>C62</f>
        <v>0</v>
      </c>
      <c r="D60" s="43">
        <f t="shared" ref="D60:E60" si="30">D62</f>
        <v>4.4856999999999996</v>
      </c>
      <c r="E60" s="43">
        <f t="shared" si="30"/>
        <v>61.4925</v>
      </c>
    </row>
    <row r="61" spans="1:5" ht="17.399999999999999" x14ac:dyDescent="0.3">
      <c r="A61" s="8" t="s">
        <v>1</v>
      </c>
      <c r="B61" s="41"/>
      <c r="C61" s="43"/>
      <c r="D61" s="43"/>
      <c r="E61" s="43"/>
    </row>
    <row r="62" spans="1:5" ht="17.399999999999999" x14ac:dyDescent="0.3">
      <c r="A62" s="7" t="s">
        <v>16</v>
      </c>
      <c r="B62" s="41">
        <f t="shared" si="26"/>
        <v>65.978200000000001</v>
      </c>
      <c r="C62" s="43">
        <f>C63+C64</f>
        <v>0</v>
      </c>
      <c r="D62" s="43">
        <f t="shared" ref="D62:E62" si="31">D63+D64</f>
        <v>4.4856999999999996</v>
      </c>
      <c r="E62" s="43">
        <f t="shared" si="31"/>
        <v>61.4925</v>
      </c>
    </row>
    <row r="63" spans="1:5" ht="18" x14ac:dyDescent="0.35">
      <c r="A63" s="3" t="s">
        <v>29</v>
      </c>
      <c r="B63" s="42">
        <f t="shared" si="26"/>
        <v>10</v>
      </c>
      <c r="C63" s="45"/>
      <c r="D63" s="45"/>
      <c r="E63" s="45">
        <v>10</v>
      </c>
    </row>
    <row r="64" spans="1:5" ht="18" x14ac:dyDescent="0.35">
      <c r="A64" s="3" t="s">
        <v>51</v>
      </c>
      <c r="B64" s="42">
        <f t="shared" si="26"/>
        <v>55.978200000000001</v>
      </c>
      <c r="C64" s="45">
        <f>C66+C67</f>
        <v>0</v>
      </c>
      <c r="D64" s="45">
        <f t="shared" ref="D64:E64" si="32">D66+D67</f>
        <v>4.4856999999999996</v>
      </c>
      <c r="E64" s="45">
        <f t="shared" si="32"/>
        <v>51.4925</v>
      </c>
    </row>
    <row r="65" spans="1:5" ht="18" x14ac:dyDescent="0.35">
      <c r="A65" s="3" t="s">
        <v>0</v>
      </c>
      <c r="B65" s="42"/>
      <c r="C65" s="45"/>
      <c r="D65" s="45"/>
      <c r="E65" s="45"/>
    </row>
    <row r="66" spans="1:5" ht="46.8" x14ac:dyDescent="0.35">
      <c r="A66" s="3" t="s">
        <v>52</v>
      </c>
      <c r="B66" s="42">
        <f t="shared" si="26"/>
        <v>5.6070999999999991</v>
      </c>
      <c r="C66" s="45"/>
      <c r="D66" s="45">
        <v>4.4856999999999996</v>
      </c>
      <c r="E66" s="45">
        <v>1.1214</v>
      </c>
    </row>
    <row r="67" spans="1:5" ht="18" x14ac:dyDescent="0.35">
      <c r="A67" s="26" t="s">
        <v>53</v>
      </c>
      <c r="B67" s="42">
        <f t="shared" si="26"/>
        <v>50.371099999999998</v>
      </c>
      <c r="C67" s="45">
        <f>C69+C70</f>
        <v>0</v>
      </c>
      <c r="D67" s="45">
        <f t="shared" ref="D67:E67" si="33">D69+D70</f>
        <v>0</v>
      </c>
      <c r="E67" s="45">
        <f t="shared" si="33"/>
        <v>50.371099999999998</v>
      </c>
    </row>
    <row r="68" spans="1:5" ht="18" x14ac:dyDescent="0.35">
      <c r="A68" s="13" t="s">
        <v>0</v>
      </c>
      <c r="B68" s="42"/>
      <c r="C68" s="45"/>
      <c r="D68" s="45"/>
      <c r="E68" s="45"/>
    </row>
    <row r="69" spans="1:5" ht="18" x14ac:dyDescent="0.35">
      <c r="A69" s="13" t="s">
        <v>17</v>
      </c>
      <c r="B69" s="42">
        <f t="shared" si="26"/>
        <v>49.793399999999998</v>
      </c>
      <c r="C69" s="45"/>
      <c r="D69" s="45"/>
      <c r="E69" s="45">
        <v>49.793399999999998</v>
      </c>
    </row>
    <row r="70" spans="1:5" ht="18" x14ac:dyDescent="0.35">
      <c r="A70" s="13" t="s">
        <v>6</v>
      </c>
      <c r="B70" s="42">
        <f t="shared" si="26"/>
        <v>0.57769999999999999</v>
      </c>
      <c r="C70" s="45"/>
      <c r="D70" s="45"/>
      <c r="E70" s="45">
        <v>0.57769999999999999</v>
      </c>
    </row>
    <row r="71" spans="1:5" ht="19.2" customHeight="1" x14ac:dyDescent="0.3">
      <c r="A71" s="6" t="s">
        <v>4</v>
      </c>
      <c r="B71" s="41">
        <f t="shared" si="26"/>
        <v>16.210799999999999</v>
      </c>
      <c r="C71" s="41">
        <f>C73+C85</f>
        <v>0</v>
      </c>
      <c r="D71" s="41">
        <f>D73+D85</f>
        <v>0.23250000000000001</v>
      </c>
      <c r="E71" s="41">
        <f>E73+E85</f>
        <v>15.978299999999999</v>
      </c>
    </row>
    <row r="72" spans="1:5" ht="17.399999999999999" x14ac:dyDescent="0.3">
      <c r="A72" s="8" t="s">
        <v>1</v>
      </c>
      <c r="B72" s="41"/>
      <c r="C72" s="41"/>
      <c r="D72" s="41"/>
      <c r="E72" s="41"/>
    </row>
    <row r="73" spans="1:5" ht="17.399999999999999" x14ac:dyDescent="0.3">
      <c r="A73" s="11" t="s">
        <v>16</v>
      </c>
      <c r="B73" s="41">
        <f>C73+D73+E73</f>
        <v>2.2181000000000002</v>
      </c>
      <c r="C73" s="41">
        <f>C74+C77+C81</f>
        <v>0</v>
      </c>
      <c r="D73" s="41">
        <f t="shared" ref="D73:E73" si="34">D74+D77+D81</f>
        <v>0.23250000000000001</v>
      </c>
      <c r="E73" s="41">
        <f t="shared" si="34"/>
        <v>1.9856</v>
      </c>
    </row>
    <row r="74" spans="1:5" ht="31.2" x14ac:dyDescent="0.35">
      <c r="A74" s="8" t="s">
        <v>43</v>
      </c>
      <c r="B74" s="42">
        <f t="shared" ref="B74" si="35">C74+D74+E74</f>
        <v>1</v>
      </c>
      <c r="C74" s="52">
        <f>C76</f>
        <v>0</v>
      </c>
      <c r="D74" s="52">
        <f t="shared" ref="D74:E74" si="36">D76</f>
        <v>0</v>
      </c>
      <c r="E74" s="52">
        <f t="shared" si="36"/>
        <v>1</v>
      </c>
    </row>
    <row r="75" spans="1:5" ht="18" x14ac:dyDescent="0.35">
      <c r="A75" s="13" t="s">
        <v>0</v>
      </c>
      <c r="B75" s="42"/>
      <c r="C75" s="52"/>
      <c r="D75" s="46"/>
      <c r="E75" s="52"/>
    </row>
    <row r="76" spans="1:5" ht="18" x14ac:dyDescent="0.35">
      <c r="A76" s="13" t="s">
        <v>6</v>
      </c>
      <c r="B76" s="42">
        <f t="shared" ref="B76:B77" si="37">C76+D76+E76</f>
        <v>1</v>
      </c>
      <c r="C76" s="52"/>
      <c r="D76" s="46"/>
      <c r="E76" s="52">
        <v>1</v>
      </c>
    </row>
    <row r="77" spans="1:5" ht="21" customHeight="1" x14ac:dyDescent="0.35">
      <c r="A77" s="16" t="s">
        <v>61</v>
      </c>
      <c r="B77" s="42">
        <f t="shared" si="37"/>
        <v>0.69100000000000006</v>
      </c>
      <c r="C77" s="42">
        <f>C79+C80</f>
        <v>0</v>
      </c>
      <c r="D77" s="42">
        <f t="shared" ref="D77:E77" si="38">D79+D80</f>
        <v>0.13300000000000001</v>
      </c>
      <c r="E77" s="42">
        <f t="shared" si="38"/>
        <v>0.55800000000000005</v>
      </c>
    </row>
    <row r="78" spans="1:5" ht="18" x14ac:dyDescent="0.35">
      <c r="A78" s="12" t="s">
        <v>0</v>
      </c>
      <c r="B78" s="42"/>
      <c r="C78" s="42"/>
      <c r="D78" s="42"/>
      <c r="E78" s="42"/>
    </row>
    <row r="79" spans="1:5" ht="18" x14ac:dyDescent="0.35">
      <c r="A79" s="13" t="s">
        <v>17</v>
      </c>
      <c r="B79" s="42">
        <f t="shared" ref="B79:B108" si="39">C79+D79+E79</f>
        <v>0.16620000000000001</v>
      </c>
      <c r="C79" s="42"/>
      <c r="D79" s="42">
        <v>0.13300000000000001</v>
      </c>
      <c r="E79" s="42">
        <v>3.32E-2</v>
      </c>
    </row>
    <row r="80" spans="1:5" ht="19.5" customHeight="1" x14ac:dyDescent="0.35">
      <c r="A80" s="13" t="s">
        <v>6</v>
      </c>
      <c r="B80" s="42">
        <f t="shared" si="39"/>
        <v>0.52480000000000004</v>
      </c>
      <c r="C80" s="41"/>
      <c r="D80" s="41"/>
      <c r="E80" s="42">
        <v>0.52480000000000004</v>
      </c>
    </row>
    <row r="81" spans="1:5" ht="31.2" x14ac:dyDescent="0.35">
      <c r="A81" s="3" t="s">
        <v>62</v>
      </c>
      <c r="B81" s="42">
        <f t="shared" si="39"/>
        <v>0.52710000000000001</v>
      </c>
      <c r="C81" s="47">
        <f>C83+C84</f>
        <v>0</v>
      </c>
      <c r="D81" s="47">
        <f t="shared" ref="D81:E81" si="40">D83+D84</f>
        <v>9.9500000000000005E-2</v>
      </c>
      <c r="E81" s="47">
        <f t="shared" si="40"/>
        <v>0.42759999999999998</v>
      </c>
    </row>
    <row r="82" spans="1:5" ht="18" x14ac:dyDescent="0.35">
      <c r="A82" s="12" t="s">
        <v>0</v>
      </c>
      <c r="B82" s="42"/>
      <c r="C82" s="47"/>
      <c r="D82" s="46"/>
      <c r="E82" s="47"/>
    </row>
    <row r="83" spans="1:5" ht="18" x14ac:dyDescent="0.35">
      <c r="A83" s="17" t="s">
        <v>24</v>
      </c>
      <c r="B83" s="42">
        <f t="shared" ref="B83:B84" si="41">C83+D83+E83</f>
        <v>0.12440000000000001</v>
      </c>
      <c r="C83" s="47"/>
      <c r="D83" s="46">
        <v>9.9500000000000005E-2</v>
      </c>
      <c r="E83" s="47">
        <v>2.4899999999999999E-2</v>
      </c>
    </row>
    <row r="84" spans="1:5" ht="24" customHeight="1" x14ac:dyDescent="0.35">
      <c r="A84" s="13" t="s">
        <v>6</v>
      </c>
      <c r="B84" s="42">
        <f t="shared" si="41"/>
        <v>0.4027</v>
      </c>
      <c r="C84" s="49"/>
      <c r="D84" s="46"/>
      <c r="E84" s="49">
        <v>0.4027</v>
      </c>
    </row>
    <row r="85" spans="1:5" ht="31.2" x14ac:dyDescent="0.3">
      <c r="A85" s="11" t="s">
        <v>15</v>
      </c>
      <c r="B85" s="41">
        <f>C85+D85+E85</f>
        <v>13.992699999999999</v>
      </c>
      <c r="C85" s="53">
        <f>C86+C89+C92+C95</f>
        <v>0</v>
      </c>
      <c r="D85" s="53">
        <f t="shared" ref="D85:E85" si="42">D86+D89+D92+D95</f>
        <v>0</v>
      </c>
      <c r="E85" s="53">
        <f t="shared" si="42"/>
        <v>13.992699999999999</v>
      </c>
    </row>
    <row r="86" spans="1:5" ht="31.2" x14ac:dyDescent="0.35">
      <c r="A86" s="8" t="s">
        <v>63</v>
      </c>
      <c r="B86" s="42">
        <f t="shared" ref="B86" si="43">C86+D86+E86</f>
        <v>9.8826999999999998</v>
      </c>
      <c r="C86" s="52">
        <f>C88</f>
        <v>0</v>
      </c>
      <c r="D86" s="52">
        <f t="shared" ref="D86:E86" si="44">D88</f>
        <v>0</v>
      </c>
      <c r="E86" s="52">
        <f t="shared" si="44"/>
        <v>9.8826999999999998</v>
      </c>
    </row>
    <row r="87" spans="1:5" ht="18" x14ac:dyDescent="0.35">
      <c r="A87" s="13" t="s">
        <v>0</v>
      </c>
      <c r="B87" s="42"/>
      <c r="C87" s="52"/>
      <c r="D87" s="46"/>
      <c r="E87" s="52"/>
    </row>
    <row r="88" spans="1:5" ht="18" x14ac:dyDescent="0.35">
      <c r="A88" s="17" t="s">
        <v>24</v>
      </c>
      <c r="B88" s="42">
        <f t="shared" ref="B88:B95" si="45">C88+D88+E88</f>
        <v>9.8826999999999998</v>
      </c>
      <c r="C88" s="52"/>
      <c r="D88" s="46"/>
      <c r="E88" s="52">
        <v>9.8826999999999998</v>
      </c>
    </row>
    <row r="89" spans="1:5" ht="31.2" x14ac:dyDescent="0.35">
      <c r="A89" s="18" t="s">
        <v>45</v>
      </c>
      <c r="B89" s="42">
        <f t="shared" si="45"/>
        <v>3.01</v>
      </c>
      <c r="C89" s="52">
        <f>C91</f>
        <v>0</v>
      </c>
      <c r="D89" s="52">
        <f t="shared" ref="D89:E89" si="46">D91</f>
        <v>0</v>
      </c>
      <c r="E89" s="52">
        <f t="shared" si="46"/>
        <v>3.01</v>
      </c>
    </row>
    <row r="90" spans="1:5" ht="18" x14ac:dyDescent="0.35">
      <c r="A90" s="13" t="s">
        <v>0</v>
      </c>
      <c r="B90" s="42"/>
      <c r="C90" s="52"/>
      <c r="D90" s="46"/>
      <c r="E90" s="52"/>
    </row>
    <row r="91" spans="1:5" ht="18" x14ac:dyDescent="0.35">
      <c r="A91" s="13" t="s">
        <v>6</v>
      </c>
      <c r="B91" s="42">
        <f t="shared" si="45"/>
        <v>3.01</v>
      </c>
      <c r="C91" s="49"/>
      <c r="D91" s="46"/>
      <c r="E91" s="52">
        <v>3.01</v>
      </c>
    </row>
    <row r="92" spans="1:5" ht="18" x14ac:dyDescent="0.35">
      <c r="A92" s="13" t="s">
        <v>64</v>
      </c>
      <c r="B92" s="42">
        <f t="shared" si="45"/>
        <v>0.6</v>
      </c>
      <c r="C92" s="49">
        <f>C94</f>
        <v>0</v>
      </c>
      <c r="D92" s="49">
        <f t="shared" ref="D92:E92" si="47">D94</f>
        <v>0</v>
      </c>
      <c r="E92" s="49">
        <f t="shared" si="47"/>
        <v>0.6</v>
      </c>
    </row>
    <row r="93" spans="1:5" ht="18" x14ac:dyDescent="0.35">
      <c r="A93" s="13" t="s">
        <v>0</v>
      </c>
      <c r="B93" s="42"/>
      <c r="C93" s="49"/>
      <c r="D93" s="46"/>
      <c r="E93" s="52"/>
    </row>
    <row r="94" spans="1:5" ht="18" x14ac:dyDescent="0.35">
      <c r="A94" s="13" t="s">
        <v>6</v>
      </c>
      <c r="B94" s="42">
        <f t="shared" si="45"/>
        <v>0.6</v>
      </c>
      <c r="C94" s="49"/>
      <c r="D94" s="46"/>
      <c r="E94" s="52">
        <v>0.6</v>
      </c>
    </row>
    <row r="95" spans="1:5" ht="18" x14ac:dyDescent="0.35">
      <c r="A95" s="28" t="s">
        <v>69</v>
      </c>
      <c r="B95" s="42">
        <f t="shared" si="45"/>
        <v>0.5</v>
      </c>
      <c r="C95" s="49">
        <f>C97</f>
        <v>0</v>
      </c>
      <c r="D95" s="49">
        <f t="shared" ref="D95:E95" si="48">D97</f>
        <v>0</v>
      </c>
      <c r="E95" s="49">
        <f t="shared" si="48"/>
        <v>0.5</v>
      </c>
    </row>
    <row r="96" spans="1:5" ht="18" x14ac:dyDescent="0.35">
      <c r="A96" s="29" t="s">
        <v>0</v>
      </c>
      <c r="B96" s="42"/>
      <c r="C96" s="49"/>
      <c r="D96" s="46"/>
      <c r="E96" s="52"/>
    </row>
    <row r="97" spans="1:5" ht="18" x14ac:dyDescent="0.35">
      <c r="A97" s="30" t="s">
        <v>6</v>
      </c>
      <c r="B97" s="42">
        <f t="shared" ref="B97" si="49">C97+D97+E97</f>
        <v>0.5</v>
      </c>
      <c r="C97" s="49"/>
      <c r="D97" s="46"/>
      <c r="E97" s="52">
        <v>0.5</v>
      </c>
    </row>
    <row r="98" spans="1:5" ht="17.399999999999999" x14ac:dyDescent="0.3">
      <c r="A98" s="14" t="s">
        <v>7</v>
      </c>
      <c r="B98" s="41">
        <f>C98+D98+E98</f>
        <v>60.120799999999996</v>
      </c>
      <c r="C98" s="48">
        <f>C100</f>
        <v>0</v>
      </c>
      <c r="D98" s="48">
        <f t="shared" ref="D98:E98" si="50">D100</f>
        <v>0</v>
      </c>
      <c r="E98" s="48">
        <f t="shared" si="50"/>
        <v>60.120799999999996</v>
      </c>
    </row>
    <row r="99" spans="1:5" ht="17.399999999999999" x14ac:dyDescent="0.3">
      <c r="A99" s="8" t="s">
        <v>1</v>
      </c>
      <c r="B99" s="41"/>
      <c r="C99" s="48"/>
      <c r="D99" s="48"/>
      <c r="E99" s="48"/>
    </row>
    <row r="100" spans="1:5" ht="31.2" x14ac:dyDescent="0.3">
      <c r="A100" s="11" t="s">
        <v>15</v>
      </c>
      <c r="B100" s="41">
        <f>C100+D100+E100</f>
        <v>60.120799999999996</v>
      </c>
      <c r="C100" s="48">
        <f>C101+C104+C108+C112+C116+C119+C123+C126+C129+C132+C135+C138</f>
        <v>0</v>
      </c>
      <c r="D100" s="48">
        <f t="shared" ref="D100:E100" si="51">D101+D104+D108+D112+D116+D119+D123+D126+D129+D132+D135+D138</f>
        <v>0</v>
      </c>
      <c r="E100" s="48">
        <f t="shared" si="51"/>
        <v>60.120799999999996</v>
      </c>
    </row>
    <row r="101" spans="1:5" ht="18" x14ac:dyDescent="0.35">
      <c r="A101" s="18" t="s">
        <v>18</v>
      </c>
      <c r="B101" s="42">
        <f t="shared" si="39"/>
        <v>5.4</v>
      </c>
      <c r="C101" s="47">
        <f>C103</f>
        <v>0</v>
      </c>
      <c r="D101" s="47">
        <f t="shared" ref="D101:E101" si="52">D103</f>
        <v>0</v>
      </c>
      <c r="E101" s="47">
        <f t="shared" si="52"/>
        <v>5.4</v>
      </c>
    </row>
    <row r="102" spans="1:5" ht="18" x14ac:dyDescent="0.35">
      <c r="A102" s="12" t="s">
        <v>0</v>
      </c>
      <c r="B102" s="42"/>
      <c r="C102" s="47"/>
      <c r="D102" s="46"/>
      <c r="E102" s="47"/>
    </row>
    <row r="103" spans="1:5" ht="18" x14ac:dyDescent="0.35">
      <c r="A103" s="13" t="s">
        <v>6</v>
      </c>
      <c r="B103" s="42">
        <f t="shared" si="39"/>
        <v>5.4</v>
      </c>
      <c r="C103" s="47"/>
      <c r="D103" s="46"/>
      <c r="E103" s="47">
        <v>5.4</v>
      </c>
    </row>
    <row r="104" spans="1:5" ht="31.2" x14ac:dyDescent="0.35">
      <c r="A104" s="18" t="s">
        <v>35</v>
      </c>
      <c r="B104" s="42">
        <f t="shared" si="39"/>
        <v>3.6404999999999998</v>
      </c>
      <c r="C104" s="47">
        <f>C106+C107</f>
        <v>0</v>
      </c>
      <c r="D104" s="47">
        <f t="shared" ref="D104:E104" si="53">D106+D107</f>
        <v>0</v>
      </c>
      <c r="E104" s="47">
        <f t="shared" si="53"/>
        <v>3.6404999999999998</v>
      </c>
    </row>
    <row r="105" spans="1:5" ht="18.600000000000001" customHeight="1" x14ac:dyDescent="0.35">
      <c r="A105" s="13" t="s">
        <v>0</v>
      </c>
      <c r="B105" s="42"/>
      <c r="C105" s="47"/>
      <c r="D105" s="46"/>
      <c r="E105" s="47"/>
    </row>
    <row r="106" spans="1:5" ht="18.600000000000001" customHeight="1" x14ac:dyDescent="0.35">
      <c r="A106" s="17" t="s">
        <v>24</v>
      </c>
      <c r="B106" s="42">
        <f t="shared" si="39"/>
        <v>3.6297999999999999</v>
      </c>
      <c r="C106" s="47"/>
      <c r="D106" s="46"/>
      <c r="E106" s="47">
        <v>3.6297999999999999</v>
      </c>
    </row>
    <row r="107" spans="1:5" ht="18.600000000000001" customHeight="1" x14ac:dyDescent="0.35">
      <c r="A107" s="15" t="s">
        <v>36</v>
      </c>
      <c r="B107" s="42">
        <f t="shared" si="39"/>
        <v>1.0699999999999999E-2</v>
      </c>
      <c r="C107" s="47"/>
      <c r="D107" s="46"/>
      <c r="E107" s="47">
        <v>1.0699999999999999E-2</v>
      </c>
    </row>
    <row r="108" spans="1:5" ht="18" x14ac:dyDescent="0.35">
      <c r="A108" s="18" t="s">
        <v>30</v>
      </c>
      <c r="B108" s="42">
        <f t="shared" si="39"/>
        <v>2.0710000000000002</v>
      </c>
      <c r="C108" s="47">
        <f>C110+C111</f>
        <v>0</v>
      </c>
      <c r="D108" s="47">
        <f t="shared" ref="D108:E108" si="54">D110+D111</f>
        <v>0</v>
      </c>
      <c r="E108" s="47">
        <f t="shared" si="54"/>
        <v>2.0710000000000002</v>
      </c>
    </row>
    <row r="109" spans="1:5" ht="19.2" customHeight="1" x14ac:dyDescent="0.35">
      <c r="A109" s="13" t="s">
        <v>0</v>
      </c>
      <c r="B109" s="42"/>
      <c r="C109" s="47"/>
      <c r="D109" s="46"/>
      <c r="E109" s="47"/>
    </row>
    <row r="110" spans="1:5" ht="19.2" customHeight="1" x14ac:dyDescent="0.35">
      <c r="A110" s="17" t="s">
        <v>24</v>
      </c>
      <c r="B110" s="42">
        <f t="shared" ref="B110:B112" si="55">C110+D110+E110</f>
        <v>2.0266000000000002</v>
      </c>
      <c r="C110" s="47"/>
      <c r="D110" s="46"/>
      <c r="E110" s="47">
        <v>2.0266000000000002</v>
      </c>
    </row>
    <row r="111" spans="1:5" ht="19.2" customHeight="1" x14ac:dyDescent="0.35">
      <c r="A111" s="15" t="s">
        <v>36</v>
      </c>
      <c r="B111" s="42">
        <f t="shared" si="55"/>
        <v>4.4400000000000002E-2</v>
      </c>
      <c r="C111" s="47"/>
      <c r="D111" s="46"/>
      <c r="E111" s="47">
        <v>4.4400000000000002E-2</v>
      </c>
    </row>
    <row r="112" spans="1:5" ht="31.2" x14ac:dyDescent="0.35">
      <c r="A112" s="18" t="s">
        <v>34</v>
      </c>
      <c r="B112" s="42">
        <f t="shared" si="55"/>
        <v>3.3184</v>
      </c>
      <c r="C112" s="47">
        <f>C114+C115</f>
        <v>0</v>
      </c>
      <c r="D112" s="47">
        <f t="shared" ref="D112:E112" si="56">D114+D115</f>
        <v>0</v>
      </c>
      <c r="E112" s="47">
        <f t="shared" si="56"/>
        <v>3.3184</v>
      </c>
    </row>
    <row r="113" spans="1:5" ht="18" x14ac:dyDescent="0.35">
      <c r="A113" s="13" t="s">
        <v>0</v>
      </c>
      <c r="B113" s="42"/>
      <c r="C113" s="47"/>
      <c r="D113" s="46"/>
      <c r="E113" s="47"/>
    </row>
    <row r="114" spans="1:5" ht="18" x14ac:dyDescent="0.35">
      <c r="A114" s="17" t="s">
        <v>24</v>
      </c>
      <c r="B114" s="42">
        <f t="shared" ref="B114:B116" si="57">C114+D114+E114</f>
        <v>3.3077000000000001</v>
      </c>
      <c r="C114" s="47"/>
      <c r="D114" s="46"/>
      <c r="E114" s="47">
        <v>3.3077000000000001</v>
      </c>
    </row>
    <row r="115" spans="1:5" ht="18" x14ac:dyDescent="0.35">
      <c r="A115" s="15" t="s">
        <v>36</v>
      </c>
      <c r="B115" s="42">
        <f t="shared" si="57"/>
        <v>1.0699999999999999E-2</v>
      </c>
      <c r="C115" s="47"/>
      <c r="D115" s="46"/>
      <c r="E115" s="47">
        <v>1.0699999999999999E-2</v>
      </c>
    </row>
    <row r="116" spans="1:5" ht="18" x14ac:dyDescent="0.35">
      <c r="A116" s="19" t="s">
        <v>31</v>
      </c>
      <c r="B116" s="42">
        <f t="shared" si="57"/>
        <v>9.9082000000000008</v>
      </c>
      <c r="C116" s="47">
        <f>C118</f>
        <v>0</v>
      </c>
      <c r="D116" s="47">
        <f t="shared" ref="D116:E116" si="58">D118</f>
        <v>0</v>
      </c>
      <c r="E116" s="47">
        <f t="shared" si="58"/>
        <v>9.9082000000000008</v>
      </c>
    </row>
    <row r="117" spans="1:5" ht="18" x14ac:dyDescent="0.35">
      <c r="A117" s="13" t="s">
        <v>0</v>
      </c>
      <c r="B117" s="42"/>
      <c r="C117" s="47"/>
      <c r="D117" s="46"/>
      <c r="E117" s="47"/>
    </row>
    <row r="118" spans="1:5" ht="18" x14ac:dyDescent="0.35">
      <c r="A118" s="17" t="s">
        <v>24</v>
      </c>
      <c r="B118" s="42">
        <f t="shared" ref="B118:B119" si="59">C118+D118+E118</f>
        <v>9.9082000000000008</v>
      </c>
      <c r="C118" s="47"/>
      <c r="D118" s="46"/>
      <c r="E118" s="47">
        <v>9.9082000000000008</v>
      </c>
    </row>
    <row r="119" spans="1:5" ht="18" x14ac:dyDescent="0.35">
      <c r="A119" s="18" t="s">
        <v>37</v>
      </c>
      <c r="B119" s="42">
        <f t="shared" si="59"/>
        <v>4.4472000000000005</v>
      </c>
      <c r="C119" s="47">
        <f>C121+C122</f>
        <v>0</v>
      </c>
      <c r="D119" s="47">
        <f t="shared" ref="D119:E119" si="60">D121+D122</f>
        <v>0</v>
      </c>
      <c r="E119" s="47">
        <f t="shared" si="60"/>
        <v>4.4472000000000005</v>
      </c>
    </row>
    <row r="120" spans="1:5" ht="18" x14ac:dyDescent="0.35">
      <c r="A120" s="13" t="s">
        <v>0</v>
      </c>
      <c r="B120" s="42"/>
      <c r="C120" s="47"/>
      <c r="D120" s="46"/>
      <c r="E120" s="47"/>
    </row>
    <row r="121" spans="1:5" ht="18" x14ac:dyDescent="0.35">
      <c r="A121" s="13" t="s">
        <v>17</v>
      </c>
      <c r="B121" s="42">
        <f t="shared" ref="B121:B123" si="61">C121+D121+E121</f>
        <v>4.4027000000000003</v>
      </c>
      <c r="C121" s="47"/>
      <c r="D121" s="46"/>
      <c r="E121" s="47">
        <v>4.4027000000000003</v>
      </c>
    </row>
    <row r="122" spans="1:5" ht="18" x14ac:dyDescent="0.35">
      <c r="A122" s="15" t="s">
        <v>36</v>
      </c>
      <c r="B122" s="42">
        <f t="shared" si="61"/>
        <v>4.4499999999999998E-2</v>
      </c>
      <c r="C122" s="49"/>
      <c r="D122" s="46"/>
      <c r="E122" s="52">
        <v>4.4499999999999998E-2</v>
      </c>
    </row>
    <row r="123" spans="1:5" ht="31.2" x14ac:dyDescent="0.35">
      <c r="A123" s="18" t="s">
        <v>46</v>
      </c>
      <c r="B123" s="42">
        <f t="shared" si="61"/>
        <v>5.2755999999999998</v>
      </c>
      <c r="C123" s="47">
        <f>C125</f>
        <v>0</v>
      </c>
      <c r="D123" s="47">
        <f t="shared" ref="D123:E123" si="62">D125</f>
        <v>0</v>
      </c>
      <c r="E123" s="47">
        <f t="shared" si="62"/>
        <v>5.2755999999999998</v>
      </c>
    </row>
    <row r="124" spans="1:5" ht="18" x14ac:dyDescent="0.35">
      <c r="A124" s="13" t="s">
        <v>0</v>
      </c>
      <c r="B124" s="42"/>
      <c r="C124" s="47"/>
      <c r="D124" s="46"/>
      <c r="E124" s="47"/>
    </row>
    <row r="125" spans="1:5" ht="18" x14ac:dyDescent="0.35">
      <c r="A125" s="13" t="s">
        <v>17</v>
      </c>
      <c r="B125" s="42">
        <f t="shared" ref="B125:B126" si="63">C125+D125+E125</f>
        <v>5.2755999999999998</v>
      </c>
      <c r="C125" s="47"/>
      <c r="D125" s="46"/>
      <c r="E125" s="47">
        <v>5.2755999999999998</v>
      </c>
    </row>
    <row r="126" spans="1:5" ht="31.2" x14ac:dyDescent="0.35">
      <c r="A126" s="18" t="s">
        <v>47</v>
      </c>
      <c r="B126" s="42">
        <f t="shared" si="63"/>
        <v>1.5</v>
      </c>
      <c r="C126" s="47">
        <f>C128</f>
        <v>0</v>
      </c>
      <c r="D126" s="47">
        <f t="shared" ref="D126:E126" si="64">D128</f>
        <v>0</v>
      </c>
      <c r="E126" s="47">
        <f t="shared" si="64"/>
        <v>1.5</v>
      </c>
    </row>
    <row r="127" spans="1:5" ht="18" x14ac:dyDescent="0.35">
      <c r="A127" s="13" t="s">
        <v>0</v>
      </c>
      <c r="B127" s="42"/>
      <c r="C127" s="47"/>
      <c r="D127" s="46"/>
      <c r="E127" s="47"/>
    </row>
    <row r="128" spans="1:5" ht="18" x14ac:dyDescent="0.35">
      <c r="A128" s="13" t="s">
        <v>17</v>
      </c>
      <c r="B128" s="42">
        <f t="shared" ref="B128:B129" si="65">C128+D128+E128</f>
        <v>1.5</v>
      </c>
      <c r="C128" s="47"/>
      <c r="D128" s="46"/>
      <c r="E128" s="47">
        <v>1.5</v>
      </c>
    </row>
    <row r="129" spans="1:5" ht="31.2" x14ac:dyDescent="0.35">
      <c r="A129" s="18" t="s">
        <v>48</v>
      </c>
      <c r="B129" s="42">
        <f t="shared" si="65"/>
        <v>2</v>
      </c>
      <c r="C129" s="47">
        <f>C131</f>
        <v>0</v>
      </c>
      <c r="D129" s="47">
        <f t="shared" ref="D129:E129" si="66">D131</f>
        <v>0</v>
      </c>
      <c r="E129" s="47">
        <f t="shared" si="66"/>
        <v>2</v>
      </c>
    </row>
    <row r="130" spans="1:5" ht="18" x14ac:dyDescent="0.35">
      <c r="A130" s="13" t="s">
        <v>0</v>
      </c>
      <c r="B130" s="42"/>
      <c r="C130" s="47"/>
      <c r="D130" s="46"/>
      <c r="E130" s="47"/>
    </row>
    <row r="131" spans="1:5" ht="18" x14ac:dyDescent="0.35">
      <c r="A131" s="13" t="s">
        <v>17</v>
      </c>
      <c r="B131" s="42">
        <f t="shared" ref="B131:B132" si="67">C131+D131+E131</f>
        <v>2</v>
      </c>
      <c r="C131" s="47"/>
      <c r="D131" s="46"/>
      <c r="E131" s="47">
        <v>2</v>
      </c>
    </row>
    <row r="132" spans="1:5" ht="18" x14ac:dyDescent="0.35">
      <c r="A132" s="18" t="s">
        <v>49</v>
      </c>
      <c r="B132" s="42">
        <f t="shared" si="67"/>
        <v>2</v>
      </c>
      <c r="C132" s="47">
        <f>C134</f>
        <v>0</v>
      </c>
      <c r="D132" s="47">
        <f t="shared" ref="D132:E132" si="68">D134</f>
        <v>0</v>
      </c>
      <c r="E132" s="47">
        <f t="shared" si="68"/>
        <v>2</v>
      </c>
    </row>
    <row r="133" spans="1:5" ht="18" x14ac:dyDescent="0.35">
      <c r="A133" s="13" t="s">
        <v>0</v>
      </c>
      <c r="B133" s="42"/>
      <c r="C133" s="47"/>
      <c r="D133" s="46"/>
      <c r="E133" s="47"/>
    </row>
    <row r="134" spans="1:5" ht="18" x14ac:dyDescent="0.35">
      <c r="A134" s="13" t="s">
        <v>17</v>
      </c>
      <c r="B134" s="42">
        <f t="shared" ref="B134:B135" si="69">C134+D134+E134</f>
        <v>2</v>
      </c>
      <c r="C134" s="47"/>
      <c r="D134" s="46"/>
      <c r="E134" s="47">
        <v>2</v>
      </c>
    </row>
    <row r="135" spans="1:5" ht="18" x14ac:dyDescent="0.35">
      <c r="A135" s="18" t="s">
        <v>65</v>
      </c>
      <c r="B135" s="42">
        <f t="shared" si="69"/>
        <v>18.559899999999999</v>
      </c>
      <c r="C135" s="47">
        <f>C137</f>
        <v>0</v>
      </c>
      <c r="D135" s="47">
        <f t="shared" ref="D135:E135" si="70">D137</f>
        <v>0</v>
      </c>
      <c r="E135" s="47">
        <f t="shared" si="70"/>
        <v>18.559899999999999</v>
      </c>
    </row>
    <row r="136" spans="1:5" ht="18" x14ac:dyDescent="0.35">
      <c r="A136" s="13" t="s">
        <v>0</v>
      </c>
      <c r="B136" s="42"/>
      <c r="C136" s="47"/>
      <c r="D136" s="46"/>
      <c r="E136" s="47"/>
    </row>
    <row r="137" spans="1:5" ht="18" x14ac:dyDescent="0.35">
      <c r="A137" s="13" t="s">
        <v>17</v>
      </c>
      <c r="B137" s="42">
        <f t="shared" ref="B137:B138" si="71">C137+D137+E137</f>
        <v>18.559899999999999</v>
      </c>
      <c r="C137" s="47"/>
      <c r="D137" s="46"/>
      <c r="E137" s="47">
        <v>18.559899999999999</v>
      </c>
    </row>
    <row r="138" spans="1:5" ht="18" x14ac:dyDescent="0.35">
      <c r="A138" s="18" t="s">
        <v>54</v>
      </c>
      <c r="B138" s="42">
        <f t="shared" si="71"/>
        <v>2</v>
      </c>
      <c r="C138" s="47">
        <f>C140</f>
        <v>0</v>
      </c>
      <c r="D138" s="47">
        <f t="shared" ref="D138:E138" si="72">D140</f>
        <v>0</v>
      </c>
      <c r="E138" s="47">
        <f t="shared" si="72"/>
        <v>2</v>
      </c>
    </row>
    <row r="139" spans="1:5" ht="18" x14ac:dyDescent="0.35">
      <c r="A139" s="13" t="s">
        <v>0</v>
      </c>
      <c r="B139" s="42"/>
      <c r="C139" s="47"/>
      <c r="D139" s="46"/>
      <c r="E139" s="47"/>
    </row>
    <row r="140" spans="1:5" ht="18" x14ac:dyDescent="0.35">
      <c r="A140" s="13" t="s">
        <v>17</v>
      </c>
      <c r="B140" s="42">
        <f t="shared" ref="B140" si="73">C140+D140+E140</f>
        <v>2</v>
      </c>
      <c r="C140" s="47"/>
      <c r="D140" s="46"/>
      <c r="E140" s="47">
        <v>2</v>
      </c>
    </row>
    <row r="141" spans="1:5" ht="17.399999999999999" x14ac:dyDescent="0.3">
      <c r="A141" s="11" t="s">
        <v>21</v>
      </c>
      <c r="B141" s="41">
        <f>C141+D141+E141</f>
        <v>171.32119999999998</v>
      </c>
      <c r="C141" s="48">
        <f>C143</f>
        <v>146.8047</v>
      </c>
      <c r="D141" s="48">
        <f t="shared" ref="D141:E141" si="74">D143</f>
        <v>1.1862999999999999</v>
      </c>
      <c r="E141" s="48">
        <f t="shared" si="74"/>
        <v>23.330200000000001</v>
      </c>
    </row>
    <row r="142" spans="1:5" ht="18" x14ac:dyDescent="0.35">
      <c r="A142" s="3" t="s">
        <v>0</v>
      </c>
      <c r="B142" s="42"/>
      <c r="C142" s="47"/>
      <c r="D142" s="46"/>
      <c r="E142" s="47"/>
    </row>
    <row r="143" spans="1:5" ht="17.399999999999999" x14ac:dyDescent="0.3">
      <c r="A143" s="11" t="s">
        <v>8</v>
      </c>
      <c r="B143" s="41">
        <f>C143+D143+E143</f>
        <v>171.32119999999998</v>
      </c>
      <c r="C143" s="48">
        <f>C145</f>
        <v>146.8047</v>
      </c>
      <c r="D143" s="48">
        <f t="shared" ref="D143:E143" si="75">D145</f>
        <v>1.1862999999999999</v>
      </c>
      <c r="E143" s="48">
        <f t="shared" si="75"/>
        <v>23.330200000000001</v>
      </c>
    </row>
    <row r="144" spans="1:5" ht="17.25" customHeight="1" x14ac:dyDescent="0.3">
      <c r="A144" s="12" t="s">
        <v>0</v>
      </c>
      <c r="B144" s="41"/>
      <c r="C144" s="48"/>
      <c r="D144" s="48"/>
      <c r="E144" s="48"/>
    </row>
    <row r="145" spans="1:5" ht="31.2" x14ac:dyDescent="0.3">
      <c r="A145" s="11" t="s">
        <v>15</v>
      </c>
      <c r="B145" s="41">
        <f>C145+D145+E145</f>
        <v>171.32119999999998</v>
      </c>
      <c r="C145" s="48">
        <f>C146+C152+C155+C158+C162+C165+C168</f>
        <v>146.8047</v>
      </c>
      <c r="D145" s="48">
        <f t="shared" ref="D145:E145" si="76">D146+D152+D155+D158+D162+D165+D168</f>
        <v>1.1862999999999999</v>
      </c>
      <c r="E145" s="48">
        <f t="shared" si="76"/>
        <v>23.330200000000001</v>
      </c>
    </row>
    <row r="146" spans="1:5" ht="37.200000000000003" customHeight="1" x14ac:dyDescent="0.35">
      <c r="A146" s="15" t="s">
        <v>50</v>
      </c>
      <c r="B146" s="42">
        <f t="shared" ref="B146:B152" si="77">C146+D146+E146</f>
        <v>160.78629999999998</v>
      </c>
      <c r="C146" s="47">
        <f>C148+C149+C150+C151</f>
        <v>146.8047</v>
      </c>
      <c r="D146" s="47">
        <f t="shared" ref="D146:E146" si="78">D148+D149+D150+D151</f>
        <v>1.1862999999999999</v>
      </c>
      <c r="E146" s="47">
        <f t="shared" si="78"/>
        <v>12.795300000000001</v>
      </c>
    </row>
    <row r="147" spans="1:5" ht="18" x14ac:dyDescent="0.35">
      <c r="A147" s="12" t="s">
        <v>0</v>
      </c>
      <c r="B147" s="42"/>
      <c r="C147" s="47"/>
      <c r="D147" s="46"/>
      <c r="E147" s="47"/>
    </row>
    <row r="148" spans="1:5" ht="18" x14ac:dyDescent="0.35">
      <c r="A148" s="13" t="s">
        <v>17</v>
      </c>
      <c r="B148" s="42">
        <f t="shared" ref="B148:B151" si="79">C148+D148+E148</f>
        <v>148.2876</v>
      </c>
      <c r="C148" s="47">
        <v>146.8047</v>
      </c>
      <c r="D148" s="46">
        <v>1.1862999999999999</v>
      </c>
      <c r="E148" s="47">
        <v>0.29659999999999997</v>
      </c>
    </row>
    <row r="149" spans="1:5" ht="18" x14ac:dyDescent="0.35">
      <c r="A149" s="13" t="s">
        <v>17</v>
      </c>
      <c r="B149" s="42">
        <f t="shared" si="79"/>
        <v>9</v>
      </c>
      <c r="C149" s="47"/>
      <c r="D149" s="46"/>
      <c r="E149" s="47">
        <v>9</v>
      </c>
    </row>
    <row r="150" spans="1:5" ht="18" x14ac:dyDescent="0.35">
      <c r="A150" s="13" t="s">
        <v>6</v>
      </c>
      <c r="B150" s="42">
        <f t="shared" si="79"/>
        <v>0.31459999999999999</v>
      </c>
      <c r="C150" s="49"/>
      <c r="D150" s="46"/>
      <c r="E150" s="52">
        <v>0.31459999999999999</v>
      </c>
    </row>
    <row r="151" spans="1:5" ht="18" x14ac:dyDescent="0.35">
      <c r="A151" s="15" t="s">
        <v>23</v>
      </c>
      <c r="B151" s="42">
        <f t="shared" si="79"/>
        <v>3.1840999999999999</v>
      </c>
      <c r="C151" s="49"/>
      <c r="D151" s="46"/>
      <c r="E151" s="52">
        <v>3.1840999999999999</v>
      </c>
    </row>
    <row r="152" spans="1:5" ht="18" x14ac:dyDescent="0.35">
      <c r="A152" s="9" t="s">
        <v>32</v>
      </c>
      <c r="B152" s="42">
        <f t="shared" si="77"/>
        <v>1</v>
      </c>
      <c r="C152" s="47">
        <f>C154</f>
        <v>0</v>
      </c>
      <c r="D152" s="47">
        <f t="shared" ref="D152:E152" si="80">D154</f>
        <v>0</v>
      </c>
      <c r="E152" s="47">
        <f t="shared" si="80"/>
        <v>1</v>
      </c>
    </row>
    <row r="153" spans="1:5" ht="18" x14ac:dyDescent="0.35">
      <c r="A153" s="13" t="s">
        <v>0</v>
      </c>
      <c r="B153" s="42"/>
      <c r="C153" s="47"/>
      <c r="D153" s="46"/>
      <c r="E153" s="47"/>
    </row>
    <row r="154" spans="1:5" ht="18" x14ac:dyDescent="0.35">
      <c r="A154" s="13" t="s">
        <v>6</v>
      </c>
      <c r="B154" s="42">
        <f t="shared" ref="B154:B155" si="81">C154+D154+E154</f>
        <v>1</v>
      </c>
      <c r="C154" s="47"/>
      <c r="D154" s="46"/>
      <c r="E154" s="47">
        <v>1</v>
      </c>
    </row>
    <row r="155" spans="1:5" ht="31.2" x14ac:dyDescent="0.35">
      <c r="A155" s="9" t="s">
        <v>39</v>
      </c>
      <c r="B155" s="42">
        <f t="shared" si="81"/>
        <v>1</v>
      </c>
      <c r="C155" s="52">
        <f>C157</f>
        <v>0</v>
      </c>
      <c r="D155" s="52">
        <f t="shared" ref="D155:E155" si="82">D157</f>
        <v>0</v>
      </c>
      <c r="E155" s="52">
        <f t="shared" si="82"/>
        <v>1</v>
      </c>
    </row>
    <row r="156" spans="1:5" ht="18" x14ac:dyDescent="0.35">
      <c r="A156" s="13" t="s">
        <v>0</v>
      </c>
      <c r="B156" s="42"/>
      <c r="C156" s="52"/>
      <c r="D156" s="46"/>
      <c r="E156" s="52"/>
    </row>
    <row r="157" spans="1:5" ht="18" x14ac:dyDescent="0.35">
      <c r="A157" s="13" t="s">
        <v>17</v>
      </c>
      <c r="B157" s="42">
        <f t="shared" ref="B157:B158" si="83">C157+D157+E157</f>
        <v>1</v>
      </c>
      <c r="C157" s="52"/>
      <c r="D157" s="46"/>
      <c r="E157" s="52">
        <v>1</v>
      </c>
    </row>
    <row r="158" spans="1:5" ht="18" x14ac:dyDescent="0.35">
      <c r="A158" s="9" t="s">
        <v>40</v>
      </c>
      <c r="B158" s="42">
        <f t="shared" si="83"/>
        <v>1.7549000000000001</v>
      </c>
      <c r="C158" s="52">
        <f>C160+C161</f>
        <v>0</v>
      </c>
      <c r="D158" s="52">
        <f t="shared" ref="D158:E158" si="84">D160+D161</f>
        <v>0</v>
      </c>
      <c r="E158" s="52">
        <f t="shared" si="84"/>
        <v>1.7549000000000001</v>
      </c>
    </row>
    <row r="159" spans="1:5" ht="18" x14ac:dyDescent="0.35">
      <c r="A159" s="13" t="s">
        <v>0</v>
      </c>
      <c r="B159" s="42"/>
      <c r="C159" s="52"/>
      <c r="D159" s="46"/>
      <c r="E159" s="52"/>
    </row>
    <row r="160" spans="1:5" ht="18" x14ac:dyDescent="0.35">
      <c r="A160" s="13" t="s">
        <v>17</v>
      </c>
      <c r="B160" s="42">
        <f t="shared" ref="B160:B162" si="85">C160+D160+E160</f>
        <v>1</v>
      </c>
      <c r="C160" s="52"/>
      <c r="D160" s="46"/>
      <c r="E160" s="52">
        <v>1</v>
      </c>
    </row>
    <row r="161" spans="1:5" ht="18" x14ac:dyDescent="0.35">
      <c r="A161" s="13" t="s">
        <v>6</v>
      </c>
      <c r="B161" s="42">
        <f t="shared" si="85"/>
        <v>0.75490000000000002</v>
      </c>
      <c r="C161" s="52"/>
      <c r="D161" s="46"/>
      <c r="E161" s="52">
        <v>0.75490000000000002</v>
      </c>
    </row>
    <row r="162" spans="1:5" ht="31.2" x14ac:dyDescent="0.35">
      <c r="A162" s="9" t="s">
        <v>41</v>
      </c>
      <c r="B162" s="42">
        <f t="shared" si="85"/>
        <v>2.25</v>
      </c>
      <c r="C162" s="52">
        <f>C164</f>
        <v>0</v>
      </c>
      <c r="D162" s="52">
        <f t="shared" ref="D162:E162" si="86">D164</f>
        <v>0</v>
      </c>
      <c r="E162" s="52">
        <f t="shared" si="86"/>
        <v>2.25</v>
      </c>
    </row>
    <row r="163" spans="1:5" ht="18" x14ac:dyDescent="0.35">
      <c r="A163" s="13" t="s">
        <v>0</v>
      </c>
      <c r="B163" s="42"/>
      <c r="C163" s="52"/>
      <c r="D163" s="46"/>
      <c r="E163" s="52"/>
    </row>
    <row r="164" spans="1:5" ht="18" x14ac:dyDescent="0.35">
      <c r="A164" s="13" t="s">
        <v>6</v>
      </c>
      <c r="B164" s="42">
        <f t="shared" ref="B164:B165" si="87">C164+D164+E164</f>
        <v>2.25</v>
      </c>
      <c r="C164" s="52"/>
      <c r="D164" s="46"/>
      <c r="E164" s="52">
        <v>2.25</v>
      </c>
    </row>
    <row r="165" spans="1:5" ht="18" x14ac:dyDescent="0.35">
      <c r="A165" s="9" t="s">
        <v>42</v>
      </c>
      <c r="B165" s="42">
        <f t="shared" si="87"/>
        <v>2.5099999999999998</v>
      </c>
      <c r="C165" s="52">
        <f>C167</f>
        <v>0</v>
      </c>
      <c r="D165" s="52">
        <f t="shared" ref="D165:E165" si="88">D167</f>
        <v>0</v>
      </c>
      <c r="E165" s="52">
        <f t="shared" si="88"/>
        <v>2.5099999999999998</v>
      </c>
    </row>
    <row r="166" spans="1:5" ht="18" x14ac:dyDescent="0.35">
      <c r="A166" s="13" t="s">
        <v>0</v>
      </c>
      <c r="B166" s="42"/>
      <c r="C166" s="52"/>
      <c r="D166" s="46"/>
      <c r="E166" s="52"/>
    </row>
    <row r="167" spans="1:5" ht="18" x14ac:dyDescent="0.35">
      <c r="A167" s="13" t="s">
        <v>6</v>
      </c>
      <c r="B167" s="42">
        <f t="shared" ref="B167:B168" si="89">C167+D167+E167</f>
        <v>2.5099999999999998</v>
      </c>
      <c r="C167" s="52"/>
      <c r="D167" s="46"/>
      <c r="E167" s="52">
        <v>2.5099999999999998</v>
      </c>
    </row>
    <row r="168" spans="1:5" ht="31.2" x14ac:dyDescent="0.35">
      <c r="A168" s="9" t="s">
        <v>38</v>
      </c>
      <c r="B168" s="42">
        <f t="shared" si="89"/>
        <v>2.02</v>
      </c>
      <c r="C168" s="52">
        <f>C170</f>
        <v>0</v>
      </c>
      <c r="D168" s="52">
        <f t="shared" ref="D168:E168" si="90">D170</f>
        <v>0</v>
      </c>
      <c r="E168" s="52">
        <f t="shared" si="90"/>
        <v>2.02</v>
      </c>
    </row>
    <row r="169" spans="1:5" ht="18" x14ac:dyDescent="0.35">
      <c r="A169" s="13" t="s">
        <v>0</v>
      </c>
      <c r="B169" s="42"/>
      <c r="C169" s="52"/>
      <c r="D169" s="46"/>
      <c r="E169" s="52"/>
    </row>
    <row r="170" spans="1:5" ht="18" x14ac:dyDescent="0.35">
      <c r="A170" s="13" t="s">
        <v>6</v>
      </c>
      <c r="B170" s="42">
        <f t="shared" ref="B170" si="91">C170+D170+E170</f>
        <v>2.02</v>
      </c>
      <c r="C170" s="52"/>
      <c r="D170" s="46"/>
      <c r="E170" s="52">
        <v>2.02</v>
      </c>
    </row>
    <row r="171" spans="1:5" ht="17.399999999999999" x14ac:dyDescent="0.3">
      <c r="A171" s="6" t="s">
        <v>68</v>
      </c>
      <c r="B171" s="54">
        <f>C171+D171+E171</f>
        <v>1</v>
      </c>
      <c r="C171" s="55">
        <f>C173</f>
        <v>0</v>
      </c>
      <c r="D171" s="55">
        <f t="shared" ref="D171:E171" si="92">D173</f>
        <v>0</v>
      </c>
      <c r="E171" s="55">
        <f t="shared" si="92"/>
        <v>1</v>
      </c>
    </row>
    <row r="172" spans="1:5" ht="17.399999999999999" x14ac:dyDescent="0.3">
      <c r="A172" s="3" t="s">
        <v>0</v>
      </c>
      <c r="B172" s="54"/>
      <c r="C172" s="55"/>
      <c r="D172" s="56"/>
      <c r="E172" s="55"/>
    </row>
    <row r="173" spans="1:5" ht="17.399999999999999" x14ac:dyDescent="0.3">
      <c r="A173" s="6" t="s">
        <v>66</v>
      </c>
      <c r="B173" s="54">
        <f>C173+D173+E173</f>
        <v>1</v>
      </c>
      <c r="C173" s="55">
        <f>C175</f>
        <v>0</v>
      </c>
      <c r="D173" s="55">
        <f t="shared" ref="D173:E173" si="93">D175</f>
        <v>0</v>
      </c>
      <c r="E173" s="55">
        <f t="shared" si="93"/>
        <v>1</v>
      </c>
    </row>
    <row r="174" spans="1:5" ht="17.399999999999999" x14ac:dyDescent="0.3">
      <c r="A174" s="8" t="s">
        <v>1</v>
      </c>
      <c r="B174" s="54"/>
      <c r="C174" s="55"/>
      <c r="D174" s="56"/>
      <c r="E174" s="55"/>
    </row>
    <row r="175" spans="1:5" ht="17.399999999999999" x14ac:dyDescent="0.3">
      <c r="A175" s="11" t="s">
        <v>16</v>
      </c>
      <c r="B175" s="54">
        <f>C175+D175+E175</f>
        <v>1</v>
      </c>
      <c r="C175" s="55">
        <f>C176</f>
        <v>0</v>
      </c>
      <c r="D175" s="55">
        <f t="shared" ref="D175:E175" si="94">D176</f>
        <v>0</v>
      </c>
      <c r="E175" s="55">
        <f t="shared" si="94"/>
        <v>1</v>
      </c>
    </row>
    <row r="176" spans="1:5" ht="31.2" x14ac:dyDescent="0.35">
      <c r="A176" s="9" t="s">
        <v>67</v>
      </c>
      <c r="B176" s="42">
        <f t="shared" ref="B176" si="95">C176+D176+E176</f>
        <v>1</v>
      </c>
      <c r="C176" s="52">
        <f>C178</f>
        <v>0</v>
      </c>
      <c r="D176" s="52">
        <f t="shared" ref="D176:E176" si="96">D178</f>
        <v>0</v>
      </c>
      <c r="E176" s="52">
        <f t="shared" si="96"/>
        <v>1</v>
      </c>
    </row>
    <row r="177" spans="1:5" ht="18" x14ac:dyDescent="0.35">
      <c r="A177" s="12" t="s">
        <v>0</v>
      </c>
      <c r="B177" s="42"/>
      <c r="C177" s="52"/>
      <c r="D177" s="46"/>
      <c r="E177" s="52"/>
    </row>
    <row r="178" spans="1:5" ht="18" x14ac:dyDescent="0.35">
      <c r="A178" s="13" t="s">
        <v>17</v>
      </c>
      <c r="B178" s="42">
        <f t="shared" ref="B178" si="97">C178+D178+E178</f>
        <v>1</v>
      </c>
      <c r="C178" s="52"/>
      <c r="D178" s="46"/>
      <c r="E178" s="52">
        <v>1</v>
      </c>
    </row>
    <row r="179" spans="1:5" ht="17.399999999999999" x14ac:dyDescent="0.3">
      <c r="A179" s="21" t="s">
        <v>5</v>
      </c>
      <c r="B179" s="56">
        <f>B9+B58+B141+B171</f>
        <v>977.42769999999996</v>
      </c>
      <c r="C179" s="56">
        <f>C9+C58+C141+C171</f>
        <v>192.3784</v>
      </c>
      <c r="D179" s="56">
        <f>D9+D58+D141+D171</f>
        <v>450.56819999999999</v>
      </c>
      <c r="E179" s="56">
        <f>E9+E58+E141+E171</f>
        <v>334.48110000000003</v>
      </c>
    </row>
    <row r="180" spans="1:5" ht="15.6" x14ac:dyDescent="0.3">
      <c r="A180" s="22"/>
      <c r="B180" s="23"/>
      <c r="C180" s="23"/>
      <c r="D180" s="23"/>
      <c r="E180" s="24"/>
    </row>
    <row r="181" spans="1:5" x14ac:dyDescent="0.3">
      <c r="E181" s="1"/>
    </row>
    <row r="182" spans="1:5" x14ac:dyDescent="0.3">
      <c r="E182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2023-01-25T12:49:36Z</dcterms:modified>
</cp:coreProperties>
</file>