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9440" windowHeight="9135" activeTab="2"/>
  </bookViews>
  <sheets>
    <sheet name="пр1" sheetId="1" r:id="rId1"/>
    <sheet name="пр2" sheetId="2" r:id="rId2"/>
    <sheet name="пр3" sheetId="3" r:id="rId3"/>
    <sheet name="пр 10" sheetId="4" r:id="rId4"/>
    <sheet name="пр 11" sheetId="5" r:id="rId5"/>
    <sheet name="пр 12" sheetId="6" r:id="rId6"/>
    <sheet name="пр 13" sheetId="7" r:id="rId7"/>
    <sheet name=" пр 14" sheetId="8" r:id="rId8"/>
    <sheet name="пр 15" sheetId="9" r:id="rId9"/>
    <sheet name="пр 16" sheetId="10" r:id="rId10"/>
    <sheet name="пр 17" sheetId="11" r:id="rId11"/>
  </sheets>
  <definedNames>
    <definedName name="dst233844" localSheetId="1">'пр2'!$B$90</definedName>
    <definedName name="_xlnm.Print_Area" localSheetId="0">'пр1'!$A$1:$C$29</definedName>
    <definedName name="_xlnm.Print_Area" localSheetId="1">'пр2'!$A$1:$C$277</definedName>
    <definedName name="_xlnm.Print_Area" localSheetId="2">'пр3'!$A$1:$D$277</definedName>
  </definedNames>
  <calcPr fullCalcOnLoad="1"/>
</workbook>
</file>

<file path=xl/sharedStrings.xml><?xml version="1.0" encoding="utf-8"?>
<sst xmlns="http://schemas.openxmlformats.org/spreadsheetml/2006/main" count="1293" uniqueCount="601">
  <si>
    <t>Сумма</t>
  </si>
  <si>
    <t>(тыс. рублей)</t>
  </si>
  <si>
    <t>(тыс. руб.)</t>
  </si>
  <si>
    <t xml:space="preserve">Наименование </t>
  </si>
  <si>
    <t>000 01 05 00 00 00 0000 000</t>
  </si>
  <si>
    <t>Изменение остатков средств на счетах по учету средств бюджета</t>
  </si>
  <si>
    <t>ИТОГО</t>
  </si>
  <si>
    <t>№ п/п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</si>
  <si>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дифференциорованных нормативов отчислений в местные бюджеты</t>
  </si>
  <si>
    <t>182 1 06 04011 02 1000 110</t>
  </si>
  <si>
    <t>182 1 06 04012 02 1000 110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</si>
  <si>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</si>
  <si>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</si>
  <si>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</si>
  <si>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участков,государственная собственность на которые не разграничена</t>
  </si>
  <si>
    <t>000 1 16 00000 00 0000 000</t>
  </si>
  <si>
    <t>ШТРАФНЫЕ САНКЦИИ, ВОЗМЕЩЕНИЕ УЩЕРБА</t>
  </si>
  <si>
    <t>Прочие субсидии бюджетам муниципальных районов</t>
  </si>
  <si>
    <t>дороги в муниципальном районе</t>
  </si>
  <si>
    <t>дороги в поселениях</t>
  </si>
  <si>
    <t>на софинансирование мероприятий по капитальному ремонту объектов социально-культурной сферы (в сфере образования)</t>
  </si>
  <si>
    <t>Субвенции от других бюджетов бюджетной системы Российской Федерации</t>
  </si>
  <si>
    <t>Субвенции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</si>
  <si>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</si>
  <si>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территориях, где отсутствуют 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</si>
  <si>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</si>
  <si>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</si>
  <si>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на выполнение передаваемых полномочий субъектов Российской Федерации</t>
  </si>
  <si>
    <t>Субвенции  бюджетам муниципальных районов на выполнение передаваемых полномочий субъектов Россисйкой Федерации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</si>
  <si>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</t>
  </si>
  <si>
    <t>Субвенции на осуществление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</t>
  </si>
  <si>
    <t>Субвенции на осуществление государственных полномочий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</si>
  <si>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Субвенции для осуществления государственных полномочий ЧР по организации и осуществлению деятельности по опеке и попечительству</t>
  </si>
  <si>
    <t>903 2 02 03999 05 0000 151</t>
  </si>
  <si>
    <t>Субвенции на осуществление государственных полномочий в сфере трудовых отношений</t>
  </si>
  <si>
    <t>000 2 02 04000 00 0000 000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</si>
  <si>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</si>
  <si>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</si>
  <si>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(приобретение проездных билетов)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</si>
  <si>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</si>
  <si>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</t>
  </si>
  <si>
    <t>Прочие межбюджетные трансферты, передаваемые бюджетам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</si>
  <si>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</si>
  <si>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</si>
  <si>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</si>
  <si>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ВСЕГО ДОХОДОВ </t>
  </si>
  <si>
    <t>Дефицит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</si>
  <si>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</si>
  <si>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</si>
  <si>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</si>
  <si>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</si>
  <si>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</si>
  <si>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осуществление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</si>
  <si>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Наименование дохода</t>
  </si>
  <si>
    <t>1 09 00000 00 0000 000</t>
  </si>
  <si>
    <t>Государственная пошлина за выдачу разрешения на установку рекламной конструкции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</si>
  <si>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</si>
  <si>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Муниципальные внутренние заимствования</t>
  </si>
  <si>
    <t>Привлечение</t>
  </si>
  <si>
    <t>Погашение</t>
  </si>
  <si>
    <t>Кредиты, привлекаемые в валюте российской федерации от кредитных организаций</t>
  </si>
  <si>
    <t xml:space="preserve">                                                        к решению Собрания депутатов</t>
  </si>
  <si>
    <t xml:space="preserve">Программа муниципальных гарантий </t>
  </si>
  <si>
    <t>№
п/п</t>
  </si>
  <si>
    <t>Наименование принципала</t>
  </si>
  <si>
    <t>Направление деятельности, под которое предоставляется муниципальными гарантиями</t>
  </si>
  <si>
    <t>Сумма муниципальной гарантии</t>
  </si>
  <si>
    <t>Цель гарантирования</t>
  </si>
  <si>
    <t>Наличие права регрессного требования</t>
  </si>
  <si>
    <t>предприятия жилищно - коммунального комплекса</t>
  </si>
  <si>
    <t xml:space="preserve"> - </t>
  </si>
  <si>
    <t>на подготовку объектов жилищно-коммунального хозяйства к отопительному сезону</t>
  </si>
  <si>
    <t>Общий объем бюджетных ассигнований, предусмотренных на исполнение муниципальных гарантий Ибресинского района по возможным гарантийным случаям в 2009 году</t>
  </si>
  <si>
    <t>Исполнение муниципальных гарантий Ибресинского района Чувашской Республики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</si>
  <si>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</si>
  <si>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</si>
  <si>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1 17 00000 00 0000 000</t>
  </si>
  <si>
    <t>Код бюджетной классификации Российской Федерации</t>
  </si>
  <si>
    <t>Наименование доходов</t>
  </si>
  <si>
    <t>000 1 00 00000 00 0000 000</t>
  </si>
  <si>
    <t xml:space="preserve"> ДОХОДЫ</t>
  </si>
  <si>
    <t>000 1 01 000000 00 0000 000</t>
  </si>
  <si>
    <t>000 1 01 02000 01 0000 110</t>
  </si>
  <si>
    <t>Налог на доходы физических лиц</t>
  </si>
  <si>
    <t>000 1 01 02020 01 0000 110</t>
  </si>
  <si>
    <t>Налог на доходы физических лиц с доходов, облагаемых по налоговой ставке, установленной п. 1 ст. 224 НК РФ, за исключением доходов, полученных физическими лицами, зарегистрированными в качестве индивидуальных предпринимателей, частных нотариусов и др.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</si>
  <si>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</si>
  <si>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000 1 05 00000 00 0000 000</t>
  </si>
  <si>
    <t>Налоги на совокупный доход</t>
  </si>
  <si>
    <t>000 1 05 02010 02 0000 110</t>
  </si>
  <si>
    <t>Единый налог на вмененный доход для определенных видов деятельности</t>
  </si>
  <si>
    <t>182 1 05 0201002 1000 110</t>
  </si>
  <si>
    <t>000 1 05 03010 01 0000 110</t>
  </si>
  <si>
    <t>Единый сельхозналог</t>
  </si>
  <si>
    <t>182 1 05 0301001 1000 110</t>
  </si>
  <si>
    <t>000 1 07 00000 00 0000 000</t>
  </si>
  <si>
    <t>НАЛОГИ, СБОРЫ И РЕГУЛЯРНЫЕ 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</si>
  <si>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</si>
  <si>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</si>
  <si>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182 1 07 0102001 1000 110</t>
  </si>
  <si>
    <t>000 1 08 00000 00 0000 000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</si>
  <si>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</si>
  <si>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</si>
  <si>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000 1 08 03010 01 1000 110</t>
  </si>
  <si>
    <t>182 1 08 0301001 1000 110</t>
  </si>
  <si>
    <t>000 1 11 00000 00 0000 000</t>
  </si>
  <si>
    <t>ДОХОДЫ ОТ ИСПОЛЬЗОВАНИЯ ИМУЩЕСТВА, НАХОДЯЩЕГОСЯ В ГОСУДАРСТВЕННОЙ СОБСТВЕННОСТИ</t>
  </si>
  <si>
    <t>000 1 12 00000 00 0000 000</t>
  </si>
  <si>
    <t xml:space="preserve">  Плата за иные виды негативного воздействия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</si>
  <si>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</si>
  <si>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</si>
  <si>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000 1 13 00000 00 0000 000</t>
  </si>
  <si>
    <t>000 1 14 00000 00 0000 000</t>
  </si>
  <si>
    <t>Налог, взимаемый в связи с применением патентной системы налогообложения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</si>
  <si>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</si>
  <si>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</si>
  <si>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000 1 08 07200 01 0000 110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</si>
  <si>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</si>
  <si>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</si>
  <si>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ГОСУДАРСТВЕННАЯ ПОШЛИНА</t>
  </si>
  <si>
    <t>ПЛАТЕЖИ ЗА ПОЛЬЗОВАНИЕ ПРИРОДНЫМИ РЕСУРСАМИ</t>
  </si>
  <si>
    <t>ДОХОДЫ ОТ ОКАЗАНИЯ ПЛАТНЫХ УСЛУГ И КОМПЕНСАЦИЯ ЗАТРАТ ГОСУДАРСТВА</t>
  </si>
  <si>
    <t>ДОХОДЫ ОТ ПРОДАЖИ МАТЕРИАЛЬНЫХ И НЕМАТЕРИАЛЬНЫХ АКТИВОВ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</si>
  <si>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</si>
  <si>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</si>
  <si>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</si>
  <si>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</si>
  <si>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</si>
  <si>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</si>
  <si>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</si>
  <si>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</si>
  <si>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</si>
  <si>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Субвенции на осуществление государственных полномочий по финансовому обеспечению государственных гарантий на получение общедоступного и бесплатного дошкольного образования в муниципальных дошкольных образовательных организациях</t>
  </si>
  <si>
    <t>000 1 17 00000 00 0000 000</t>
  </si>
  <si>
    <t>ПРОЧИЕ НЕНАЛОГОВЫЕ ДОХОДЫ</t>
  </si>
  <si>
    <t>Прочие неналоговые доходы бюджетов муниципальных районов</t>
  </si>
  <si>
    <t xml:space="preserve">ИТОГО НАЛОГОВЫХ, НЕНАЛОГОВЫХ ДОХОДОВ </t>
  </si>
  <si>
    <t>000 2 00 00000 00 0000 000</t>
  </si>
  <si>
    <t>БЕЗВОЗМЕЗДНЫЕ ПЕРЕЧИСЛЕНИЯ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</si>
  <si>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</si>
  <si>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</si>
  <si>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Дотация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</si>
  <si>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</si>
  <si>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муниципальных районов для финансового обеспечения переданных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</t>
  </si>
  <si>
    <t>000 1 08 07020 01 0000 110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</si>
  <si>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</si>
  <si>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321 1 08 07020 01 8000 110</t>
  </si>
  <si>
    <t>Государственная пошлина за государственную регистрацию прав, ограничений (обременений) прав на недвижимое имущество и сделок с ним при обращении через многофункциональные центры</t>
  </si>
  <si>
    <t>000 1 08 07100 01 0000 110</t>
  </si>
  <si>
    <t>Государственная пошлина за выдачу и обмен паспорта гражданина Российской Федерации</t>
  </si>
  <si>
    <t>000 1 08 07100 01 0034 110</t>
  </si>
  <si>
    <t>Государственная пошлина за выдачу  паспорта гражданина Российской Федерации</t>
  </si>
  <si>
    <t>192 1 08 07100 01 8034 110</t>
  </si>
  <si>
    <t>Государственная пошлина за выдачу  паспорта гражданина Российской Федерации при обращении через многофункциональные центры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</si>
  <si>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</si>
  <si>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</si>
  <si>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</si>
  <si>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муниципальных районов на государственную поддержку униципальных учреждений культуры, находящихся на территориях сельских поселений</t>
  </si>
  <si>
    <t>на обустройство отапливаемых санитарно - технических помещений в образовательных организациях</t>
  </si>
  <si>
    <t>Субсидии бюджетам бюджетной системы Российской Федерации (межбюджетные субсидии)</t>
  </si>
  <si>
    <t>НАЛОГИ НА ПРИБЫЛЬ, ДОХОДЫ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</si>
  <si>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</si>
  <si>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</si>
  <si>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</si>
  <si>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осуществление полномочий по составлению (изменение ) списков в присяжные заседатели судов общей юрисдикции Российской Федерации</t>
  </si>
  <si>
    <t>Субвенции бюджетам муниципальных образований на осуществление полномочий по составлению (изменение ) списков в присяжные заседатели судов общей юрисдикции Российской Федерации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</si>
  <si>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</si>
  <si>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органами местного самоуправления государственных полномочий по расчету и предоставлению дотаций поселениям на выравнивание финансовых возможностей по решению вопросов местного значения поселений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</si>
  <si>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</si>
  <si>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для осуществления государственных полномочий Чувашской Республики по обеспечению жильем многодетных семей</t>
  </si>
  <si>
    <t>974 2 02 45160 05 0000 151</t>
  </si>
  <si>
    <t>000 2 02 45160 00 0000 151</t>
  </si>
  <si>
    <t>903 2 02 40014 05 0000 151</t>
  </si>
  <si>
    <t>903 2 02 45146 05 0000 151</t>
  </si>
  <si>
    <t>000 2 02 45146 00 0000 151</t>
  </si>
  <si>
    <t>Межбюджетные трансферты, передаваемые бюджетам муниципальных образований,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</si>
  <si>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903 2 02 45147 05 0000 151</t>
  </si>
  <si>
    <t>000 2 02 45147 00 0000 151</t>
  </si>
  <si>
    <t>Межбюджетные трансферты, передаваемые бюджетам муниципальных образований на государственную поддержку униципальных учреждений культуры, находящихся на территориях сельских поселений</t>
  </si>
  <si>
    <t>974 2 02 49999 05 0000 151</t>
  </si>
  <si>
    <t>Субсидия бюджетам на поддержку отрасли культуры</t>
  </si>
  <si>
    <t>Субвенции бюджетам муниципальных районов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</si>
  <si>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Субвенции бюджетам муниципальных районов для осуществления государственных полномочий Чувашской Республики по обеспечению мер социальной поддержки отдельных категорий граждан по оплате жилищно - коммунальных услуг (работникам культуры, искусства)</t>
  </si>
  <si>
    <t>Субвенции бюджетам муниципальных районов для осуществления государственных полномочий Чувашской Республики по обеспечению мер социальной поддержки отдельных категорий граждан по оплате жилищно - коммунальных услуг (педработникам и библиотекарям образования)</t>
  </si>
  <si>
    <t>проедные билеты учащимся образовательных организаций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</si>
  <si>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</si>
  <si>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</si>
  <si>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</si>
  <si>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</si>
  <si>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</si>
  <si>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</si>
  <si>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</si>
  <si>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</si>
  <si>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</si>
  <si>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182 1 01 02020 01 1000 110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</si>
  <si>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</si>
  <si>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182 1 01 02030 01 1000 110</t>
  </si>
  <si>
    <t>Прочие доходы от оказания платных услуг (работ)</t>
  </si>
  <si>
    <t>повышение заработной платы работников культуры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</si>
  <si>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(за исключением земельных участков муниципальных бюджетных и автономных учреждений)</t>
  </si>
  <si>
    <t>Прочие дотации бюджетам муниципальных районов</t>
  </si>
  <si>
    <t>Дотации бюджетам бюджетной системы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</si>
  <si>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</si>
  <si>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Дотации бюджетам на частичную компенсацию дополнительных расходов на повышение оплаты труда работников бюджетной сферы</t>
  </si>
  <si>
    <t>Прочие дотации бюджетам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</si>
  <si>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</si>
  <si>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</si>
  <si>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000 2 07 00000 00 0000 000</t>
  </si>
  <si>
    <t>ПРОЧИЕ БЕЗВОЗМЕЗДНЫЕ ПОСТУПЛЕНИЯ</t>
  </si>
  <si>
    <t>903 2 07 05030 05 0000 180</t>
  </si>
  <si>
    <t>Прочие безвозмездные поступления в бюджетв муниципальных районов</t>
  </si>
  <si>
    <t>Плата за размещение твердых коммунальных отходов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</si>
  <si>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</si>
  <si>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000 1 17 05050 05 0000 189</t>
  </si>
  <si>
    <t>903  17 05050 05 0000 189</t>
  </si>
  <si>
    <t>000 2 02 10000 00 0000 150</t>
  </si>
  <si>
    <t>000 2 02 20000 00 0000 150</t>
  </si>
  <si>
    <t>000 2 02 29999 05 0000 150</t>
  </si>
  <si>
    <t>903 2 02 29999 05 0000 150</t>
  </si>
  <si>
    <t>992 2 02 29999 05 0000 150</t>
  </si>
  <si>
    <t>000 2 02 03 000 00 0000 150</t>
  </si>
  <si>
    <t>000 2 02 49999 00 0000 150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</si>
  <si>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</si>
  <si>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</t>
  </si>
  <si>
    <t>100 1 03 02231 01 0000 110</t>
  </si>
  <si>
    <t>100 1 03 02251 01 0000 110</t>
  </si>
  <si>
    <t>992 2 02 15001 00 0000 150</t>
  </si>
  <si>
    <t>992 2 02 15002 00 0000 150</t>
  </si>
  <si>
    <t>000 2 02 25497 00 0000 150</t>
  </si>
  <si>
    <t>000 2 02 25567 00 0000 150</t>
  </si>
  <si>
    <t>903 2 02 25567 05 0000 150</t>
  </si>
  <si>
    <t>000 2 02 25555 00 0000 150</t>
  </si>
  <si>
    <t>992 2 02 25555 05 0000 150</t>
  </si>
  <si>
    <t>000 2 02 20216 00 0000 150</t>
  </si>
  <si>
    <t>000 2 02 25519 00 0000 150</t>
  </si>
  <si>
    <t>903 2 02 25519 05 0000 150</t>
  </si>
  <si>
    <t>974 2 02 29999 05 0000 150</t>
  </si>
  <si>
    <t>000 2 02 35930 00 0000 150</t>
  </si>
  <si>
    <t>903 2 02 35930 05 0000 150</t>
  </si>
  <si>
    <t>000 2 02 35120 00 0000 150</t>
  </si>
  <si>
    <t>903 2 02 35120 05 0000 150</t>
  </si>
  <si>
    <t>000 02 35118 00 0000 150</t>
  </si>
  <si>
    <t>992 2 02 35118 05 0000 150</t>
  </si>
  <si>
    <t>000 2 02 35260 00 0000 150</t>
  </si>
  <si>
    <t>974 2 02 35260 05 0000 150</t>
  </si>
  <si>
    <t>000 2 02 30024 00 0000 150</t>
  </si>
  <si>
    <t>000 2 02 30024 05 0000 150</t>
  </si>
  <si>
    <t>992 2 02 30024 05 0000 150</t>
  </si>
  <si>
    <t>974 2 02 30024 05 0000 150</t>
  </si>
  <si>
    <t>903 2 02 30024 05 0000 150</t>
  </si>
  <si>
    <t>000 2 02 35082 00 0000 150</t>
  </si>
  <si>
    <t>903 2 02 35082 05 0000 150</t>
  </si>
  <si>
    <t>000 2 02 30029 00 0000 150</t>
  </si>
  <si>
    <t>974 2 02 30029 05 0000 150</t>
  </si>
  <si>
    <t>000  2 02 40014 00 0000 150</t>
  </si>
  <si>
    <t>903 2 02 40014 05 0000 150</t>
  </si>
  <si>
    <t>0002 02 49999 05 0000 150</t>
  </si>
  <si>
    <t>974 2 02 49999 05 0000 150</t>
  </si>
  <si>
    <t>992 2 02 25467 05 0000 150</t>
  </si>
  <si>
    <t>0002 2 02 25467 00 0000 150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</si>
  <si>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</si>
  <si>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</si>
  <si>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000 1 11 05025 00 0000 120</t>
  </si>
  <si>
    <t>903 1 11 05025 05 0000 120</t>
  </si>
  <si>
    <t>048 1 12 01030 01 6000 120</t>
  </si>
  <si>
    <t>048 1 12 01042 01 6000 120</t>
  </si>
  <si>
    <t>048 1 12 01041 01 6000 120</t>
  </si>
  <si>
    <t>000 1 13 01990 00 0000 130</t>
  </si>
  <si>
    <t>ЗАДОЛЖЕННОСТЬ И ПЕРЕРАСЧЕТЫ ПО ОТМЕНЕННЫМ НАЛОГАМ, СБОРАМ И ИНЫМ ОБЯЗАТЕЛЬНЫМ ПЛАТЕЖАМ</t>
  </si>
  <si>
    <t>000 1 09 00000 00 0000 000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</si>
  <si>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платежа)</t>
  </si>
  <si>
    <t>974 2 19 60010 05 0000 150</t>
  </si>
  <si>
    <t>992 2 19 60010 05 0000 150</t>
  </si>
  <si>
    <t>903 2 19 60010 05 0000 150</t>
  </si>
  <si>
    <t>000 2 19 60010 05 0000 150</t>
  </si>
  <si>
    <t>000 2 19 00000 05 0000 150</t>
  </si>
  <si>
    <t>000 2 18 00000 05 0000 150</t>
  </si>
  <si>
    <t>000 2 02 15009 00 0000 150</t>
  </si>
  <si>
    <t>992 2 02 15009 05 0000 150</t>
  </si>
  <si>
    <t>000 2 02 19999 00 0000 150</t>
  </si>
  <si>
    <t>992 2 02 19999 05 0000 150</t>
  </si>
  <si>
    <t xml:space="preserve">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</si>
  <si>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</si>
  <si>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платежа)</t>
  </si>
  <si>
    <t xml:space="preserve">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</si>
  <si>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182 1 09 07033 05 1000 110</t>
  </si>
  <si>
    <t>188 1 08 07141 01 8000 110</t>
  </si>
  <si>
    <t>188 1 08 07100 01 8035 110</t>
  </si>
  <si>
    <t>188 1 08 07100 01 8034  110</t>
  </si>
  <si>
    <t>182 1 01 02010 01 1000 110</t>
  </si>
  <si>
    <t>182 1 01 02010 01 2100 110</t>
  </si>
  <si>
    <t>182 1 01 02010 01 3000 110</t>
  </si>
  <si>
    <t>903 1 08 07150 01 1000 110</t>
  </si>
  <si>
    <t>903 2 02 49999 05 0000 150</t>
  </si>
  <si>
    <t>992 02 40014 05 0000 150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</si>
  <si>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</si>
  <si>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</si>
  <si>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</si>
  <si>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000 1 05 01 00000 0000 110</t>
  </si>
  <si>
    <t>182 1 05 01 01101 1000 110</t>
  </si>
  <si>
    <t xml:space="preserve"> 000 1 12 01000 01 0000 120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</si>
  <si>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</si>
  <si>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</si>
  <si>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</t>
  </si>
  <si>
    <t>укрепление материально-технической базы муниципальных учреждений культурно-досугового типа (капитальный ремонт и приобретение оборудования)</t>
  </si>
  <si>
    <t>укрепление материально-технической базы муниципальных библиотек (капитальный ремонт и приобретение оборудования)</t>
  </si>
  <si>
    <t>Субвенции бюджетам муниципальных районов на проведение Всероссийской переписи населения 2020 года</t>
  </si>
  <si>
    <t>903 2 02 35469 05 0000 150</t>
  </si>
  <si>
    <t>Субвенции бюджетам на проведение Всероссийской переписи населения 2020 года</t>
  </si>
  <si>
    <t>000 2 02 35469 00 0000 000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</si>
  <si>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</si>
  <si>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поселений</t>
  </si>
  <si>
    <t>конмлектование книжных фондов библиотек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</si>
  <si>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</si>
  <si>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инициативное бюджетирование</t>
  </si>
  <si>
    <t>организация беплатного горячего питания обучающихся, получающих начальное общее образование</t>
  </si>
  <si>
    <t>реализация вопросов местного значения в сфере образования, физической культуры и спорта</t>
  </si>
  <si>
    <t>Субсидии бюджетам муниципальных районов на реализацию мероприятий по устойчивому развитию сельских территорий  (газификация ул.Канашская с.Климово)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</si>
  <si>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 ремонт дворовых территорий)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</si>
  <si>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культуру)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</si>
  <si>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ФЦП Жилище от  горпоселения)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</si>
  <si>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современн гор среду от  горпоселения)</t>
  </si>
  <si>
    <t>Субсидия бюджетам муниципальных районов на поддержку отрасли культуры (подключение к Интернет)</t>
  </si>
  <si>
    <t>Субсидия бюджетам муниципальных районов на поддержку отрасли культуры (лучший клуб и лучший работник)</t>
  </si>
  <si>
    <t>182 1 05 01 02101 1000 110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</si>
  <si>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</si>
  <si>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мероприятия по борьбе с распространением борщевика Сосновского</t>
  </si>
  <si>
    <t>перевод многоквартирных домов на индивидуальное отопление</t>
  </si>
  <si>
    <t>сумма 2023  (тыс. рублей)</t>
  </si>
  <si>
    <t>974 2 02 45303 05 0000 150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</si>
  <si>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</si>
  <si>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</si>
  <si>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</si>
  <si>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974 2 02 25304 05 0000 150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</si>
  <si>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</si>
  <si>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</si>
  <si>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</si>
  <si>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2023 год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</si>
  <si>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</si>
  <si>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гормативам, действовавшим в 20198 году</t>
  </si>
  <si>
    <t>818 1 16 01063 01 0009 140</t>
  </si>
  <si>
    <t>Административные штрафы, установленные Главой 6 Кодекса Российскрй Федерации об административных правонарушениях, за административные правонарушения, поягающие на здоровье, санитарно-эпидемиологисеское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</si>
  <si>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818 1 16 01063 01 0101 140</t>
  </si>
  <si>
    <t>Административные штрафы, установленные Главой 6 Кодекса Российскрй Федерации об административных правонарушениях, за административные правонарушения, поягающие на здоровье, санитарно-эпидемиологисеское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</si>
  <si>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818 1 16 01153 01 0012 140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</si>
  <si>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</si>
  <si>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818 1 16 01203 01 9000 140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</si>
  <si>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</si>
  <si>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850 1 16 10123 01 0051 140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</si>
  <si>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</si>
  <si>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</si>
  <si>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пождежащие зачислению в бюджет муниципального образования</t>
  </si>
  <si>
    <t>903 1 16 07090 05 0000 140</t>
  </si>
  <si>
    <t>Иные штрафы, нейстойки,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</si>
  <si>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993 1 16 01084 01 0000 140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</si>
  <si>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органом муниципального контроля</t>
  </si>
  <si>
    <t>903 1 16 10032 05 0000 140</t>
  </si>
  <si>
    <t>903 2 02 25576 05 0000 150</t>
  </si>
  <si>
    <r>
      <t>Субсидии бюджетам муниципальных районов на обеспечение комплексного развития сельских территориий (</t>
    </r>
    <r>
      <rPr>
        <sz val="10"/>
        <color indexed="10"/>
        <rFont val="Times New Roman"/>
        <family val="1"/>
      </rPr>
      <t>граждане на селе)</t>
    </r>
  </si>
  <si>
    <r>
      <t>Субсидии бюджетам на обеспечение комплексного развития сельских территориий (</t>
    </r>
    <r>
      <rPr>
        <sz val="10"/>
        <color indexed="10"/>
        <rFont val="Times New Roman"/>
        <family val="1"/>
      </rPr>
      <t>граждане на селе)</t>
    </r>
  </si>
  <si>
    <t>992 2 02 25576 05 0000 150</t>
  </si>
  <si>
    <r>
      <t>Субсидии бюджетам муниципальных районов на обеспечение комплексного развития сельских территориий (</t>
    </r>
    <r>
      <rPr>
        <sz val="10"/>
        <color indexed="10"/>
        <rFont val="Times New Roman"/>
        <family val="1"/>
      </rPr>
      <t>благоустройство территорий)</t>
    </r>
  </si>
  <si>
    <t>992 2 18 60010 05 0000 150</t>
  </si>
  <si>
    <t>903 2 19 25020 05 0000 150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</si>
  <si>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2015-2020 годы из бюджетов муниципальных районов</t>
  </si>
  <si>
    <t>903 2 19 25497 05 0000 150</t>
  </si>
  <si>
    <t>Возврат остатков субсидий на реализацию мероприятий по обеспечению жильем молодых семей из бюджетов муниципальных районов</t>
  </si>
  <si>
    <t>укрепление материально - технической базы муниципальных образовательныз организаций (в части модернизации инфраструктуры)</t>
  </si>
  <si>
    <t>укрепление материально - технической базы муниципальных образовательныз организаций (в части приобретения учебной мебели для учащихся начального звена)</t>
  </si>
  <si>
    <t>выплата компенсации затрат на получение обучающимися начального общего, основного общего, среднего общего образования в форме семейного образования</t>
  </si>
  <si>
    <t>974 2 02 03024 05 0000 150</t>
  </si>
  <si>
    <t>обеспечение бесплатным двухразовым питанием обучающихся с ограниченными возможностиями здоровья, получающих образование вне организаций, осуществляющих образовательную деятельность, в форме семейного образования, которые проживают на территории Чувашской Республики</t>
  </si>
  <si>
    <t>903 2 02 45454 05 0000 150</t>
  </si>
  <si>
    <t xml:space="preserve"> Межбюджетные трансферты, передаваемые бюджетам муниципальных районов на создание модельных муниципальных библиотек</t>
  </si>
  <si>
    <t>000 2 02 45454 00 0000 150</t>
  </si>
  <si>
    <t xml:space="preserve"> Межбюджетные трансферты, передаваемые бюджетам муниципальных образований на создание модельных муниципальных библиотек</t>
  </si>
  <si>
    <t>000 2 02 25299 00 0000 150</t>
  </si>
  <si>
    <t>Субсидии бюджетам муниципальных образований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</si>
  <si>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</si>
  <si>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перевод многоквартирных домов на индивидуальное отопление от  горпоселения)</t>
  </si>
  <si>
    <t>000 2 02 25576 00 0000 150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</si>
  <si>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благоустройство территорий от Ширтаны и Андреевка)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</si>
  <si>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благоустройство дворовых территорий от буинск, андреевка, новочурашево, хормалы, чуваштимяши и ширтаны)</t>
  </si>
  <si>
    <t>000 01 02 00 00 00 0000 000</t>
  </si>
  <si>
    <t>Кредиты кредитных организаций в валюте Российской Федерации</t>
  </si>
  <si>
    <t>903 1 11 09045 05 0000 120</t>
  </si>
  <si>
    <t>000 1 11 09045 00 0000 120</t>
  </si>
  <si>
    <t xml:space="preserve">Прочие поступления от использования имущества, находящегося в собственности муниципальных образований 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</si>
  <si>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</si>
  <si>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</si>
  <si>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818 1 16 01063 01 0091 140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</si>
  <si>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</si>
  <si>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818 1 16 01073 01 0027 140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</si>
  <si>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</si>
  <si>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818 1 16 01133  01 9000 140</t>
  </si>
  <si>
    <t xml:space="preserve">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</si>
  <si>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818 1 16 01143 01 0016 140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</si>
  <si>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</si>
  <si>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818 1 16 01193 01 0013 140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</si>
  <si>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</si>
  <si>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818 1 16 01203 01 0021 140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</si>
  <si>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</si>
  <si>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881 1 16 10123 01 0051 140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</si>
  <si>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</si>
  <si>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</si>
  <si>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укрепление материально-технической базы администраций муниципальных районов и городских округов Чувашской Республики (периобретение металлических шкафов для ТИК и УИКов)</t>
  </si>
  <si>
    <t>сбсидии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</si>
  <si>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>992 2 02 49999 05 0000 151</t>
  </si>
  <si>
    <t>премирование муниципальных управленческих команд по итогам 2020 года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</si>
  <si>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</si>
  <si>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сумма 2024  (тыс. рублей)</t>
  </si>
  <si>
    <t>Сумма на 2024 год</t>
  </si>
  <si>
    <t>2024 год</t>
  </si>
  <si>
    <t>подготова проетов межевания земельных участков и на проведение кадастровых работ</t>
  </si>
  <si>
    <t>на проведение комплекса кадастровых работ</t>
  </si>
  <si>
    <t>проведение капитального реонта гидротехнических сооружений, находящихся в муниципальной собственности</t>
  </si>
  <si>
    <t>на создание и обеспечение функционирования центров образования ественно - начной и технологической направленности</t>
  </si>
  <si>
    <t>000 2 02 25491 00 0000 150</t>
  </si>
  <si>
    <t>974  2 02 25491 05 0000 150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</si>
  <si>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</si>
  <si>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</si>
  <si>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818 1 16 01193 01 0005 140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</si>
  <si>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</si>
  <si>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818 1 16 01203 01 0010 140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</si>
  <si>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</si>
  <si>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</si>
  <si>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974 2 02 25169 05 0000 150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</si>
  <si>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</si>
  <si>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</si>
  <si>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</si>
  <si>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903 2 02 25065 05 0000 150</t>
  </si>
  <si>
    <t>000 2 02 25065 00 0000 150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</si>
  <si>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</si>
  <si>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проведение комплексных кадастровых работ</t>
  </si>
  <si>
    <t>903 2 02 25511 05 0000 150</t>
  </si>
  <si>
    <t>000 02 25511 00 0000 150</t>
  </si>
  <si>
    <t>Субсидии бюджетам на проведение комплексных кадастровых работ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</si>
  <si>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</si>
  <si>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софинансирование капитальных вложений в объекты муниципальной собственности (Строительство водопроводных сетей от колодца КП-2 группового водовода и до д. Сосновка Ибресинского района Чувашской Республики)</t>
  </si>
  <si>
    <t>903 2 02 27112 05 0000 150</t>
  </si>
  <si>
    <t>000 2 02 27112 00 0000 150</t>
  </si>
  <si>
    <t xml:space="preserve">на стимулирование развития приоритетных подотраслей агропромышленного комплекса и развитие малых форм зозяйствования по направлениям, не обеспечиваемым софинансированием из федерального бюджета </t>
  </si>
  <si>
    <t>на поддержку граждан, ведущим личное подсобное хозяйство и применяющих специальный налоговый режим "Налог на профессиональный доход"</t>
  </si>
  <si>
    <t>на софинансирование по повышению заработной платы работников культуры по Указам Главы РФ</t>
  </si>
  <si>
    <t>на софинансирование по повышению заработной платы работников дополнительного образования детей по Указам Главы РФ</t>
  </si>
  <si>
    <t>реализация инициативных проектов</t>
  </si>
  <si>
    <t>обеспечение жильем детей-сирот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</si>
  <si>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(жилье и сретификаты)</t>
  </si>
  <si>
    <t>992 2 02 27112 05 0000 150</t>
  </si>
  <si>
    <t>Субсидии бюджетам муниципальных районов на софинансирование капитальных вложений в объекты муниципальной собственности (Строительство сельского клуба Н-Чурашево на 150 мест)</t>
  </si>
  <si>
    <t>974 2 18 05010 05 0000 150</t>
  </si>
  <si>
    <t xml:space="preserve">Доходы бюджетов муниципальных районов от возврата бюджетн ыми учреждениями остатков субсидий прошлых лет </t>
  </si>
  <si>
    <t xml:space="preserve">Приложение №1 </t>
  </si>
  <si>
    <t xml:space="preserve">Приложение №2 </t>
  </si>
  <si>
    <t>Бюджет муниципального округа</t>
  </si>
  <si>
    <t xml:space="preserve">                           </t>
  </si>
  <si>
    <t xml:space="preserve">                 </t>
  </si>
  <si>
    <t>ЗАДОЛЖЕННОСТЬ И ПЕРЕРАСЧЕТЫ ПО ОТМЕНЕННЫМ НАЛОГАМ,СБОРАМ И ИНЫМ ОБЯЗАТЕЛЬНЫМ ПЛАТЕЖАМ</t>
  </si>
  <si>
    <t>1 09 07032 14 0000 110</t>
  </si>
  <si>
    <t>1 09 07000 00 0000 110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</si>
  <si>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</si>
  <si>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округов</t>
  </si>
  <si>
    <t>1 09 07 052 14 0000 110</t>
  </si>
  <si>
    <t>Прочие местные налоги и сборы, мобилизуемые на территориях муниципальных округов</t>
  </si>
  <si>
    <t>НОРМАТИВЫ</t>
  </si>
  <si>
    <t xml:space="preserve">распределения доходов между бюджетами бюджетной системы Ибресинского муниципального округа Чувашской Республики на 2023 год и на  плановый период 2024 и 2025 годов </t>
  </si>
  <si>
    <t xml:space="preserve">к решению Собрания депутатов   Ибресинского муниципального округа от _____2022 г. № ___ "О бюджете Ибресинского муниципального округа Чувашской Республики на 2023 год и на плановый период 2024 и 2025 годов" </t>
  </si>
  <si>
    <t xml:space="preserve">                  </t>
  </si>
  <si>
    <t xml:space="preserve">                           к решению Собрания депутатов  Ибресинского муниципального округа от _____2022 г. № ___ "О бюджете Ибресинского муниципального округа Чувашской Республики на 2023 год и на плановый период 2024 и 2025 годов " </t>
  </si>
  <si>
    <t xml:space="preserve">Прогнозируемые объемы поступлений доходов в бюджет                                              Ибресинского муниципального округа Чувашской Республики </t>
  </si>
  <si>
    <t>ДОХОДЫ ОТ ИСПОЛЬЗОВАНИЯ ИМУЩЕСТВА, НАХОДЯЩЕГОСЯ В ГОСУДАРСТВЕННОЙ И МУНИЦИПАЛЬНОЙ СОБСТВЕННОСТИ</t>
  </si>
  <si>
    <t>1 11 01040 14 0000 120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</si>
  <si>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округам</t>
  </si>
  <si>
    <t>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</si>
  <si>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</si>
  <si>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1 13 00000 00 0000 000</t>
  </si>
  <si>
    <t>ДОХОДЫ ОТ ОКАЗАНИЯ ПЛАТНЫХ УСЛУГ (РАБОТ) И КОМПЕНСАЦИИ ЗАТРАТ ГОСУДАРСТВА</t>
  </si>
  <si>
    <t>1 13 01994 14 0000 130</t>
  </si>
  <si>
    <t>Прочие доходы от оказания платных услуг (работ) получателями средств бюджетов муниципальных округов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</si>
  <si>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</si>
  <si>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</si>
  <si>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1 13 02994 14 0000 130</t>
  </si>
  <si>
    <t>Прочие доходы от компенсации затрат бюджетов муниципальных округов</t>
  </si>
  <si>
    <t xml:space="preserve">1 17 01040 14 0000 180 </t>
  </si>
  <si>
    <t>Невыясненные поступления, зачисляемые в бюджеты муниципальных округов</t>
  </si>
  <si>
    <t>1 17 05040 14 0000 180</t>
  </si>
  <si>
    <t>Прочие неналоговые доходы бюджетов муниципальных округов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</si>
  <si>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</si>
  <si>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</si>
  <si>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</si>
  <si>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</si>
  <si>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</si>
  <si>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</si>
  <si>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</si>
  <si>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000 1 06 06000 00 0000 110</t>
  </si>
  <si>
    <t>000 1 06 01000 00 0000 110</t>
  </si>
  <si>
    <t>000 1 06 06030 00 0000 110</t>
  </si>
  <si>
    <t>000 1 06 06040 00 0000 110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</si>
  <si>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</si>
  <si>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</si>
  <si>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000 1 11 05010 00 0000 120</t>
  </si>
  <si>
    <t>903 1 11 05012 14 0000 120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</si>
  <si>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</si>
  <si>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</si>
  <si>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000 1 11 05030 00 0000 120</t>
  </si>
  <si>
    <t>903 1 11 05034 14 0000 120</t>
  </si>
  <si>
    <t>903 1 11 07014 14 0000 120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</si>
  <si>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</si>
  <si>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округов (за исключением земельных участков)</t>
  </si>
  <si>
    <t>000 1 11 05070 00 0000 120</t>
  </si>
  <si>
    <t>903 1 11 05074 14 0000 120</t>
  </si>
  <si>
    <t>974 1 13 01994 14 0000 130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</si>
  <si>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</si>
  <si>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</si>
  <si>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903 1 13 02064 14 0000 130</t>
  </si>
  <si>
    <t>Прочие доходы от компенсации затрат государства</t>
  </si>
  <si>
    <t>000 1 13 02990 00 0000 130</t>
  </si>
  <si>
    <t>903 1 13 02994 14 0000 130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</si>
  <si>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</si>
  <si>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</si>
  <si>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903 1 14 06024 14 0000 430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</si>
  <si>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</si>
  <si>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903 1 14 06012 14 0000 430</t>
  </si>
  <si>
    <t>992 2 02 15001 14 0000 150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</si>
  <si>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</si>
  <si>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992 2 02 15002 14 0000 150</t>
  </si>
  <si>
    <t>Дотации бюджетам муниципальных округов на поддержку мер по обеспечению сбалансированности бюджетов</t>
  </si>
  <si>
    <t>903 2 02 20216 14 0000 150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</si>
  <si>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 ремонт и ремонт дороги в МО)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</si>
  <si>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 ремонт и ремонт дороги в границах населенных пунктов)</t>
  </si>
  <si>
    <t>903 2 02 25497 14 0000 150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</si>
  <si>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</si>
  <si>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</si>
  <si>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903 2 02 25299 14 0000 150</t>
  </si>
  <si>
    <t>кто за кем администратор????</t>
  </si>
  <si>
    <t>сумма 2025  (тыс. рублей)</t>
  </si>
  <si>
    <t>Приложение №3</t>
  </si>
  <si>
    <t>на 2024 и 2025 годы</t>
  </si>
  <si>
    <t>Источники
внутреннего финансирования дефицита бюджета Ибресинского муниципального округа Чувашской Республики на 2023 год</t>
  </si>
  <si>
    <t>Источники
внутреннего финансирования дефицита бюджета Ибресинского муниципального округа Чувашской Республики на 2024 и 2025 годов</t>
  </si>
  <si>
    <t>Сумма на 2025 год</t>
  </si>
  <si>
    <t>Программа
муниципальных внутренних заимствований Ибресинского муниципального округа Чувашской Республики 
на 2023 год</t>
  </si>
  <si>
    <t>Программа
муниципальных внутренних заимствований Ибресинского муниципального округа Чувашской Республики 
на 2024 и 2025 годы</t>
  </si>
  <si>
    <t>2025 год</t>
  </si>
  <si>
    <t>Ибресинского муниципального округа Чувашской Республики  в
 валюте Российской Федерации на 2023 год</t>
  </si>
  <si>
    <t>1.1 Перечень подлежащих предоставлению в 2023 году муниципальных гарантий Ибресинского муниципального округа Чувашской Республики</t>
  </si>
  <si>
    <t>Общий объем предоставления муниципальных гарантий Ибресинского муниципального округа Чувашской Республики</t>
  </si>
  <si>
    <t>ИТОГО предоставление муниципальных гарантий Ибресинского муниципального округа Чувашской Республики в 2023 году - 0,0 тыс. руб.</t>
  </si>
  <si>
    <t>1.2. Перечень подлежащих исполнению в 2023 году муниципальных гарантий Ибресинского муниципального округа Чувашской Республики</t>
  </si>
  <si>
    <t>Сумма муниципальной гарантии Ибресинского муниципального округа, тыс. руб.</t>
  </si>
  <si>
    <t>Общий объем исполнения муниципальных гарантий Ибресинского муниципального округа Чувашской Республики</t>
  </si>
  <si>
    <t>Общий объем бюджетных ассигнований, предусмотренных на исполнение муниципальных гарантий Ибресинского муниципального округа по возможным гарантийным случаям в 2023 году</t>
  </si>
  <si>
    <t>Исполнение муниципальных гарантий Ибресинскогомуниципального округа Чувашской Республики</t>
  </si>
  <si>
    <t>Объем бюджетных ассигнований на исполнение муниципальных гарантий Ибресинского муниципального округа Чувашской Республики по возможным гарантийным случаям, тыс. руб.</t>
  </si>
  <si>
    <t>За счет источников финансирования дефицита бюджета Ибресинского муниципального округа Чувашской Республики</t>
  </si>
  <si>
    <t>Ибресинского муниципального округа Чувашской Республики  в
 валюте Российской Федерации на 2024 и 2025 годы</t>
  </si>
  <si>
    <t>1.1 Перечень подлежащих предоставлению в 2024 и 2025 годах муниципальных гарантий Ибресинского муниципального округа Чувашской Республики</t>
  </si>
  <si>
    <t>ИТОГО предоставление муниципальных гарантий Ибресинского муниципального округа Чувашской Республики в 2024 году - 0,0 тыс. руб., в 2025 году - 0,0 тыс. рублей</t>
  </si>
  <si>
    <t>1.2. Перечень подлежащих исполнению в 2024 и 2025 годах муниципальных гарантий Ибресинского муниципального округа Чувашской Республики</t>
  </si>
  <si>
    <t>Общий объем бюджетных ассигнований, предусмотренных на исполнение муниципальных гарантий Ибресинского муниципального округа по возможным гарантийным случаям в 2024 и 2025  годах</t>
  </si>
  <si>
    <t xml:space="preserve"> к решению Собрания депутатов  Ибресинского муниципального округа от _____2022 г. № ___ "О бюджете Ибресинского муниципального округа Чувашской Республики на 2023 год и на плановый период 2024 и 2025 годов " </t>
  </si>
  <si>
    <t>АДРЕСНАЯ ИНВЕСТИЦИОННАЯ ПРОГРАММА ИБРЕСИНСКОГО МУНИЦИПАЛЬНОГО ОКРУГА НА 2023 ГОД</t>
  </si>
  <si>
    <t>Объемы финансирования, тыс.рублей</t>
  </si>
  <si>
    <t>всего</t>
  </si>
  <si>
    <t>в том числе за счет средств</t>
  </si>
  <si>
    <t>республиканского бюджета Чувашской Республики</t>
  </si>
  <si>
    <t>бюджета муниципального округа</t>
  </si>
  <si>
    <t>Код бюджетной классификации расходов</t>
  </si>
  <si>
    <t>Наименование отраслей, муниципальных программ Ибресинского муниципального округа Чувашской Республики (подпрограмм муниципальных программ Ибресинского муниципального округа Чувашской Республики), главных распорядителей бюджетных средств, объектов, вводимая мощность в соответствующих единицах измерения</t>
  </si>
  <si>
    <t>в том числе:</t>
  </si>
  <si>
    <t xml:space="preserve">                               Приложение № 10</t>
  </si>
  <si>
    <t xml:space="preserve">                               Приложение № 11</t>
  </si>
  <si>
    <t xml:space="preserve">          Приложение №12</t>
  </si>
  <si>
    <t>Приложение № 13</t>
  </si>
  <si>
    <t xml:space="preserve">                                                         Приложение № 14</t>
  </si>
  <si>
    <t xml:space="preserve">                                                         Приложение № 15</t>
  </si>
  <si>
    <t>Приложение № 16</t>
  </si>
  <si>
    <t>182 1 06 01020 14 0000 110</t>
  </si>
  <si>
    <t>182 1 06 06032 14 0000 110</t>
  </si>
  <si>
    <t>182 1 06 06042 14 0000 110</t>
  </si>
  <si>
    <t>903 1 14 02043 14 0000 410</t>
  </si>
  <si>
    <t>Инициативные платежи</t>
  </si>
  <si>
    <t>Инициативные платежи, зачисляемые в бюджеты муниципальных округов</t>
  </si>
  <si>
    <t>000 1 17 15000 00 0000 150</t>
  </si>
  <si>
    <t>903 1 17 15020 14 0000 150</t>
  </si>
  <si>
    <t>ОХРАНА СЕМЬИ И ДЕТСТВА,</t>
  </si>
  <si>
    <t>Муниципальная программа "Обеспечение граждан в Чувашской Республике доступным и комфортным жильем"</t>
  </si>
  <si>
    <t xml:space="preserve">Администрация Ибресинского муниципального округа Чувашской Республики 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</si>
  <si>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"Обеспечение граждан в Чувашской Республике доступным и комфортным жильем"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</si>
  <si>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</si>
  <si>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федерального бюджета Российской Федерации</t>
  </si>
  <si>
    <t>903 1004 А22011А820 412</t>
  </si>
  <si>
    <t>903 1004 А2201R0820 412</t>
  </si>
  <si>
    <t>903 1004 А210312940 412</t>
  </si>
  <si>
    <t>Объемы финансирования на 2024 год, тыс.рублей</t>
  </si>
  <si>
    <t>Объемы финансирования на 2025 год, тыс.рублей</t>
  </si>
  <si>
    <t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</t>
  </si>
  <si>
    <t>903 1004 А210312940 410</t>
  </si>
  <si>
    <t>182 1 05 04060 02 1000 110</t>
  </si>
  <si>
    <t>000 1 05 0406002 0000 110</t>
  </si>
  <si>
    <t>Налог, взимаемый в связи с применением патентной системы налогообложения, зачисляемый в бюджеты муниципальных округов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</si>
</sst>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0.0000"/>
    <numFmt numFmtId="180" formatCode="#,##0.0000"/>
    <numFmt numFmtId="181" formatCode="#,##0.00000"/>
    <numFmt numFmtId="182" formatCode="#,##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176" fontId="5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176" fontId="4" fillId="0" borderId="13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76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176" fontId="7" fillId="0" borderId="13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68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/>
    </xf>
    <xf numFmtId="176" fontId="6" fillId="0" borderId="13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39" fillId="0" borderId="0" xfId="0" applyFont="1" applyAlignment="1">
      <alignment/>
    </xf>
    <xf numFmtId="0" fontId="38" fillId="0" borderId="18" xfId="0" applyFont="1" applyFill="1" applyBorder="1" applyAlignment="1">
      <alignment/>
    </xf>
    <xf numFmtId="176" fontId="13" fillId="0" borderId="19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177" fontId="9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70" fillId="0" borderId="0" xfId="0" applyFont="1" applyFill="1" applyAlignment="1">
      <alignment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176" fontId="4" fillId="0" borderId="22" xfId="0" applyNumberFormat="1" applyFont="1" applyFill="1" applyBorder="1" applyAlignment="1">
      <alignment/>
    </xf>
    <xf numFmtId="176" fontId="38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176" fontId="9" fillId="0" borderId="23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0" fontId="71" fillId="0" borderId="0" xfId="0" applyFont="1" applyAlignment="1">
      <alignment/>
    </xf>
    <xf numFmtId="176" fontId="38" fillId="0" borderId="0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/>
    </xf>
    <xf numFmtId="176" fontId="5" fillId="0" borderId="2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177" fontId="2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9" fillId="0" borderId="32" xfId="0" applyFont="1" applyFill="1" applyBorder="1" applyAlignment="1">
      <alignment horizontal="right" vertical="top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right" vertical="top" wrapText="1"/>
    </xf>
    <xf numFmtId="2" fontId="2" fillId="0" borderId="27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2" fillId="0" borderId="0" xfId="0" applyFont="1" applyAlignment="1">
      <alignment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72" fillId="0" borderId="0" xfId="0" applyFont="1" applyAlignment="1">
      <alignment horizont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72" fillId="0" borderId="12" xfId="0" applyFont="1" applyBorder="1" applyAlignment="1">
      <alignment wrapText="1"/>
    </xf>
    <xf numFmtId="0" fontId="73" fillId="0" borderId="16" xfId="0" applyFont="1" applyBorder="1" applyAlignment="1">
      <alignment horizontal="center"/>
    </xf>
    <xf numFmtId="0" fontId="73" fillId="0" borderId="12" xfId="0" applyFont="1" applyBorder="1" applyAlignment="1">
      <alignment wrapText="1"/>
    </xf>
    <xf numFmtId="0" fontId="5" fillId="33" borderId="16" xfId="0" applyFont="1" applyFill="1" applyBorder="1" applyAlignment="1">
      <alignment horizontal="center"/>
    </xf>
    <xf numFmtId="0" fontId="5" fillId="33" borderId="12" xfId="0" applyFont="1" applyFill="1" applyBorder="1" applyAlignment="1">
      <alignment wrapText="1"/>
    </xf>
    <xf numFmtId="0" fontId="74" fillId="0" borderId="16" xfId="0" applyFont="1" applyBorder="1" applyAlignment="1">
      <alignment horizontal="center"/>
    </xf>
    <xf numFmtId="0" fontId="74" fillId="0" borderId="12" xfId="0" applyFont="1" applyFill="1" applyBorder="1" applyAlignment="1">
      <alignment wrapText="1"/>
    </xf>
    <xf numFmtId="0" fontId="73" fillId="0" borderId="16" xfId="0" applyFont="1" applyFill="1" applyBorder="1" applyAlignment="1">
      <alignment horizontal="center"/>
    </xf>
    <xf numFmtId="0" fontId="73" fillId="0" borderId="12" xfId="0" applyFont="1" applyFill="1" applyBorder="1" applyAlignment="1">
      <alignment wrapText="1"/>
    </xf>
    <xf numFmtId="0" fontId="38" fillId="33" borderId="0" xfId="0" applyFont="1" applyFill="1" applyAlignment="1">
      <alignment/>
    </xf>
    <xf numFmtId="0" fontId="75" fillId="0" borderId="13" xfId="0" applyFont="1" applyBorder="1" applyAlignment="1">
      <alignment horizontal="center" vertical="center" wrapText="1"/>
    </xf>
    <xf numFmtId="0" fontId="76" fillId="0" borderId="13" xfId="0" applyFont="1" applyBorder="1" applyAlignment="1">
      <alignment wrapText="1"/>
    </xf>
    <xf numFmtId="0" fontId="77" fillId="0" borderId="0" xfId="0" applyFont="1" applyAlignment="1">
      <alignment vertical="center"/>
    </xf>
    <xf numFmtId="0" fontId="78" fillId="0" borderId="0" xfId="0" applyFont="1" applyAlignment="1">
      <alignment wrapText="1"/>
    </xf>
    <xf numFmtId="0" fontId="75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/>
    </xf>
    <xf numFmtId="0" fontId="78" fillId="0" borderId="0" xfId="0" applyFont="1" applyAlignment="1">
      <alignment horizontal="right" wrapText="1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79" fillId="0" borderId="13" xfId="0" applyFont="1" applyBorder="1" applyAlignment="1">
      <alignment wrapText="1"/>
    </xf>
    <xf numFmtId="0" fontId="9" fillId="0" borderId="13" xfId="0" applyFont="1" applyBorder="1" applyAlignment="1">
      <alignment horizontal="right" wrapText="1"/>
    </xf>
    <xf numFmtId="4" fontId="72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75" fillId="0" borderId="13" xfId="0" applyFont="1" applyBorder="1" applyAlignment="1">
      <alignment vertical="center" wrapText="1"/>
    </xf>
    <xf numFmtId="4" fontId="80" fillId="0" borderId="13" xfId="0" applyNumberFormat="1" applyFont="1" applyBorder="1" applyAlignment="1">
      <alignment horizontal="center" wrapText="1"/>
    </xf>
    <xf numFmtId="0" fontId="80" fillId="0" borderId="13" xfId="0" applyFont="1" applyBorder="1" applyAlignment="1">
      <alignment horizontal="center" wrapText="1"/>
    </xf>
    <xf numFmtId="4" fontId="81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75" fillId="0" borderId="36" xfId="0" applyFont="1" applyBorder="1" applyAlignment="1">
      <alignment wrapText="1"/>
    </xf>
    <xf numFmtId="0" fontId="75" fillId="0" borderId="13" xfId="0" applyFont="1" applyBorder="1" applyAlignment="1">
      <alignment wrapText="1"/>
    </xf>
    <xf numFmtId="0" fontId="9" fillId="0" borderId="22" xfId="0" applyFont="1" applyFill="1" applyBorder="1" applyAlignment="1">
      <alignment wrapText="1"/>
    </xf>
    <xf numFmtId="176" fontId="9" fillId="0" borderId="37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76" fontId="14" fillId="0" borderId="29" xfId="0" applyNumberFormat="1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178" fontId="19" fillId="0" borderId="23" xfId="0" applyNumberFormat="1" applyFont="1" applyFill="1" applyBorder="1" applyAlignment="1">
      <alignment/>
    </xf>
    <xf numFmtId="0" fontId="11" fillId="0" borderId="38" xfId="0" applyFont="1" applyFill="1" applyBorder="1" applyAlignment="1">
      <alignment/>
    </xf>
    <xf numFmtId="178" fontId="17" fillId="0" borderId="39" xfId="0" applyNumberFormat="1" applyFont="1" applyFill="1" applyBorder="1" applyAlignment="1">
      <alignment/>
    </xf>
    <xf numFmtId="176" fontId="38" fillId="0" borderId="0" xfId="0" applyNumberFormat="1" applyFont="1" applyAlignment="1">
      <alignment/>
    </xf>
    <xf numFmtId="0" fontId="3" fillId="0" borderId="34" xfId="0" applyFont="1" applyFill="1" applyBorder="1" applyAlignment="1">
      <alignment horizontal="center"/>
    </xf>
    <xf numFmtId="0" fontId="38" fillId="0" borderId="40" xfId="0" applyFont="1" applyFill="1" applyBorder="1" applyAlignment="1">
      <alignment/>
    </xf>
    <xf numFmtId="176" fontId="13" fillId="0" borderId="4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5" fillId="0" borderId="0" xfId="0" applyFont="1" applyFill="1" applyAlignment="1">
      <alignment horizontal="center" wrapText="1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8" fillId="0" borderId="0" xfId="0" applyFont="1" applyFill="1" applyAlignment="1">
      <alignment horizontal="right"/>
    </xf>
    <xf numFmtId="0" fontId="15" fillId="0" borderId="0" xfId="0" applyFont="1" applyAlignment="1">
      <alignment horizontal="right" wrapText="1"/>
    </xf>
    <xf numFmtId="0" fontId="14" fillId="0" borderId="18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3" fillId="0" borderId="44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3" fillId="0" borderId="45" xfId="0" applyFont="1" applyFill="1" applyBorder="1" applyAlignment="1">
      <alignment horizontal="center" vertical="center"/>
    </xf>
    <xf numFmtId="0" fontId="83" fillId="0" borderId="4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justify" vertical="top" wrapText="1"/>
    </xf>
    <xf numFmtId="0" fontId="2" fillId="0" borderId="5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5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177" fontId="2" fillId="0" borderId="12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78" fillId="0" borderId="0" xfId="0" applyFont="1" applyAlignment="1">
      <alignment horizontal="right" wrapText="1"/>
    </xf>
    <xf numFmtId="0" fontId="75" fillId="0" borderId="52" xfId="0" applyFont="1" applyBorder="1" applyAlignment="1">
      <alignment horizontal="left" wrapText="1"/>
    </xf>
    <xf numFmtId="0" fontId="75" fillId="0" borderId="36" xfId="0" applyFont="1" applyBorder="1" applyAlignment="1">
      <alignment horizontal="left" wrapText="1"/>
    </xf>
    <xf numFmtId="0" fontId="75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/>
    </xf>
    <xf numFmtId="0" fontId="75" fillId="0" borderId="22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28165/7f582f3c858aa7964afaa8323e3b99d9147afb9f/#dst3019" TargetMode="External" /><Relationship Id="rId2" Type="http://schemas.openxmlformats.org/officeDocument/2006/relationships/hyperlink" Target="http://www.consultant.ru/document/cons_doc_LAW_28165/f905a0b321f08cd291b6eee867ddfe62194b4115/#dst10149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28165/7f582f3c858aa7964afaa8323e3b99d9147afb9f/#dst3019" TargetMode="External" /><Relationship Id="rId2" Type="http://schemas.openxmlformats.org/officeDocument/2006/relationships/hyperlink" Target="http://www.consultant.ru/document/cons_doc_LAW_28165/f905a0b321f08cd291b6eee867ddfe62194b4115/#dst10149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9.57421875" style="0" customWidth="1"/>
    <col min="2" max="2" width="50.8515625" style="0" customWidth="1"/>
    <col min="3" max="3" width="18.421875" style="0" customWidth="1"/>
  </cols>
  <sheetData>
    <row r="1" spans="2:6" ht="15">
      <c r="B1" s="48" t="s">
        <v>452</v>
      </c>
      <c r="C1" s="76"/>
      <c r="D1" s="76"/>
      <c r="E1" s="76"/>
      <c r="F1" s="76"/>
    </row>
    <row r="2" spans="2:14" ht="91.5" customHeight="1">
      <c r="B2" s="106" t="s">
        <v>466</v>
      </c>
      <c r="N2" s="49"/>
    </row>
    <row r="3" spans="2:14" ht="15">
      <c r="B3" s="106"/>
      <c r="N3" s="48" t="s">
        <v>455</v>
      </c>
    </row>
    <row r="4" spans="2:14" ht="15">
      <c r="B4" s="106"/>
      <c r="C4" s="105"/>
      <c r="D4" s="105"/>
      <c r="E4" s="105"/>
      <c r="F4" s="105"/>
      <c r="J4" s="156" t="s">
        <v>456</v>
      </c>
      <c r="K4" s="156"/>
      <c r="L4" s="156"/>
      <c r="M4" s="156"/>
      <c r="N4" s="156"/>
    </row>
    <row r="6" spans="1:3" ht="18.75">
      <c r="A6" s="157" t="s">
        <v>464</v>
      </c>
      <c r="B6" s="157"/>
      <c r="C6" s="157"/>
    </row>
    <row r="7" spans="1:3" ht="54" customHeight="1">
      <c r="A7" s="158" t="s">
        <v>465</v>
      </c>
      <c r="B7" s="158"/>
      <c r="C7" s="158"/>
    </row>
    <row r="9" spans="1:22" ht="47.25" customHeight="1">
      <c r="A9" s="108" t="s">
        <v>77</v>
      </c>
      <c r="B9" s="108" t="s">
        <v>53</v>
      </c>
      <c r="C9" s="108" t="s">
        <v>454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2" s="103" customFormat="1" ht="15">
      <c r="A10" s="109">
        <v>1</v>
      </c>
      <c r="B10" s="109">
        <v>2</v>
      </c>
      <c r="C10" s="109">
        <v>3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45">
      <c r="A11" s="109" t="s">
        <v>54</v>
      </c>
      <c r="B11" s="110" t="s">
        <v>457</v>
      </c>
      <c r="C11" s="110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</row>
    <row r="12" spans="1:22" ht="15">
      <c r="A12" s="109"/>
      <c r="B12" s="110"/>
      <c r="C12" s="110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22" ht="30">
      <c r="A13" s="108" t="s">
        <v>459</v>
      </c>
      <c r="B13" s="110" t="s">
        <v>460</v>
      </c>
      <c r="C13" s="110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ht="75">
      <c r="A14" s="108" t="s">
        <v>458</v>
      </c>
      <c r="B14" s="110" t="s">
        <v>461</v>
      </c>
      <c r="C14" s="108">
        <v>100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22" ht="30">
      <c r="A15" s="108" t="s">
        <v>462</v>
      </c>
      <c r="B15" s="110" t="s">
        <v>463</v>
      </c>
      <c r="C15" s="108">
        <v>100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</row>
    <row r="16" spans="1:22" ht="15">
      <c r="A16" s="107"/>
      <c r="B16" s="110"/>
      <c r="C16" s="110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</row>
    <row r="17" spans="1:22" ht="45">
      <c r="A17" s="109" t="s">
        <v>74</v>
      </c>
      <c r="B17" s="112" t="s">
        <v>470</v>
      </c>
      <c r="C17" s="110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</row>
    <row r="18" spans="1:22" ht="15">
      <c r="A18" s="109"/>
      <c r="B18" s="112"/>
      <c r="C18" s="110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spans="1:22" ht="60">
      <c r="A19" s="108" t="s">
        <v>471</v>
      </c>
      <c r="B19" s="112" t="s">
        <v>472</v>
      </c>
      <c r="C19" s="108">
        <v>100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</row>
    <row r="20" spans="1:22" ht="60">
      <c r="A20" s="108" t="s">
        <v>473</v>
      </c>
      <c r="B20" s="112" t="s">
        <v>474</v>
      </c>
      <c r="C20" s="108">
        <v>100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</row>
    <row r="21" spans="1:22" ht="15">
      <c r="A21" s="107"/>
      <c r="B21" s="104"/>
      <c r="C21" s="110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</row>
    <row r="22" spans="1:22" ht="45">
      <c r="A22" s="109" t="s">
        <v>475</v>
      </c>
      <c r="B22" s="112" t="s">
        <v>476</v>
      </c>
      <c r="C22" s="110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</row>
    <row r="23" spans="1:22" ht="45">
      <c r="A23" s="108" t="s">
        <v>477</v>
      </c>
      <c r="B23" s="112" t="s">
        <v>478</v>
      </c>
      <c r="C23" s="108">
        <v>100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1:22" ht="45">
      <c r="A24" s="108" t="s">
        <v>479</v>
      </c>
      <c r="B24" s="112" t="s">
        <v>480</v>
      </c>
      <c r="C24" s="108">
        <v>100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2" ht="30">
      <c r="A25" s="108" t="s">
        <v>481</v>
      </c>
      <c r="B25" s="112" t="s">
        <v>482</v>
      </c>
      <c r="C25" s="108">
        <v>100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</row>
    <row r="26" spans="1:22" ht="15.75">
      <c r="A26" s="107"/>
      <c r="B26" s="7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ht="15">
      <c r="A27" s="109" t="s">
        <v>76</v>
      </c>
      <c r="B27" s="112" t="s">
        <v>134</v>
      </c>
      <c r="C27" s="108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</row>
    <row r="28" spans="1:22" ht="30">
      <c r="A28" s="108" t="s">
        <v>483</v>
      </c>
      <c r="B28" s="112" t="s">
        <v>484</v>
      </c>
      <c r="C28" s="108">
        <v>100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</row>
    <row r="29" spans="1:22" ht="30">
      <c r="A29" s="108" t="s">
        <v>485</v>
      </c>
      <c r="B29" s="112" t="s">
        <v>486</v>
      </c>
      <c r="C29" s="108">
        <v>100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</row>
    <row r="30" spans="1:22" ht="1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</row>
    <row r="32" spans="1:22" ht="1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</row>
    <row r="33" spans="1:22" ht="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22" ht="1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ht="1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22" ht="1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</row>
    <row r="37" spans="1:22" ht="1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</row>
    <row r="38" spans="1:22" ht="1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</row>
    <row r="39" spans="1:22" ht="1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</row>
    <row r="40" spans="1:22" ht="1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</row>
    <row r="41" spans="1:22" ht="1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2" ht="1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</row>
    <row r="43" spans="1:22" ht="1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2" ht="1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</row>
    <row r="45" spans="1:22" ht="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</row>
    <row r="46" spans="1:22" ht="1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</row>
  </sheetData>
  <sheetProtection/>
  <mergeCells count="3">
    <mergeCell ref="J4:N4"/>
    <mergeCell ref="A6:C6"/>
    <mergeCell ref="A7:C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7">
      <selection activeCell="H13" sqref="H13"/>
    </sheetView>
  </sheetViews>
  <sheetFormatPr defaultColWidth="9.140625" defaultRowHeight="15"/>
  <cols>
    <col min="1" max="1" width="69.00390625" style="104" customWidth="1"/>
    <col min="2" max="2" width="30.8515625" style="104" customWidth="1"/>
    <col min="3" max="3" width="15.28125" style="104" customWidth="1"/>
    <col min="4" max="4" width="15.57421875" style="104" customWidth="1"/>
    <col min="5" max="5" width="13.8515625" style="104" customWidth="1"/>
    <col min="6" max="6" width="14.140625" style="104" customWidth="1"/>
    <col min="7" max="7" width="14.421875" style="104" customWidth="1"/>
    <col min="8" max="16384" width="9.140625" style="104" customWidth="1"/>
  </cols>
  <sheetData>
    <row r="1" spans="2:6" ht="30" customHeight="1">
      <c r="B1" s="241" t="s">
        <v>576</v>
      </c>
      <c r="C1" s="241"/>
      <c r="D1" s="241"/>
      <c r="E1" s="241"/>
      <c r="F1" s="241"/>
    </row>
    <row r="2" spans="2:6" ht="57" customHeight="1">
      <c r="B2" s="241" t="s">
        <v>560</v>
      </c>
      <c r="C2" s="241"/>
      <c r="D2" s="241"/>
      <c r="E2" s="241"/>
      <c r="F2" s="241"/>
    </row>
    <row r="3" ht="42" customHeight="1"/>
    <row r="4" spans="1:11" ht="16.5">
      <c r="A4" s="248" t="s">
        <v>561</v>
      </c>
      <c r="B4" s="248"/>
      <c r="C4" s="248"/>
      <c r="D4" s="248"/>
      <c r="E4" s="248"/>
      <c r="F4" s="248"/>
      <c r="G4" s="124"/>
      <c r="H4" s="124"/>
      <c r="I4" s="124"/>
      <c r="J4" s="124"/>
      <c r="K4" s="124"/>
    </row>
    <row r="6" spans="1:6" ht="15.75">
      <c r="A6" s="249" t="s">
        <v>568</v>
      </c>
      <c r="B6" s="244" t="s">
        <v>567</v>
      </c>
      <c r="C6" s="244" t="s">
        <v>562</v>
      </c>
      <c r="D6" s="244"/>
      <c r="E6" s="244"/>
      <c r="F6" s="244"/>
    </row>
    <row r="7" spans="1:6" ht="15.75">
      <c r="A7" s="249"/>
      <c r="B7" s="244"/>
      <c r="C7" s="246" t="s">
        <v>563</v>
      </c>
      <c r="D7" s="127"/>
      <c r="E7" s="245" t="s">
        <v>564</v>
      </c>
      <c r="F7" s="245"/>
    </row>
    <row r="8" spans="1:6" ht="108" customHeight="1">
      <c r="A8" s="249"/>
      <c r="B8" s="244"/>
      <c r="C8" s="247"/>
      <c r="D8" s="126" t="s">
        <v>590</v>
      </c>
      <c r="E8" s="122" t="s">
        <v>565</v>
      </c>
      <c r="F8" s="122" t="s">
        <v>566</v>
      </c>
    </row>
    <row r="9" spans="1:6" s="107" customFormat="1" ht="15">
      <c r="A9" s="109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</row>
    <row r="10" spans="1:6" ht="15.75">
      <c r="A10" s="70" t="s">
        <v>585</v>
      </c>
      <c r="B10" s="123"/>
      <c r="C10" s="136">
        <f>C13</f>
        <v>22392.5</v>
      </c>
      <c r="D10" s="136">
        <f>D13</f>
        <v>2841.2</v>
      </c>
      <c r="E10" s="136">
        <f>E13</f>
        <v>16681.399999999998</v>
      </c>
      <c r="F10" s="136">
        <f>F13</f>
        <v>0</v>
      </c>
    </row>
    <row r="11" spans="1:6" ht="15.75">
      <c r="A11" s="129" t="s">
        <v>563</v>
      </c>
      <c r="B11" s="123"/>
      <c r="C11" s="137"/>
      <c r="D11" s="137"/>
      <c r="E11" s="137"/>
      <c r="F11" s="137"/>
    </row>
    <row r="12" spans="1:6" ht="15.75">
      <c r="A12" s="130" t="s">
        <v>569</v>
      </c>
      <c r="B12" s="123"/>
      <c r="C12" s="137"/>
      <c r="D12" s="137"/>
      <c r="E12" s="137"/>
      <c r="F12" s="137"/>
    </row>
    <row r="13" spans="1:6" ht="31.5">
      <c r="A13" s="131" t="s">
        <v>586</v>
      </c>
      <c r="B13" s="123"/>
      <c r="C13" s="138">
        <f>C14+C18</f>
        <v>22392.5</v>
      </c>
      <c r="D13" s="138">
        <f>D14+D18</f>
        <v>2841.2</v>
      </c>
      <c r="E13" s="138">
        <f>E14+E18</f>
        <v>16681.399999999998</v>
      </c>
      <c r="F13" s="138">
        <f>F14+F18</f>
        <v>0</v>
      </c>
    </row>
    <row r="14" spans="1:6" ht="80.25" customHeight="1">
      <c r="A14" s="131" t="s">
        <v>588</v>
      </c>
      <c r="B14" s="123"/>
      <c r="C14" s="138">
        <f>C15</f>
        <v>7174.7</v>
      </c>
      <c r="D14" s="138">
        <f>D15</f>
        <v>2841.2</v>
      </c>
      <c r="E14" s="138">
        <f>E15</f>
        <v>1463.6000000000001</v>
      </c>
      <c r="F14" s="138">
        <f>F15</f>
        <v>0</v>
      </c>
    </row>
    <row r="15" spans="1:6" ht="31.5">
      <c r="A15" s="132" t="s">
        <v>587</v>
      </c>
      <c r="B15" s="123"/>
      <c r="C15" s="133">
        <f>C16+C17</f>
        <v>7174.7</v>
      </c>
      <c r="D15" s="133">
        <f>D16+D17</f>
        <v>2841.2</v>
      </c>
      <c r="E15" s="133">
        <f>E16+E17</f>
        <v>1463.6000000000001</v>
      </c>
      <c r="F15" s="133">
        <f>F16+F17</f>
        <v>0</v>
      </c>
    </row>
    <row r="16" spans="1:6" ht="27" customHeight="1">
      <c r="A16" s="242" t="s">
        <v>589</v>
      </c>
      <c r="B16" s="139" t="s">
        <v>591</v>
      </c>
      <c r="C16" s="133">
        <v>4304.8</v>
      </c>
      <c r="D16" s="133">
        <v>0</v>
      </c>
      <c r="E16" s="133">
        <v>1434.9</v>
      </c>
      <c r="F16" s="133">
        <v>0</v>
      </c>
    </row>
    <row r="17" spans="1:6" ht="30" customHeight="1">
      <c r="A17" s="243"/>
      <c r="B17" s="139" t="s">
        <v>592</v>
      </c>
      <c r="C17" s="133">
        <f>D17+E17+F17</f>
        <v>2869.8999999999996</v>
      </c>
      <c r="D17" s="133">
        <v>2841.2</v>
      </c>
      <c r="E17" s="133">
        <v>28.7</v>
      </c>
      <c r="F17" s="133">
        <v>0</v>
      </c>
    </row>
    <row r="18" spans="1:6" ht="53.25" customHeight="1">
      <c r="A18" s="131" t="s">
        <v>596</v>
      </c>
      <c r="B18" s="123"/>
      <c r="C18" s="138">
        <f aca="true" t="shared" si="0" ref="C18:F19">C19</f>
        <v>15217.8</v>
      </c>
      <c r="D18" s="138">
        <f t="shared" si="0"/>
        <v>0</v>
      </c>
      <c r="E18" s="138">
        <f t="shared" si="0"/>
        <v>15217.8</v>
      </c>
      <c r="F18" s="138">
        <f t="shared" si="0"/>
        <v>0</v>
      </c>
    </row>
    <row r="19" spans="1:6" ht="31.5">
      <c r="A19" s="132" t="s">
        <v>587</v>
      </c>
      <c r="B19" s="123"/>
      <c r="C19" s="133">
        <f>C20</f>
        <v>15217.8</v>
      </c>
      <c r="D19" s="133">
        <f t="shared" si="0"/>
        <v>0</v>
      </c>
      <c r="E19" s="133">
        <f t="shared" si="0"/>
        <v>15217.8</v>
      </c>
      <c r="F19" s="133">
        <f t="shared" si="0"/>
        <v>0</v>
      </c>
    </row>
    <row r="20" spans="1:6" ht="89.25" customHeight="1">
      <c r="A20" s="141" t="s">
        <v>295</v>
      </c>
      <c r="B20" s="139" t="s">
        <v>597</v>
      </c>
      <c r="C20" s="133">
        <v>15217.8</v>
      </c>
      <c r="D20" s="133">
        <v>0</v>
      </c>
      <c r="E20" s="133">
        <v>15217.8</v>
      </c>
      <c r="F20" s="133">
        <v>0</v>
      </c>
    </row>
  </sheetData>
  <sheetProtection/>
  <mergeCells count="9">
    <mergeCell ref="B1:F1"/>
    <mergeCell ref="B2:F2"/>
    <mergeCell ref="A16:A17"/>
    <mergeCell ref="C6:F6"/>
    <mergeCell ref="E7:F7"/>
    <mergeCell ref="C7:C8"/>
    <mergeCell ref="A4:F4"/>
    <mergeCell ref="A6:A8"/>
    <mergeCell ref="B6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PageLayoutView="0" workbookViewId="0" topLeftCell="A1">
      <selection activeCell="B2" sqref="B2:C2"/>
    </sheetView>
  </sheetViews>
  <sheetFormatPr defaultColWidth="9.140625" defaultRowHeight="15"/>
  <cols>
    <col min="1" max="1" width="69.00390625" style="104" customWidth="1"/>
    <col min="2" max="2" width="33.28125" style="104" customWidth="1"/>
    <col min="3" max="3" width="14.28125" style="104" customWidth="1"/>
    <col min="4" max="4" width="14.57421875" style="104" customWidth="1"/>
    <col min="5" max="5" width="13.00390625" style="104" customWidth="1"/>
    <col min="6" max="6" width="13.140625" style="104" customWidth="1"/>
    <col min="7" max="7" width="13.421875" style="104" customWidth="1"/>
    <col min="8" max="8" width="15.00390625" style="104" customWidth="1"/>
    <col min="9" max="10" width="12.7109375" style="104" customWidth="1"/>
    <col min="11" max="16384" width="9.140625" style="104" customWidth="1"/>
  </cols>
  <sheetData>
    <row r="1" spans="2:10" ht="30" customHeight="1">
      <c r="B1" s="241" t="s">
        <v>576</v>
      </c>
      <c r="C1" s="241"/>
      <c r="D1" s="241"/>
      <c r="E1" s="241"/>
      <c r="F1" s="241"/>
      <c r="G1" s="241"/>
      <c r="H1" s="241"/>
      <c r="I1" s="241"/>
      <c r="J1" s="241"/>
    </row>
    <row r="2" spans="2:10" ht="87" customHeight="1">
      <c r="B2" s="241"/>
      <c r="C2" s="241"/>
      <c r="D2" s="128"/>
      <c r="E2" s="125"/>
      <c r="G2" s="241" t="s">
        <v>560</v>
      </c>
      <c r="H2" s="241"/>
      <c r="I2" s="241"/>
      <c r="J2" s="241"/>
    </row>
    <row r="4" spans="1:11" ht="16.5">
      <c r="A4" s="248" t="s">
        <v>561</v>
      </c>
      <c r="B4" s="248"/>
      <c r="C4" s="248"/>
      <c r="D4" s="248"/>
      <c r="E4" s="248"/>
      <c r="F4" s="248"/>
      <c r="G4" s="124"/>
      <c r="H4" s="124"/>
      <c r="I4" s="124"/>
      <c r="J4" s="124"/>
      <c r="K4" s="124"/>
    </row>
    <row r="6" spans="1:10" ht="15.75">
      <c r="A6" s="249" t="s">
        <v>568</v>
      </c>
      <c r="B6" s="244" t="s">
        <v>567</v>
      </c>
      <c r="C6" s="244" t="s">
        <v>594</v>
      </c>
      <c r="D6" s="244"/>
      <c r="E6" s="244"/>
      <c r="F6" s="244"/>
      <c r="G6" s="244" t="s">
        <v>595</v>
      </c>
      <c r="H6" s="244"/>
      <c r="I6" s="244"/>
      <c r="J6" s="244"/>
    </row>
    <row r="7" spans="1:10" ht="34.5" customHeight="1">
      <c r="A7" s="249"/>
      <c r="B7" s="244"/>
      <c r="C7" s="246" t="s">
        <v>563</v>
      </c>
      <c r="D7" s="127"/>
      <c r="E7" s="250" t="s">
        <v>564</v>
      </c>
      <c r="F7" s="251"/>
      <c r="G7" s="246" t="s">
        <v>563</v>
      </c>
      <c r="H7" s="127"/>
      <c r="I7" s="250" t="s">
        <v>564</v>
      </c>
      <c r="J7" s="251"/>
    </row>
    <row r="8" spans="1:10" ht="118.5" customHeight="1">
      <c r="A8" s="249"/>
      <c r="B8" s="244"/>
      <c r="C8" s="247"/>
      <c r="D8" s="126" t="s">
        <v>590</v>
      </c>
      <c r="E8" s="126" t="s">
        <v>565</v>
      </c>
      <c r="F8" s="126" t="s">
        <v>566</v>
      </c>
      <c r="G8" s="247"/>
      <c r="H8" s="126" t="s">
        <v>590</v>
      </c>
      <c r="I8" s="126" t="s">
        <v>565</v>
      </c>
      <c r="J8" s="126" t="s">
        <v>566</v>
      </c>
    </row>
    <row r="9" spans="1:10" s="107" customFormat="1" ht="15">
      <c r="A9" s="109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</row>
    <row r="10" spans="1:10" ht="15.75">
      <c r="A10" s="70" t="s">
        <v>585</v>
      </c>
      <c r="B10" s="123"/>
      <c r="C10" s="136">
        <f>C13</f>
        <v>4185.4</v>
      </c>
      <c r="D10" s="136">
        <f aca="true" t="shared" si="0" ref="D10:J10">D13</f>
        <v>1491.6</v>
      </c>
      <c r="E10" s="136">
        <f t="shared" si="0"/>
        <v>2693.7999999999997</v>
      </c>
      <c r="F10" s="136">
        <f t="shared" si="0"/>
        <v>0</v>
      </c>
      <c r="G10" s="136">
        <f t="shared" si="0"/>
        <v>14736.7</v>
      </c>
      <c r="H10" s="136">
        <f t="shared" si="0"/>
        <v>1566.2</v>
      </c>
      <c r="I10" s="136">
        <f t="shared" si="0"/>
        <v>13170.5</v>
      </c>
      <c r="J10" s="136">
        <f t="shared" si="0"/>
        <v>0</v>
      </c>
    </row>
    <row r="11" spans="1:10" ht="15.75">
      <c r="A11" s="129" t="s">
        <v>563</v>
      </c>
      <c r="B11" s="123"/>
      <c r="C11" s="137"/>
      <c r="D11" s="137"/>
      <c r="E11" s="137"/>
      <c r="F11" s="137"/>
      <c r="G11" s="137"/>
      <c r="H11" s="137"/>
      <c r="I11" s="137"/>
      <c r="J11" s="137"/>
    </row>
    <row r="12" spans="1:10" ht="15.75">
      <c r="A12" s="130" t="s">
        <v>569</v>
      </c>
      <c r="B12" s="123"/>
      <c r="C12" s="137"/>
      <c r="D12" s="137"/>
      <c r="E12" s="137"/>
      <c r="F12" s="137"/>
      <c r="G12" s="137"/>
      <c r="H12" s="137"/>
      <c r="I12" s="137"/>
      <c r="J12" s="137"/>
    </row>
    <row r="13" spans="1:10" ht="31.5">
      <c r="A13" s="131" t="s">
        <v>586</v>
      </c>
      <c r="B13" s="123"/>
      <c r="C13" s="138">
        <f>C14</f>
        <v>4185.4</v>
      </c>
      <c r="D13" s="138">
        <f aca="true" t="shared" si="1" ref="D13:J13">D14</f>
        <v>1491.6</v>
      </c>
      <c r="E13" s="138">
        <f t="shared" si="1"/>
        <v>2693.7999999999997</v>
      </c>
      <c r="F13" s="138">
        <f t="shared" si="1"/>
        <v>0</v>
      </c>
      <c r="G13" s="138">
        <f t="shared" si="1"/>
        <v>14736.7</v>
      </c>
      <c r="H13" s="138">
        <f t="shared" si="1"/>
        <v>1566.2</v>
      </c>
      <c r="I13" s="138">
        <f t="shared" si="1"/>
        <v>13170.5</v>
      </c>
      <c r="J13" s="138">
        <f t="shared" si="1"/>
        <v>0</v>
      </c>
    </row>
    <row r="14" spans="1:10" ht="87.75" customHeight="1">
      <c r="A14" s="131" t="s">
        <v>588</v>
      </c>
      <c r="B14" s="123"/>
      <c r="C14" s="138">
        <f>C15</f>
        <v>4185.4</v>
      </c>
      <c r="D14" s="138">
        <f aca="true" t="shared" si="2" ref="D14:J14">D15</f>
        <v>1491.6</v>
      </c>
      <c r="E14" s="138">
        <f t="shared" si="2"/>
        <v>2693.7999999999997</v>
      </c>
      <c r="F14" s="138">
        <f t="shared" si="2"/>
        <v>0</v>
      </c>
      <c r="G14" s="138">
        <f t="shared" si="2"/>
        <v>14736.7</v>
      </c>
      <c r="H14" s="138">
        <f t="shared" si="2"/>
        <v>1566.2</v>
      </c>
      <c r="I14" s="138">
        <f t="shared" si="2"/>
        <v>13170.5</v>
      </c>
      <c r="J14" s="138">
        <f t="shared" si="2"/>
        <v>0</v>
      </c>
    </row>
    <row r="15" spans="1:10" ht="31.5">
      <c r="A15" s="132" t="s">
        <v>587</v>
      </c>
      <c r="B15" s="123"/>
      <c r="C15" s="133">
        <f>C16+C19</f>
        <v>4185.4</v>
      </c>
      <c r="D15" s="133">
        <f aca="true" t="shared" si="3" ref="D15:J15">D16+D19</f>
        <v>1491.6</v>
      </c>
      <c r="E15" s="133">
        <f t="shared" si="3"/>
        <v>2693.7999999999997</v>
      </c>
      <c r="F15" s="133">
        <f t="shared" si="3"/>
        <v>0</v>
      </c>
      <c r="G15" s="133">
        <f t="shared" si="3"/>
        <v>14736.7</v>
      </c>
      <c r="H15" s="133">
        <f t="shared" si="3"/>
        <v>1566.2</v>
      </c>
      <c r="I15" s="133">
        <f t="shared" si="3"/>
        <v>13170.5</v>
      </c>
      <c r="J15" s="133">
        <f t="shared" si="3"/>
        <v>0</v>
      </c>
    </row>
    <row r="16" spans="1:10" ht="57" customHeight="1">
      <c r="A16" s="141" t="s">
        <v>589</v>
      </c>
      <c r="B16" s="134" t="s">
        <v>592</v>
      </c>
      <c r="C16" s="133">
        <f>D16+E16+F16</f>
        <v>1506.6999999999998</v>
      </c>
      <c r="D16" s="133">
        <v>1491.6</v>
      </c>
      <c r="E16" s="133">
        <v>15.1</v>
      </c>
      <c r="F16" s="133">
        <v>0</v>
      </c>
      <c r="G16" s="133">
        <f>H16+I16+J16</f>
        <v>1582</v>
      </c>
      <c r="H16" s="133">
        <v>1566.2</v>
      </c>
      <c r="I16" s="133">
        <v>15.8</v>
      </c>
      <c r="J16" s="133">
        <v>0</v>
      </c>
    </row>
    <row r="17" spans="1:10" ht="15.75">
      <c r="A17" s="140"/>
      <c r="B17" s="134"/>
      <c r="C17" s="133"/>
      <c r="D17" s="133"/>
      <c r="E17" s="133"/>
      <c r="F17" s="133"/>
      <c r="G17" s="133"/>
      <c r="H17" s="133"/>
      <c r="I17" s="133"/>
      <c r="J17" s="133"/>
    </row>
    <row r="18" spans="1:10" ht="15">
      <c r="A18" s="123"/>
      <c r="B18" s="123"/>
      <c r="C18" s="133"/>
      <c r="D18" s="133"/>
      <c r="E18" s="133"/>
      <c r="F18" s="133"/>
      <c r="G18" s="133"/>
      <c r="H18" s="133"/>
      <c r="I18" s="133"/>
      <c r="J18" s="133"/>
    </row>
    <row r="19" spans="1:10" ht="78.75">
      <c r="A19" s="135" t="s">
        <v>295</v>
      </c>
      <c r="B19" s="134" t="s">
        <v>593</v>
      </c>
      <c r="C19" s="133">
        <f>D19+E19+F19</f>
        <v>2678.7</v>
      </c>
      <c r="D19" s="133">
        <v>0</v>
      </c>
      <c r="E19" s="133">
        <v>2678.7</v>
      </c>
      <c r="F19" s="133">
        <v>0</v>
      </c>
      <c r="G19" s="133">
        <f>H19+I19+J19</f>
        <v>13154.7</v>
      </c>
      <c r="H19" s="133">
        <v>0</v>
      </c>
      <c r="I19" s="133">
        <v>13154.7</v>
      </c>
      <c r="J19" s="133">
        <v>0</v>
      </c>
    </row>
  </sheetData>
  <sheetProtection/>
  <mergeCells count="12">
    <mergeCell ref="A6:A8"/>
    <mergeCell ref="B6:B8"/>
    <mergeCell ref="C7:C8"/>
    <mergeCell ref="A4:F4"/>
    <mergeCell ref="C6:F6"/>
    <mergeCell ref="E7:F7"/>
    <mergeCell ref="G6:J6"/>
    <mergeCell ref="G7:G8"/>
    <mergeCell ref="I7:J7"/>
    <mergeCell ref="B2:C2"/>
    <mergeCell ref="B1:J1"/>
    <mergeCell ref="G2:J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9"/>
  <sheetViews>
    <sheetView zoomScalePageLayoutView="0" workbookViewId="0" topLeftCell="A16">
      <selection activeCell="C35" sqref="C35"/>
    </sheetView>
  </sheetViews>
  <sheetFormatPr defaultColWidth="9.140625" defaultRowHeight="15"/>
  <cols>
    <col min="1" max="1" width="26.421875" style="31" customWidth="1"/>
    <col min="2" max="2" width="51.140625" style="31" customWidth="1"/>
    <col min="3" max="3" width="15.7109375" style="65" bestFit="1" customWidth="1"/>
    <col min="4" max="5" width="9.140625" style="23" customWidth="1"/>
    <col min="6" max="6" width="11.00390625" style="23" bestFit="1" customWidth="1"/>
    <col min="7" max="16384" width="9.140625" style="23" customWidth="1"/>
  </cols>
  <sheetData>
    <row r="1" spans="1:3" ht="15">
      <c r="A1" s="22"/>
      <c r="B1" s="48" t="s">
        <v>453</v>
      </c>
      <c r="C1" s="18"/>
    </row>
    <row r="2" spans="1:3" ht="15">
      <c r="A2" s="22"/>
      <c r="B2" s="49"/>
      <c r="C2" s="18"/>
    </row>
    <row r="3" spans="1:3" ht="85.5" customHeight="1">
      <c r="A3" s="22"/>
      <c r="B3" s="47" t="s">
        <v>468</v>
      </c>
      <c r="C3" s="28"/>
    </row>
    <row r="4" spans="1:3" ht="15">
      <c r="A4" s="22"/>
      <c r="B4" s="48" t="s">
        <v>467</v>
      </c>
      <c r="C4" s="50"/>
    </row>
    <row r="5" spans="1:3" ht="15">
      <c r="A5" s="22"/>
      <c r="B5" s="47"/>
      <c r="C5" s="15"/>
    </row>
    <row r="6" spans="1:3" ht="15">
      <c r="A6" s="22"/>
      <c r="B6" s="19"/>
      <c r="C6" s="15"/>
    </row>
    <row r="7" spans="1:7" ht="39.75" customHeight="1">
      <c r="A7" s="159" t="s">
        <v>469</v>
      </c>
      <c r="B7" s="159"/>
      <c r="C7" s="159"/>
      <c r="E7" s="18"/>
      <c r="F7" s="18"/>
      <c r="G7" s="18"/>
    </row>
    <row r="8" spans="1:3" ht="18.75">
      <c r="A8" s="111"/>
      <c r="B8" s="111" t="s">
        <v>337</v>
      </c>
      <c r="C8" s="111"/>
    </row>
    <row r="9" ht="15.75" thickBot="1">
      <c r="C9" s="71"/>
    </row>
    <row r="10" spans="1:3" ht="60" customHeight="1" thickBot="1">
      <c r="A10" s="32" t="s">
        <v>77</v>
      </c>
      <c r="B10" s="25" t="s">
        <v>78</v>
      </c>
      <c r="C10" s="72" t="s">
        <v>328</v>
      </c>
    </row>
    <row r="11" spans="1:3" ht="15.75" thickBot="1">
      <c r="A11" s="1"/>
      <c r="B11" s="1"/>
      <c r="C11" s="73"/>
    </row>
    <row r="12" spans="1:3" ht="15">
      <c r="A12" s="33" t="s">
        <v>79</v>
      </c>
      <c r="B12" s="2" t="s">
        <v>80</v>
      </c>
      <c r="C12" s="74"/>
    </row>
    <row r="13" spans="1:3" ht="15">
      <c r="A13" s="34" t="s">
        <v>81</v>
      </c>
      <c r="B13" s="3" t="s">
        <v>160</v>
      </c>
      <c r="C13" s="8">
        <f>C14</f>
        <v>102428.13</v>
      </c>
    </row>
    <row r="14" spans="1:3" ht="15">
      <c r="A14" s="35" t="s">
        <v>82</v>
      </c>
      <c r="B14" s="4" t="s">
        <v>83</v>
      </c>
      <c r="C14" s="6">
        <f>C15</f>
        <v>102428.13</v>
      </c>
    </row>
    <row r="15" spans="1:6" ht="64.5">
      <c r="A15" s="35" t="s">
        <v>84</v>
      </c>
      <c r="B15" s="4" t="s">
        <v>85</v>
      </c>
      <c r="C15" s="6">
        <f>C16+C19+C20+C17+C18</f>
        <v>102428.13</v>
      </c>
      <c r="F15" s="150"/>
    </row>
    <row r="16" spans="1:6" ht="63" customHeight="1">
      <c r="A16" s="35" t="s">
        <v>289</v>
      </c>
      <c r="B16" s="4" t="s">
        <v>86</v>
      </c>
      <c r="C16" s="6">
        <v>102428.13</v>
      </c>
      <c r="F16" s="150"/>
    </row>
    <row r="17" spans="1:3" ht="64.5" hidden="1">
      <c r="A17" s="35" t="s">
        <v>290</v>
      </c>
      <c r="B17" s="4" t="s">
        <v>281</v>
      </c>
      <c r="C17" s="6">
        <v>0</v>
      </c>
    </row>
    <row r="18" spans="1:3" ht="64.5" hidden="1">
      <c r="A18" s="35" t="s">
        <v>291</v>
      </c>
      <c r="B18" s="4" t="s">
        <v>282</v>
      </c>
      <c r="C18" s="6">
        <v>0</v>
      </c>
    </row>
    <row r="19" spans="1:3" ht="102.75" hidden="1">
      <c r="A19" s="35" t="s">
        <v>194</v>
      </c>
      <c r="B19" s="4" t="s">
        <v>283</v>
      </c>
      <c r="C19" s="6"/>
    </row>
    <row r="20" spans="1:3" ht="39" hidden="1">
      <c r="A20" s="35" t="s">
        <v>196</v>
      </c>
      <c r="B20" s="4" t="s">
        <v>195</v>
      </c>
      <c r="C20" s="6">
        <v>0</v>
      </c>
    </row>
    <row r="21" spans="1:3" ht="39">
      <c r="A21" s="34" t="s">
        <v>47</v>
      </c>
      <c r="B21" s="3" t="s">
        <v>48</v>
      </c>
      <c r="C21" s="8">
        <f>C22</f>
        <v>9200</v>
      </c>
    </row>
    <row r="22" spans="1:3" ht="26.25">
      <c r="A22" s="35" t="s">
        <v>49</v>
      </c>
      <c r="B22" s="4" t="s">
        <v>50</v>
      </c>
      <c r="C22" s="6">
        <f>C23+C24</f>
        <v>9200</v>
      </c>
    </row>
    <row r="23" spans="1:3" ht="64.5">
      <c r="A23" s="35" t="s">
        <v>225</v>
      </c>
      <c r="B23" s="4" t="s">
        <v>123</v>
      </c>
      <c r="C23" s="6">
        <v>5240</v>
      </c>
    </row>
    <row r="24" spans="1:3" ht="64.5">
      <c r="A24" s="35" t="s">
        <v>224</v>
      </c>
      <c r="B24" s="4" t="s">
        <v>8</v>
      </c>
      <c r="C24" s="6">
        <v>3960</v>
      </c>
    </row>
    <row r="25" spans="1:3" ht="15">
      <c r="A25" s="34" t="s">
        <v>87</v>
      </c>
      <c r="B25" s="3" t="s">
        <v>88</v>
      </c>
      <c r="C25" s="8">
        <f>C29+C31+C33+C26</f>
        <v>13456</v>
      </c>
    </row>
    <row r="26" spans="1:3" ht="26.25">
      <c r="A26" s="35" t="s">
        <v>298</v>
      </c>
      <c r="B26" s="4" t="s">
        <v>297</v>
      </c>
      <c r="C26" s="6">
        <f>C27+C28</f>
        <v>10506</v>
      </c>
    </row>
    <row r="27" spans="1:3" ht="26.25">
      <c r="A27" s="35" t="s">
        <v>299</v>
      </c>
      <c r="B27" s="4" t="s">
        <v>296</v>
      </c>
      <c r="C27" s="6">
        <v>6436</v>
      </c>
    </row>
    <row r="28" spans="1:3" ht="39">
      <c r="A28" s="35" t="s">
        <v>324</v>
      </c>
      <c r="B28" s="4" t="s">
        <v>325</v>
      </c>
      <c r="C28" s="6">
        <v>4070</v>
      </c>
    </row>
    <row r="29" spans="1:3" ht="26.25" hidden="1">
      <c r="A29" s="36" t="s">
        <v>89</v>
      </c>
      <c r="B29" s="4" t="s">
        <v>90</v>
      </c>
      <c r="C29" s="6">
        <f>C30</f>
        <v>0</v>
      </c>
    </row>
    <row r="30" spans="1:3" ht="26.25" hidden="1">
      <c r="A30" s="36" t="s">
        <v>91</v>
      </c>
      <c r="B30" s="4" t="s">
        <v>90</v>
      </c>
      <c r="C30" s="6">
        <v>0</v>
      </c>
    </row>
    <row r="31" spans="1:3" ht="15">
      <c r="A31" s="36" t="s">
        <v>92</v>
      </c>
      <c r="B31" s="4" t="s">
        <v>93</v>
      </c>
      <c r="C31" s="6">
        <f>C32</f>
        <v>1330</v>
      </c>
    </row>
    <row r="32" spans="1:3" ht="15">
      <c r="A32" s="36" t="s">
        <v>94</v>
      </c>
      <c r="B32" s="4" t="s">
        <v>93</v>
      </c>
      <c r="C32" s="6">
        <v>1330</v>
      </c>
    </row>
    <row r="33" spans="1:3" ht="26.25">
      <c r="A33" s="36" t="s">
        <v>599</v>
      </c>
      <c r="B33" s="4" t="s">
        <v>113</v>
      </c>
      <c r="C33" s="6">
        <f>C34</f>
        <v>1620</v>
      </c>
    </row>
    <row r="34" spans="1:3" ht="39">
      <c r="A34" s="36" t="s">
        <v>598</v>
      </c>
      <c r="B34" s="4" t="s">
        <v>600</v>
      </c>
      <c r="C34" s="6">
        <v>1620</v>
      </c>
    </row>
    <row r="35" spans="1:3" s="51" customFormat="1" ht="15">
      <c r="A35" s="37" t="s">
        <v>124</v>
      </c>
      <c r="B35" s="7" t="s">
        <v>125</v>
      </c>
      <c r="C35" s="8">
        <f>C38+C36+C43</f>
        <v>12890</v>
      </c>
    </row>
    <row r="36" spans="1:3" s="51" customFormat="1" ht="15">
      <c r="A36" s="37" t="s">
        <v>495</v>
      </c>
      <c r="B36" s="3" t="s">
        <v>487</v>
      </c>
      <c r="C36" s="8">
        <f>C37</f>
        <v>4870</v>
      </c>
    </row>
    <row r="37" spans="1:3" s="51" customFormat="1" ht="39">
      <c r="A37" s="36" t="s">
        <v>577</v>
      </c>
      <c r="B37" s="4" t="s">
        <v>488</v>
      </c>
      <c r="C37" s="6">
        <v>4870</v>
      </c>
    </row>
    <row r="38" spans="1:3" s="18" customFormat="1" ht="14.25" customHeight="1">
      <c r="A38" s="37" t="s">
        <v>126</v>
      </c>
      <c r="B38" s="7" t="s">
        <v>127</v>
      </c>
      <c r="C38" s="8">
        <f>C41+C42</f>
        <v>1720</v>
      </c>
    </row>
    <row r="39" spans="1:3" s="18" customFormat="1" ht="15" hidden="1">
      <c r="A39" s="36" t="s">
        <v>128</v>
      </c>
      <c r="B39" s="5" t="s">
        <v>129</v>
      </c>
      <c r="C39" s="6">
        <v>0</v>
      </c>
    </row>
    <row r="40" spans="1:3" s="18" customFormat="1" ht="15" hidden="1">
      <c r="A40" s="36" t="s">
        <v>130</v>
      </c>
      <c r="B40" s="5" t="s">
        <v>131</v>
      </c>
      <c r="C40" s="6">
        <v>0</v>
      </c>
    </row>
    <row r="41" spans="1:3" s="18" customFormat="1" ht="15">
      <c r="A41" s="36" t="s">
        <v>9</v>
      </c>
      <c r="B41" s="5" t="s">
        <v>129</v>
      </c>
      <c r="C41" s="6">
        <v>98</v>
      </c>
    </row>
    <row r="42" spans="1:3" s="18" customFormat="1" ht="15">
      <c r="A42" s="36" t="s">
        <v>10</v>
      </c>
      <c r="B42" s="5" t="s">
        <v>131</v>
      </c>
      <c r="C42" s="6">
        <v>1622</v>
      </c>
    </row>
    <row r="43" spans="1:3" s="18" customFormat="1" ht="15">
      <c r="A43" s="37" t="s">
        <v>494</v>
      </c>
      <c r="B43" s="3" t="s">
        <v>489</v>
      </c>
      <c r="C43" s="8">
        <f>C44+C46</f>
        <v>6300</v>
      </c>
    </row>
    <row r="44" spans="1:3" s="18" customFormat="1" ht="15">
      <c r="A44" s="36" t="s">
        <v>496</v>
      </c>
      <c r="B44" s="4" t="s">
        <v>490</v>
      </c>
      <c r="C44" s="6">
        <f>C45</f>
        <v>2340</v>
      </c>
    </row>
    <row r="45" spans="1:3" s="18" customFormat="1" ht="39">
      <c r="A45" s="36" t="s">
        <v>578</v>
      </c>
      <c r="B45" s="4" t="s">
        <v>491</v>
      </c>
      <c r="C45" s="6">
        <v>2340</v>
      </c>
    </row>
    <row r="46" spans="1:3" s="18" customFormat="1" ht="15">
      <c r="A46" s="36" t="s">
        <v>497</v>
      </c>
      <c r="B46" s="4" t="s">
        <v>492</v>
      </c>
      <c r="C46" s="6">
        <f>C47</f>
        <v>3960</v>
      </c>
    </row>
    <row r="47" spans="1:3" s="18" customFormat="1" ht="39">
      <c r="A47" s="36" t="s">
        <v>579</v>
      </c>
      <c r="B47" s="4" t="s">
        <v>493</v>
      </c>
      <c r="C47" s="6">
        <v>3960</v>
      </c>
    </row>
    <row r="48" spans="1:3" s="18" customFormat="1" ht="26.25">
      <c r="A48" s="37" t="s">
        <v>95</v>
      </c>
      <c r="B48" s="7" t="s">
        <v>96</v>
      </c>
      <c r="C48" s="8">
        <f>C49</f>
        <v>100</v>
      </c>
    </row>
    <row r="49" spans="1:3" s="18" customFormat="1" ht="26.25">
      <c r="A49" s="36" t="s">
        <v>97</v>
      </c>
      <c r="B49" s="5" t="s">
        <v>98</v>
      </c>
      <c r="C49" s="6">
        <f>C50</f>
        <v>100</v>
      </c>
    </row>
    <row r="50" spans="1:3" s="18" customFormat="1" ht="26.25">
      <c r="A50" s="36" t="s">
        <v>99</v>
      </c>
      <c r="B50" s="5" t="s">
        <v>98</v>
      </c>
      <c r="C50" s="6">
        <v>100</v>
      </c>
    </row>
    <row r="51" spans="1:3" ht="15">
      <c r="A51" s="38" t="s">
        <v>100</v>
      </c>
      <c r="B51" s="3" t="s">
        <v>119</v>
      </c>
      <c r="C51" s="8">
        <f>C52+C55</f>
        <v>1600</v>
      </c>
    </row>
    <row r="52" spans="1:3" ht="39">
      <c r="A52" s="39" t="s">
        <v>101</v>
      </c>
      <c r="B52" s="4" t="s">
        <v>102</v>
      </c>
      <c r="C52" s="6">
        <f>C53</f>
        <v>1600</v>
      </c>
    </row>
    <row r="53" spans="1:3" ht="39">
      <c r="A53" s="39" t="s">
        <v>103</v>
      </c>
      <c r="B53" s="4" t="s">
        <v>102</v>
      </c>
      <c r="C53" s="6">
        <f>C54</f>
        <v>1600</v>
      </c>
    </row>
    <row r="54" spans="1:3" ht="37.5" customHeight="1">
      <c r="A54" s="39" t="s">
        <v>104</v>
      </c>
      <c r="B54" s="4" t="s">
        <v>102</v>
      </c>
      <c r="C54" s="6">
        <v>1600</v>
      </c>
    </row>
    <row r="55" spans="1:3" ht="39" hidden="1">
      <c r="A55" s="40" t="s">
        <v>114</v>
      </c>
      <c r="B55" s="5" t="s">
        <v>115</v>
      </c>
      <c r="C55" s="6">
        <f>C64+C56+C61</f>
        <v>0</v>
      </c>
    </row>
    <row r="56" spans="1:3" ht="39" hidden="1">
      <c r="A56" s="40" t="s">
        <v>144</v>
      </c>
      <c r="B56" s="5" t="s">
        <v>145</v>
      </c>
      <c r="C56" s="6">
        <f>C60+C57+C58+C59</f>
        <v>0</v>
      </c>
    </row>
    <row r="57" spans="1:3" ht="26.25" hidden="1">
      <c r="A57" s="40" t="s">
        <v>288</v>
      </c>
      <c r="B57" s="5" t="s">
        <v>149</v>
      </c>
      <c r="C57" s="6">
        <v>0</v>
      </c>
    </row>
    <row r="58" spans="1:3" ht="26.25" hidden="1">
      <c r="A58" s="40" t="s">
        <v>287</v>
      </c>
      <c r="B58" s="5" t="s">
        <v>149</v>
      </c>
      <c r="C58" s="6">
        <v>0</v>
      </c>
    </row>
    <row r="59" spans="1:3" ht="77.25" hidden="1">
      <c r="A59" s="40" t="s">
        <v>286</v>
      </c>
      <c r="B59" s="27" t="s">
        <v>284</v>
      </c>
      <c r="C59" s="6">
        <v>0</v>
      </c>
    </row>
    <row r="60" spans="1:3" ht="51.75" hidden="1">
      <c r="A60" s="40" t="s">
        <v>146</v>
      </c>
      <c r="B60" s="5" t="s">
        <v>147</v>
      </c>
      <c r="C60" s="6">
        <v>0</v>
      </c>
    </row>
    <row r="61" spans="1:3" ht="26.25" hidden="1">
      <c r="A61" s="40" t="s">
        <v>148</v>
      </c>
      <c r="B61" s="5" t="s">
        <v>149</v>
      </c>
      <c r="C61" s="6">
        <f>C62+C65</f>
        <v>0</v>
      </c>
    </row>
    <row r="62" spans="1:3" ht="26.25" hidden="1">
      <c r="A62" s="40" t="s">
        <v>150</v>
      </c>
      <c r="B62" s="5" t="s">
        <v>151</v>
      </c>
      <c r="C62" s="6">
        <f>C63</f>
        <v>0</v>
      </c>
    </row>
    <row r="63" spans="1:3" ht="39" hidden="1">
      <c r="A63" s="40" t="s">
        <v>152</v>
      </c>
      <c r="B63" s="5" t="s">
        <v>153</v>
      </c>
      <c r="C63" s="6">
        <v>0</v>
      </c>
    </row>
    <row r="64" spans="1:3" ht="39" hidden="1">
      <c r="A64" s="40" t="s">
        <v>116</v>
      </c>
      <c r="B64" s="5" t="s">
        <v>117</v>
      </c>
      <c r="C64" s="6">
        <v>0</v>
      </c>
    </row>
    <row r="65" spans="1:3" ht="26.25" hidden="1">
      <c r="A65" s="40" t="s">
        <v>292</v>
      </c>
      <c r="B65" s="5" t="s">
        <v>55</v>
      </c>
      <c r="C65" s="6">
        <v>0</v>
      </c>
    </row>
    <row r="66" spans="1:3" ht="39" hidden="1">
      <c r="A66" s="41" t="s">
        <v>269</v>
      </c>
      <c r="B66" s="7" t="s">
        <v>268</v>
      </c>
      <c r="C66" s="8">
        <f>C67</f>
        <v>0</v>
      </c>
    </row>
    <row r="67" spans="1:3" ht="64.5" hidden="1">
      <c r="A67" s="40" t="s">
        <v>285</v>
      </c>
      <c r="B67" s="5" t="s">
        <v>270</v>
      </c>
      <c r="C67" s="6">
        <v>0</v>
      </c>
    </row>
    <row r="68" spans="1:3" ht="39">
      <c r="A68" s="38" t="s">
        <v>105</v>
      </c>
      <c r="B68" s="3" t="s">
        <v>106</v>
      </c>
      <c r="C68" s="8">
        <f>C69+C73+C77+C71+C80+C75</f>
        <v>2429.8700000000003</v>
      </c>
    </row>
    <row r="69" spans="1:3" ht="56.25" customHeight="1">
      <c r="A69" s="39" t="s">
        <v>500</v>
      </c>
      <c r="B69" s="4" t="s">
        <v>498</v>
      </c>
      <c r="C69" s="6">
        <f>C70</f>
        <v>2050</v>
      </c>
    </row>
    <row r="70" spans="1:3" ht="77.25">
      <c r="A70" s="39" t="s">
        <v>501</v>
      </c>
      <c r="B70" s="4" t="s">
        <v>499</v>
      </c>
      <c r="C70" s="6">
        <v>2050</v>
      </c>
    </row>
    <row r="71" spans="1:3" ht="64.5" hidden="1">
      <c r="A71" s="113" t="s">
        <v>262</v>
      </c>
      <c r="B71" s="114" t="s">
        <v>199</v>
      </c>
      <c r="C71" s="6">
        <f>C72</f>
        <v>0</v>
      </c>
    </row>
    <row r="72" spans="1:3" ht="64.5" hidden="1">
      <c r="A72" s="113" t="s">
        <v>263</v>
      </c>
      <c r="B72" s="114" t="s">
        <v>75</v>
      </c>
      <c r="C72" s="6"/>
    </row>
    <row r="73" spans="1:3" ht="77.25">
      <c r="A73" s="39" t="s">
        <v>504</v>
      </c>
      <c r="B73" s="4" t="s">
        <v>502</v>
      </c>
      <c r="C73" s="6">
        <f>C74</f>
        <v>215.8</v>
      </c>
    </row>
    <row r="74" spans="1:3" ht="64.5">
      <c r="A74" s="39" t="s">
        <v>505</v>
      </c>
      <c r="B74" s="4" t="s">
        <v>503</v>
      </c>
      <c r="C74" s="6">
        <v>215.8</v>
      </c>
    </row>
    <row r="75" spans="1:3" ht="39">
      <c r="A75" s="39" t="s">
        <v>509</v>
      </c>
      <c r="B75" s="4" t="s">
        <v>507</v>
      </c>
      <c r="C75" s="6">
        <f>C76</f>
        <v>164.07</v>
      </c>
    </row>
    <row r="76" spans="1:3" ht="37.5" customHeight="1">
      <c r="A76" s="39" t="s">
        <v>510</v>
      </c>
      <c r="B76" s="4" t="s">
        <v>508</v>
      </c>
      <c r="C76" s="6">
        <v>164.07</v>
      </c>
    </row>
    <row r="77" spans="1:3" ht="26.25" hidden="1">
      <c r="A77" s="39" t="s">
        <v>186</v>
      </c>
      <c r="B77" s="4" t="s">
        <v>185</v>
      </c>
      <c r="C77" s="6">
        <f>C78</f>
        <v>0</v>
      </c>
    </row>
    <row r="78" spans="1:3" ht="39" hidden="1">
      <c r="A78" s="39" t="s">
        <v>188</v>
      </c>
      <c r="B78" s="4" t="s">
        <v>187</v>
      </c>
      <c r="C78" s="6">
        <f>C79</f>
        <v>0</v>
      </c>
    </row>
    <row r="79" spans="1:3" ht="51.75" hidden="1">
      <c r="A79" s="39" t="s">
        <v>506</v>
      </c>
      <c r="B79" s="4" t="s">
        <v>474</v>
      </c>
      <c r="C79" s="6">
        <v>0</v>
      </c>
    </row>
    <row r="80" spans="1:3" ht="26.25" hidden="1">
      <c r="A80" s="115" t="s">
        <v>386</v>
      </c>
      <c r="B80" s="116" t="s">
        <v>387</v>
      </c>
      <c r="C80" s="6">
        <f>C81</f>
        <v>0</v>
      </c>
    </row>
    <row r="81" spans="1:3" ht="71.25" customHeight="1" hidden="1">
      <c r="A81" s="115" t="s">
        <v>385</v>
      </c>
      <c r="B81" s="116" t="s">
        <v>56</v>
      </c>
      <c r="C81" s="6"/>
    </row>
    <row r="82" spans="1:3" ht="26.25">
      <c r="A82" s="38" t="s">
        <v>107</v>
      </c>
      <c r="B82" s="3" t="s">
        <v>120</v>
      </c>
      <c r="C82" s="8">
        <f>C83</f>
        <v>800</v>
      </c>
    </row>
    <row r="83" spans="1:3" ht="26.25">
      <c r="A83" s="39" t="s">
        <v>300</v>
      </c>
      <c r="B83" s="4" t="s">
        <v>108</v>
      </c>
      <c r="C83" s="6">
        <f>C85+C87+C86+C84</f>
        <v>800</v>
      </c>
    </row>
    <row r="84" spans="1:3" ht="26.25">
      <c r="A84" s="39" t="s">
        <v>302</v>
      </c>
      <c r="B84" s="4" t="s">
        <v>301</v>
      </c>
      <c r="C84" s="6">
        <v>0</v>
      </c>
    </row>
    <row r="85" spans="1:3" ht="15">
      <c r="A85" s="39" t="s">
        <v>264</v>
      </c>
      <c r="B85" s="4" t="s">
        <v>109</v>
      </c>
      <c r="C85" s="6">
        <v>230</v>
      </c>
    </row>
    <row r="86" spans="1:3" ht="15">
      <c r="A86" s="39" t="s">
        <v>265</v>
      </c>
      <c r="B86" s="4" t="s">
        <v>211</v>
      </c>
      <c r="C86" s="6">
        <v>570</v>
      </c>
    </row>
    <row r="87" spans="1:3" ht="15">
      <c r="A87" s="39" t="s">
        <v>266</v>
      </c>
      <c r="B87" s="4" t="s">
        <v>110</v>
      </c>
      <c r="C87" s="6">
        <v>0</v>
      </c>
    </row>
    <row r="88" spans="1:3" ht="26.25">
      <c r="A88" s="38" t="s">
        <v>111</v>
      </c>
      <c r="B88" s="3" t="s">
        <v>121</v>
      </c>
      <c r="C88" s="8">
        <f>C91+C89+C93</f>
        <v>2680</v>
      </c>
    </row>
    <row r="89" spans="1:3" ht="15">
      <c r="A89" s="40" t="s">
        <v>267</v>
      </c>
      <c r="B89" s="5" t="s">
        <v>197</v>
      </c>
      <c r="C89" s="6">
        <f>C90</f>
        <v>2500</v>
      </c>
    </row>
    <row r="90" spans="1:3" ht="26.25">
      <c r="A90" s="39" t="s">
        <v>511</v>
      </c>
      <c r="B90" s="4" t="s">
        <v>478</v>
      </c>
      <c r="C90" s="6">
        <v>2500</v>
      </c>
    </row>
    <row r="91" spans="1:3" ht="26.25">
      <c r="A91" s="39" t="s">
        <v>513</v>
      </c>
      <c r="B91" s="4" t="s">
        <v>512</v>
      </c>
      <c r="C91" s="6">
        <f>C92</f>
        <v>180</v>
      </c>
    </row>
    <row r="92" spans="1:3" ht="38.25" customHeight="1">
      <c r="A92" s="39" t="s">
        <v>514</v>
      </c>
      <c r="B92" s="4" t="s">
        <v>480</v>
      </c>
      <c r="C92" s="6">
        <v>180</v>
      </c>
    </row>
    <row r="93" spans="1:3" ht="15" hidden="1">
      <c r="A93" s="39" t="s">
        <v>516</v>
      </c>
      <c r="B93" s="4" t="s">
        <v>515</v>
      </c>
      <c r="C93" s="6">
        <f>C94</f>
        <v>0</v>
      </c>
    </row>
    <row r="94" spans="1:3" ht="26.25" hidden="1">
      <c r="A94" s="39" t="s">
        <v>517</v>
      </c>
      <c r="B94" s="4" t="s">
        <v>482</v>
      </c>
      <c r="C94" s="6">
        <v>0</v>
      </c>
    </row>
    <row r="95" spans="1:3" ht="26.25">
      <c r="A95" s="38" t="s">
        <v>112</v>
      </c>
      <c r="B95" s="3" t="s">
        <v>122</v>
      </c>
      <c r="C95" s="8">
        <f>C98+C96</f>
        <v>2417.6</v>
      </c>
    </row>
    <row r="96" spans="1:3" ht="77.25">
      <c r="A96" s="39" t="s">
        <v>155</v>
      </c>
      <c r="B96" s="9" t="s">
        <v>156</v>
      </c>
      <c r="C96" s="6">
        <f>C97</f>
        <v>1917.6</v>
      </c>
    </row>
    <row r="97" spans="1:3" ht="78" customHeight="1">
      <c r="A97" s="39" t="s">
        <v>580</v>
      </c>
      <c r="B97" s="9" t="s">
        <v>518</v>
      </c>
      <c r="C97" s="6">
        <v>1917.6</v>
      </c>
    </row>
    <row r="98" spans="1:3" ht="51.75">
      <c r="A98" s="39" t="s">
        <v>11</v>
      </c>
      <c r="B98" s="4" t="s">
        <v>12</v>
      </c>
      <c r="C98" s="6">
        <f>C99+C101</f>
        <v>500</v>
      </c>
    </row>
    <row r="99" spans="1:3" ht="26.25">
      <c r="A99" s="39" t="s">
        <v>13</v>
      </c>
      <c r="B99" s="4" t="s">
        <v>14</v>
      </c>
      <c r="C99" s="6">
        <f>C100</f>
        <v>500</v>
      </c>
    </row>
    <row r="100" spans="1:3" ht="38.25" customHeight="1">
      <c r="A100" s="39" t="s">
        <v>522</v>
      </c>
      <c r="B100" s="4" t="s">
        <v>521</v>
      </c>
      <c r="C100" s="6">
        <v>500</v>
      </c>
    </row>
    <row r="101" spans="1:3" ht="39" hidden="1">
      <c r="A101" s="39" t="s">
        <v>192</v>
      </c>
      <c r="B101" s="4" t="s">
        <v>193</v>
      </c>
      <c r="C101" s="6">
        <f>C102</f>
        <v>0</v>
      </c>
    </row>
    <row r="102" spans="1:3" ht="51.75" hidden="1">
      <c r="A102" s="39" t="s">
        <v>520</v>
      </c>
      <c r="B102" s="4" t="s">
        <v>519</v>
      </c>
      <c r="C102" s="6">
        <v>0</v>
      </c>
    </row>
    <row r="103" spans="1:3" ht="18.75" customHeight="1">
      <c r="A103" s="38" t="s">
        <v>15</v>
      </c>
      <c r="B103" s="3" t="s">
        <v>16</v>
      </c>
      <c r="C103" s="8">
        <v>1650</v>
      </c>
    </row>
    <row r="104" spans="1:3" ht="64.5" hidden="1">
      <c r="A104" s="39" t="s">
        <v>356</v>
      </c>
      <c r="B104" s="4" t="s">
        <v>313</v>
      </c>
      <c r="C104" s="6"/>
    </row>
    <row r="105" spans="1:3" ht="39.75" customHeight="1" hidden="1">
      <c r="A105" s="39" t="s">
        <v>388</v>
      </c>
      <c r="B105" s="4" t="s">
        <v>389</v>
      </c>
      <c r="C105" s="6"/>
    </row>
    <row r="106" spans="1:3" ht="128.25" hidden="1">
      <c r="A106" s="39" t="s">
        <v>340</v>
      </c>
      <c r="B106" s="4" t="s">
        <v>341</v>
      </c>
      <c r="C106" s="6"/>
    </row>
    <row r="107" spans="1:3" ht="90" hidden="1">
      <c r="A107" s="39" t="s">
        <v>342</v>
      </c>
      <c r="B107" s="4" t="s">
        <v>343</v>
      </c>
      <c r="C107" s="6"/>
    </row>
    <row r="108" spans="1:3" ht="25.5" customHeight="1" hidden="1">
      <c r="A108" s="39" t="s">
        <v>392</v>
      </c>
      <c r="B108" s="4" t="s">
        <v>393</v>
      </c>
      <c r="C108" s="6"/>
    </row>
    <row r="109" spans="1:3" ht="77.25" hidden="1">
      <c r="A109" s="39" t="s">
        <v>394</v>
      </c>
      <c r="B109" s="4" t="s">
        <v>395</v>
      </c>
      <c r="C109" s="6"/>
    </row>
    <row r="110" spans="1:3" ht="115.5" hidden="1">
      <c r="A110" s="39" t="s">
        <v>396</v>
      </c>
      <c r="B110" s="4" t="s">
        <v>397</v>
      </c>
      <c r="C110" s="6"/>
    </row>
    <row r="111" spans="1:3" ht="9.75" customHeight="1" hidden="1">
      <c r="A111" s="39" t="s">
        <v>354</v>
      </c>
      <c r="B111" s="4" t="s">
        <v>355</v>
      </c>
      <c r="C111" s="6"/>
    </row>
    <row r="112" spans="1:3" ht="179.25" hidden="1">
      <c r="A112" s="39" t="s">
        <v>344</v>
      </c>
      <c r="B112" s="4" t="s">
        <v>345</v>
      </c>
      <c r="C112" s="6"/>
    </row>
    <row r="113" spans="1:3" ht="77.25" hidden="1">
      <c r="A113" s="39" t="s">
        <v>421</v>
      </c>
      <c r="B113" s="4" t="s">
        <v>422</v>
      </c>
      <c r="C113" s="6"/>
    </row>
    <row r="114" spans="1:3" ht="35.25" customHeight="1" hidden="1">
      <c r="A114" s="39" t="s">
        <v>398</v>
      </c>
      <c r="B114" s="4" t="s">
        <v>399</v>
      </c>
      <c r="C114" s="6"/>
    </row>
    <row r="115" spans="1:3" ht="90" hidden="1">
      <c r="A115" s="39" t="s">
        <v>346</v>
      </c>
      <c r="B115" s="4" t="s">
        <v>347</v>
      </c>
      <c r="C115" s="6"/>
    </row>
    <row r="116" spans="1:3" ht="77.25" hidden="1">
      <c r="A116" s="39" t="s">
        <v>423</v>
      </c>
      <c r="B116" s="4" t="s">
        <v>424</v>
      </c>
      <c r="C116" s="6"/>
    </row>
    <row r="117" spans="1:3" ht="31.5" customHeight="1" hidden="1">
      <c r="A117" s="39" t="s">
        <v>400</v>
      </c>
      <c r="B117" s="4" t="s">
        <v>401</v>
      </c>
      <c r="C117" s="6"/>
    </row>
    <row r="118" spans="1:3" ht="166.5" hidden="1">
      <c r="A118" s="39" t="s">
        <v>390</v>
      </c>
      <c r="B118" s="4" t="s">
        <v>391</v>
      </c>
      <c r="C118" s="6"/>
    </row>
    <row r="119" spans="1:3" ht="128.25" hidden="1">
      <c r="A119" s="39" t="s">
        <v>348</v>
      </c>
      <c r="B119" s="4" t="s">
        <v>349</v>
      </c>
      <c r="C119" s="6"/>
    </row>
    <row r="120" spans="1:3" ht="33" customHeight="1" hidden="1">
      <c r="A120" s="39" t="s">
        <v>338</v>
      </c>
      <c r="B120" s="4" t="s">
        <v>339</v>
      </c>
      <c r="C120" s="6"/>
    </row>
    <row r="121" spans="1:3" ht="64.5" hidden="1">
      <c r="A121" s="39" t="s">
        <v>352</v>
      </c>
      <c r="B121" s="4" t="s">
        <v>353</v>
      </c>
      <c r="C121" s="6"/>
    </row>
    <row r="122" spans="1:3" ht="128.25" hidden="1">
      <c r="A122" s="39" t="s">
        <v>402</v>
      </c>
      <c r="B122" s="4" t="s">
        <v>403</v>
      </c>
      <c r="C122" s="6"/>
    </row>
    <row r="123" spans="1:3" ht="90" hidden="1">
      <c r="A123" s="39" t="s">
        <v>350</v>
      </c>
      <c r="B123" s="4" t="s">
        <v>351</v>
      </c>
      <c r="C123" s="6"/>
    </row>
    <row r="124" spans="1:3" s="10" customFormat="1" ht="12.75">
      <c r="A124" s="38" t="s">
        <v>133</v>
      </c>
      <c r="B124" s="7" t="s">
        <v>134</v>
      </c>
      <c r="C124" s="8">
        <f>C125+C126</f>
        <v>2676.6</v>
      </c>
    </row>
    <row r="125" spans="1:3" ht="15">
      <c r="A125" s="40" t="s">
        <v>583</v>
      </c>
      <c r="B125" s="5" t="s">
        <v>581</v>
      </c>
      <c r="C125" s="6">
        <v>0</v>
      </c>
    </row>
    <row r="126" spans="1:3" ht="26.25">
      <c r="A126" s="40" t="s">
        <v>584</v>
      </c>
      <c r="B126" s="5" t="s">
        <v>582</v>
      </c>
      <c r="C126" s="6">
        <v>2676.6</v>
      </c>
    </row>
    <row r="127" spans="1:3" ht="15">
      <c r="A127" s="39"/>
      <c r="B127" s="3" t="s">
        <v>136</v>
      </c>
      <c r="C127" s="8">
        <f>C124+C103+C95+C88+C82+C68+C51+C48+C35+C25+C21+C13+C66</f>
        <v>152328.2</v>
      </c>
    </row>
    <row r="128" spans="1:3" ht="15">
      <c r="A128" s="38" t="s">
        <v>137</v>
      </c>
      <c r="B128" s="3" t="s">
        <v>138</v>
      </c>
      <c r="C128" s="8">
        <f>C129+C263+C265+C269</f>
        <v>479568.6</v>
      </c>
    </row>
    <row r="129" spans="1:3" ht="26.25">
      <c r="A129" s="40" t="s">
        <v>139</v>
      </c>
      <c r="B129" s="5" t="s">
        <v>140</v>
      </c>
      <c r="C129" s="6">
        <f>C130+C139+C203+C236</f>
        <v>479568.6</v>
      </c>
    </row>
    <row r="130" spans="1:3" ht="27">
      <c r="A130" s="42" t="s">
        <v>215</v>
      </c>
      <c r="B130" s="11" t="s">
        <v>201</v>
      </c>
      <c r="C130" s="26">
        <f>C131+C133+C135+C137</f>
        <v>92251.7</v>
      </c>
    </row>
    <row r="131" spans="1:3" ht="15">
      <c r="A131" s="40" t="s">
        <v>226</v>
      </c>
      <c r="B131" s="5" t="s">
        <v>141</v>
      </c>
      <c r="C131" s="6">
        <f>C132</f>
        <v>92251.7</v>
      </c>
    </row>
    <row r="132" spans="1:3" ht="38.25" customHeight="1">
      <c r="A132" s="40" t="s">
        <v>523</v>
      </c>
      <c r="B132" s="5" t="s">
        <v>524</v>
      </c>
      <c r="C132" s="6">
        <v>92251.7</v>
      </c>
    </row>
    <row r="133" spans="1:3" ht="26.25" hidden="1">
      <c r="A133" s="40" t="s">
        <v>227</v>
      </c>
      <c r="B133" s="5" t="s">
        <v>142</v>
      </c>
      <c r="C133" s="6">
        <f>C134</f>
        <v>0</v>
      </c>
    </row>
    <row r="134" spans="1:3" ht="26.25" hidden="1">
      <c r="A134" s="40" t="s">
        <v>525</v>
      </c>
      <c r="B134" s="5" t="s">
        <v>526</v>
      </c>
      <c r="C134" s="6">
        <v>0</v>
      </c>
    </row>
    <row r="135" spans="1:3" s="18" customFormat="1" ht="39" hidden="1">
      <c r="A135" s="40" t="s">
        <v>277</v>
      </c>
      <c r="B135" s="5" t="s">
        <v>203</v>
      </c>
      <c r="C135" s="6">
        <f>C136</f>
        <v>0</v>
      </c>
    </row>
    <row r="136" spans="1:3" ht="39" hidden="1">
      <c r="A136" s="40" t="s">
        <v>278</v>
      </c>
      <c r="B136" s="5" t="s">
        <v>202</v>
      </c>
      <c r="C136" s="6">
        <v>0</v>
      </c>
    </row>
    <row r="137" spans="1:3" ht="15" hidden="1">
      <c r="A137" s="40" t="s">
        <v>279</v>
      </c>
      <c r="B137" s="5" t="s">
        <v>204</v>
      </c>
      <c r="C137" s="6">
        <f>C138</f>
        <v>0</v>
      </c>
    </row>
    <row r="138" spans="1:3" ht="14.25" customHeight="1" hidden="1">
      <c r="A138" s="115" t="s">
        <v>280</v>
      </c>
      <c r="B138" s="5" t="s">
        <v>200</v>
      </c>
      <c r="C138" s="6">
        <v>0</v>
      </c>
    </row>
    <row r="139" spans="1:3" ht="27.75" customHeight="1">
      <c r="A139" s="42" t="s">
        <v>216</v>
      </c>
      <c r="B139" s="11" t="s">
        <v>159</v>
      </c>
      <c r="C139" s="26">
        <v>85436.9</v>
      </c>
    </row>
    <row r="140" spans="1:3" ht="39" hidden="1">
      <c r="A140" s="43" t="s">
        <v>228</v>
      </c>
      <c r="B140" s="5" t="s">
        <v>205</v>
      </c>
      <c r="C140" s="6">
        <f>C141</f>
        <v>0</v>
      </c>
    </row>
    <row r="141" spans="1:3" ht="28.5" customHeight="1" hidden="1">
      <c r="A141" s="43" t="s">
        <v>530</v>
      </c>
      <c r="B141" s="5" t="s">
        <v>531</v>
      </c>
      <c r="C141" s="6"/>
    </row>
    <row r="142" spans="1:3" ht="64.5" hidden="1">
      <c r="A142" s="44" t="s">
        <v>376</v>
      </c>
      <c r="B142" s="5" t="s">
        <v>377</v>
      </c>
      <c r="C142" s="6">
        <f>C143</f>
        <v>0</v>
      </c>
    </row>
    <row r="143" spans="1:3" ht="64.5" hidden="1">
      <c r="A143" s="44" t="s">
        <v>533</v>
      </c>
      <c r="B143" s="5" t="s">
        <v>532</v>
      </c>
      <c r="C143" s="6">
        <v>0</v>
      </c>
    </row>
    <row r="144" spans="1:3" ht="51.75" hidden="1">
      <c r="A144" s="44" t="s">
        <v>231</v>
      </c>
      <c r="B144" s="5" t="s">
        <v>206</v>
      </c>
      <c r="C144" s="6">
        <f>C145</f>
        <v>0</v>
      </c>
    </row>
    <row r="145" spans="1:3" ht="51.75" hidden="1">
      <c r="A145" s="44" t="s">
        <v>232</v>
      </c>
      <c r="B145" s="5" t="s">
        <v>206</v>
      </c>
      <c r="C145" s="6"/>
    </row>
    <row r="146" spans="1:3" ht="29.25" customHeight="1" hidden="1">
      <c r="A146" s="44" t="s">
        <v>229</v>
      </c>
      <c r="B146" s="5" t="s">
        <v>222</v>
      </c>
      <c r="C146" s="6">
        <f>C147</f>
        <v>0</v>
      </c>
    </row>
    <row r="147" spans="1:3" s="18" customFormat="1" ht="46.5" customHeight="1" hidden="1">
      <c r="A147" s="44" t="s">
        <v>230</v>
      </c>
      <c r="B147" s="5" t="s">
        <v>317</v>
      </c>
      <c r="C147" s="6">
        <v>0</v>
      </c>
    </row>
    <row r="148" spans="1:3" s="18" customFormat="1" ht="64.5" hidden="1">
      <c r="A148" s="43" t="s">
        <v>233</v>
      </c>
      <c r="B148" s="5" t="s">
        <v>223</v>
      </c>
      <c r="C148" s="6">
        <f>C149+C150+C151</f>
        <v>0</v>
      </c>
    </row>
    <row r="149" spans="1:3" s="18" customFormat="1" ht="90" hidden="1">
      <c r="A149" s="43" t="s">
        <v>527</v>
      </c>
      <c r="B149" s="5" t="s">
        <v>318</v>
      </c>
      <c r="C149" s="6">
        <v>0</v>
      </c>
    </row>
    <row r="150" spans="1:3" s="18" customFormat="1" ht="90" hidden="1">
      <c r="A150" s="43" t="s">
        <v>527</v>
      </c>
      <c r="B150" s="5" t="s">
        <v>528</v>
      </c>
      <c r="C150" s="6">
        <v>0</v>
      </c>
    </row>
    <row r="151" spans="1:3" s="18" customFormat="1" ht="90" hidden="1">
      <c r="A151" s="43" t="s">
        <v>527</v>
      </c>
      <c r="B151" s="5" t="s">
        <v>529</v>
      </c>
      <c r="C151" s="6">
        <v>0</v>
      </c>
    </row>
    <row r="152" spans="1:3" s="18" customFormat="1" ht="39" hidden="1">
      <c r="A152" s="43" t="s">
        <v>259</v>
      </c>
      <c r="B152" s="5" t="s">
        <v>260</v>
      </c>
      <c r="C152" s="6">
        <f>C153</f>
        <v>0</v>
      </c>
    </row>
    <row r="153" spans="1:3" s="18" customFormat="1" ht="51.75" hidden="1">
      <c r="A153" s="43" t="s">
        <v>258</v>
      </c>
      <c r="B153" s="5" t="s">
        <v>261</v>
      </c>
      <c r="C153" s="6"/>
    </row>
    <row r="154" spans="1:3" s="18" customFormat="1" ht="39" hidden="1">
      <c r="A154" s="43" t="s">
        <v>431</v>
      </c>
      <c r="B154" s="5" t="s">
        <v>432</v>
      </c>
      <c r="C154" s="6">
        <f>C155</f>
        <v>0</v>
      </c>
    </row>
    <row r="155" spans="1:3" s="18" customFormat="1" ht="51.75" hidden="1">
      <c r="A155" s="43" t="s">
        <v>430</v>
      </c>
      <c r="B155" s="5" t="s">
        <v>429</v>
      </c>
      <c r="C155" s="6"/>
    </row>
    <row r="156" spans="1:3" s="18" customFormat="1" ht="51.75" hidden="1">
      <c r="A156" s="43" t="s">
        <v>335</v>
      </c>
      <c r="B156" s="5" t="s">
        <v>336</v>
      </c>
      <c r="C156" s="6">
        <f>C157</f>
        <v>0</v>
      </c>
    </row>
    <row r="157" spans="1:3" s="18" customFormat="1" ht="64.5" hidden="1">
      <c r="A157" s="43" t="s">
        <v>333</v>
      </c>
      <c r="B157" s="5" t="s">
        <v>334</v>
      </c>
      <c r="C157" s="6"/>
    </row>
    <row r="158" spans="1:3" s="18" customFormat="1" ht="26.25" hidden="1">
      <c r="A158" s="43" t="s">
        <v>435</v>
      </c>
      <c r="B158" s="5" t="s">
        <v>436</v>
      </c>
      <c r="C158" s="6">
        <f>C159</f>
        <v>0</v>
      </c>
    </row>
    <row r="159" spans="1:3" s="18" customFormat="1" ht="26.25" hidden="1">
      <c r="A159" s="43" t="s">
        <v>434</v>
      </c>
      <c r="B159" s="5" t="s">
        <v>433</v>
      </c>
      <c r="C159" s="6"/>
    </row>
    <row r="160" spans="1:3" s="18" customFormat="1" ht="15" hidden="1">
      <c r="A160" s="43" t="s">
        <v>234</v>
      </c>
      <c r="B160" s="5" t="s">
        <v>180</v>
      </c>
      <c r="C160" s="6">
        <f>C161+C162</f>
        <v>0</v>
      </c>
    </row>
    <row r="161" spans="1:3" s="18" customFormat="1" ht="26.25" hidden="1">
      <c r="A161" s="43" t="s">
        <v>235</v>
      </c>
      <c r="B161" s="5" t="s">
        <v>322</v>
      </c>
      <c r="C161" s="6"/>
    </row>
    <row r="162" spans="1:3" s="18" customFormat="1" ht="26.25" hidden="1">
      <c r="A162" s="43" t="s">
        <v>235</v>
      </c>
      <c r="B162" s="5" t="s">
        <v>323</v>
      </c>
      <c r="C162" s="6"/>
    </row>
    <row r="163" spans="1:3" s="18" customFormat="1" ht="26.25" hidden="1">
      <c r="A163" s="43" t="s">
        <v>380</v>
      </c>
      <c r="B163" s="5" t="s">
        <v>359</v>
      </c>
      <c r="C163" s="6">
        <f>C164+C165</f>
        <v>0</v>
      </c>
    </row>
    <row r="164" spans="1:3" s="18" customFormat="1" ht="39" hidden="1">
      <c r="A164" s="43" t="s">
        <v>357</v>
      </c>
      <c r="B164" s="5" t="s">
        <v>358</v>
      </c>
      <c r="C164" s="6"/>
    </row>
    <row r="165" spans="1:3" s="18" customFormat="1" ht="39" hidden="1">
      <c r="A165" s="43" t="s">
        <v>360</v>
      </c>
      <c r="B165" s="5" t="s">
        <v>361</v>
      </c>
      <c r="C165" s="6"/>
    </row>
    <row r="166" spans="1:3" s="18" customFormat="1" ht="51.75" hidden="1">
      <c r="A166" s="43" t="s">
        <v>417</v>
      </c>
      <c r="B166" s="5" t="s">
        <v>419</v>
      </c>
      <c r="C166" s="6">
        <f>C167</f>
        <v>0</v>
      </c>
    </row>
    <row r="167" spans="1:3" s="18" customFormat="1" ht="51.75" hidden="1">
      <c r="A167" s="43" t="s">
        <v>418</v>
      </c>
      <c r="B167" s="5" t="s">
        <v>420</v>
      </c>
      <c r="C167" s="6">
        <v>0</v>
      </c>
    </row>
    <row r="168" spans="1:3" s="18" customFormat="1" ht="64.5" hidden="1">
      <c r="A168" s="43" t="s">
        <v>427</v>
      </c>
      <c r="B168" s="5" t="s">
        <v>428</v>
      </c>
      <c r="C168" s="6">
        <f>C169</f>
        <v>0</v>
      </c>
    </row>
    <row r="169" spans="1:3" s="18" customFormat="1" ht="64.5" hidden="1">
      <c r="A169" s="43" t="s">
        <v>426</v>
      </c>
      <c r="B169" s="5" t="s">
        <v>425</v>
      </c>
      <c r="C169" s="6"/>
    </row>
    <row r="170" spans="1:3" s="18" customFormat="1" ht="39" hidden="1">
      <c r="A170" s="43" t="s">
        <v>440</v>
      </c>
      <c r="B170" s="5" t="s">
        <v>437</v>
      </c>
      <c r="C170" s="6">
        <f>C172+C171</f>
        <v>0</v>
      </c>
    </row>
    <row r="171" spans="1:3" s="18" customFormat="1" ht="51.75" hidden="1">
      <c r="A171" s="43" t="s">
        <v>448</v>
      </c>
      <c r="B171" s="5" t="s">
        <v>449</v>
      </c>
      <c r="C171" s="6"/>
    </row>
    <row r="172" spans="1:3" s="18" customFormat="1" ht="77.25" hidden="1">
      <c r="A172" s="43" t="s">
        <v>439</v>
      </c>
      <c r="B172" s="5" t="s">
        <v>438</v>
      </c>
      <c r="C172" s="6"/>
    </row>
    <row r="173" spans="1:3" ht="15" hidden="1">
      <c r="A173" s="41" t="s">
        <v>217</v>
      </c>
      <c r="B173" s="7" t="s">
        <v>17</v>
      </c>
      <c r="C173" s="8">
        <f>C174+C176+C182+C177+C178+C181+C193+C175+C195+C196+C197+C198+C183+C184+C192+C188+C189+C190+C179+C186+C187+C191+C185+C199+C194+C180+C200+C201+C202</f>
        <v>0</v>
      </c>
    </row>
    <row r="174" spans="1:3" s="52" customFormat="1" ht="15" hidden="1">
      <c r="A174" s="45" t="s">
        <v>218</v>
      </c>
      <c r="B174" s="16" t="s">
        <v>18</v>
      </c>
      <c r="C174" s="17">
        <v>0</v>
      </c>
    </row>
    <row r="175" spans="1:3" s="52" customFormat="1" ht="15" hidden="1">
      <c r="A175" s="45" t="s">
        <v>218</v>
      </c>
      <c r="B175" s="16" t="s">
        <v>198</v>
      </c>
      <c r="C175" s="17"/>
    </row>
    <row r="176" spans="1:3" s="52" customFormat="1" ht="15" hidden="1">
      <c r="A176" s="45" t="s">
        <v>219</v>
      </c>
      <c r="B176" s="16" t="s">
        <v>19</v>
      </c>
      <c r="C176" s="17">
        <v>0</v>
      </c>
    </row>
    <row r="177" spans="1:3" ht="39" hidden="1">
      <c r="A177" s="45" t="s">
        <v>236</v>
      </c>
      <c r="B177" s="16" t="s">
        <v>20</v>
      </c>
      <c r="C177" s="6">
        <v>0</v>
      </c>
    </row>
    <row r="178" spans="1:3" ht="26.25" hidden="1">
      <c r="A178" s="45" t="s">
        <v>218</v>
      </c>
      <c r="B178" s="16" t="s">
        <v>326</v>
      </c>
      <c r="C178" s="6"/>
    </row>
    <row r="179" spans="1:3" ht="26.25" hidden="1">
      <c r="A179" s="45" t="s">
        <v>218</v>
      </c>
      <c r="B179" s="16" t="s">
        <v>413</v>
      </c>
      <c r="C179" s="6"/>
    </row>
    <row r="180" spans="1:3" ht="26.25" hidden="1">
      <c r="A180" s="45" t="s">
        <v>219</v>
      </c>
      <c r="B180" s="16" t="s">
        <v>327</v>
      </c>
      <c r="C180" s="6"/>
    </row>
    <row r="181" spans="1:3" ht="39" hidden="1">
      <c r="A181" s="45" t="s">
        <v>218</v>
      </c>
      <c r="B181" s="16" t="s">
        <v>310</v>
      </c>
      <c r="C181" s="6"/>
    </row>
    <row r="182" spans="1:3" ht="39" hidden="1">
      <c r="A182" s="45" t="s">
        <v>218</v>
      </c>
      <c r="B182" s="16" t="s">
        <v>311</v>
      </c>
      <c r="C182" s="6"/>
    </row>
    <row r="183" spans="1:3" ht="64.5" hidden="1">
      <c r="A183" s="45" t="s">
        <v>218</v>
      </c>
      <c r="B183" s="16" t="s">
        <v>404</v>
      </c>
      <c r="C183" s="6">
        <v>0</v>
      </c>
    </row>
    <row r="184" spans="1:3" ht="15" hidden="1">
      <c r="A184" s="45" t="s">
        <v>218</v>
      </c>
      <c r="B184" s="16" t="s">
        <v>414</v>
      </c>
      <c r="C184" s="6">
        <v>0</v>
      </c>
    </row>
    <row r="185" spans="1:3" ht="26.25" hidden="1">
      <c r="A185" s="45" t="s">
        <v>236</v>
      </c>
      <c r="B185" s="16" t="s">
        <v>315</v>
      </c>
      <c r="C185" s="6">
        <v>0</v>
      </c>
    </row>
    <row r="186" spans="1:3" ht="39" hidden="1">
      <c r="A186" s="45" t="s">
        <v>218</v>
      </c>
      <c r="B186" s="16" t="s">
        <v>304</v>
      </c>
      <c r="C186" s="6"/>
    </row>
    <row r="187" spans="1:3" ht="39" hidden="1">
      <c r="A187" s="45" t="s">
        <v>218</v>
      </c>
      <c r="B187" s="16" t="s">
        <v>305</v>
      </c>
      <c r="C187" s="6"/>
    </row>
    <row r="188" spans="1:3" ht="15" hidden="1">
      <c r="A188" s="45" t="s">
        <v>219</v>
      </c>
      <c r="B188" s="16" t="s">
        <v>314</v>
      </c>
      <c r="C188" s="6"/>
    </row>
    <row r="189" spans="1:3" ht="15" hidden="1">
      <c r="A189" s="45" t="s">
        <v>218</v>
      </c>
      <c r="B189" s="16" t="s">
        <v>312</v>
      </c>
      <c r="C189" s="6"/>
    </row>
    <row r="190" spans="1:3" ht="76.5" customHeight="1" hidden="1">
      <c r="A190" s="45" t="s">
        <v>236</v>
      </c>
      <c r="B190" s="16" t="s">
        <v>406</v>
      </c>
      <c r="C190" s="6"/>
    </row>
    <row r="191" spans="1:3" ht="51.75" hidden="1">
      <c r="A191" s="45" t="s">
        <v>236</v>
      </c>
      <c r="B191" s="16" t="s">
        <v>303</v>
      </c>
      <c r="C191" s="6"/>
    </row>
    <row r="192" spans="1:3" ht="39" hidden="1">
      <c r="A192" s="45" t="s">
        <v>236</v>
      </c>
      <c r="B192" s="16" t="s">
        <v>416</v>
      </c>
      <c r="C192" s="6">
        <v>0</v>
      </c>
    </row>
    <row r="193" spans="1:3" ht="39" hidden="1">
      <c r="A193" s="45" t="s">
        <v>236</v>
      </c>
      <c r="B193" s="16" t="s">
        <v>367</v>
      </c>
      <c r="C193" s="17"/>
    </row>
    <row r="194" spans="1:3" ht="51.75" hidden="1">
      <c r="A194" s="45" t="s">
        <v>236</v>
      </c>
      <c r="B194" s="16" t="s">
        <v>368</v>
      </c>
      <c r="C194" s="17"/>
    </row>
    <row r="195" spans="1:3" ht="26.25" hidden="1">
      <c r="A195" s="45" t="s">
        <v>236</v>
      </c>
      <c r="B195" s="16" t="s">
        <v>316</v>
      </c>
      <c r="C195" s="17"/>
    </row>
    <row r="196" spans="1:3" ht="28.5" customHeight="1" hidden="1">
      <c r="A196" s="45" t="s">
        <v>218</v>
      </c>
      <c r="B196" s="16" t="s">
        <v>415</v>
      </c>
      <c r="C196" s="17"/>
    </row>
    <row r="197" spans="1:3" s="18" customFormat="1" ht="77.25" hidden="1">
      <c r="A197" s="45" t="s">
        <v>236</v>
      </c>
      <c r="B197" s="16" t="s">
        <v>409</v>
      </c>
      <c r="C197" s="17"/>
    </row>
    <row r="198" spans="1:3" s="18" customFormat="1" ht="51.75" hidden="1">
      <c r="A198" s="45" t="s">
        <v>218</v>
      </c>
      <c r="B198" s="16" t="s">
        <v>441</v>
      </c>
      <c r="C198" s="17"/>
    </row>
    <row r="199" spans="1:3" s="18" customFormat="1" ht="39" hidden="1">
      <c r="A199" s="45" t="s">
        <v>218</v>
      </c>
      <c r="B199" s="16" t="s">
        <v>442</v>
      </c>
      <c r="C199" s="17"/>
    </row>
    <row r="200" spans="1:3" s="18" customFormat="1" ht="26.25" hidden="1">
      <c r="A200" s="45" t="s">
        <v>218</v>
      </c>
      <c r="B200" s="16" t="s">
        <v>443</v>
      </c>
      <c r="C200" s="17"/>
    </row>
    <row r="201" spans="1:3" s="18" customFormat="1" ht="39" hidden="1">
      <c r="A201" s="45" t="s">
        <v>236</v>
      </c>
      <c r="B201" s="16" t="s">
        <v>444</v>
      </c>
      <c r="C201" s="17"/>
    </row>
    <row r="202" spans="1:3" s="18" customFormat="1" ht="15" hidden="1">
      <c r="A202" s="45" t="s">
        <v>219</v>
      </c>
      <c r="B202" s="16" t="s">
        <v>445</v>
      </c>
      <c r="C202" s="17"/>
    </row>
    <row r="203" spans="1:3" ht="26.25" customHeight="1">
      <c r="A203" s="42" t="s">
        <v>220</v>
      </c>
      <c r="B203" s="11" t="s">
        <v>21</v>
      </c>
      <c r="C203" s="26">
        <v>288834</v>
      </c>
    </row>
    <row r="204" spans="1:3" ht="26.25" hidden="1">
      <c r="A204" s="40" t="s">
        <v>237</v>
      </c>
      <c r="B204" s="5" t="s">
        <v>22</v>
      </c>
      <c r="C204" s="6">
        <f>C205</f>
        <v>0</v>
      </c>
    </row>
    <row r="205" spans="1:3" ht="39" hidden="1">
      <c r="A205" s="40" t="s">
        <v>238</v>
      </c>
      <c r="B205" s="5" t="s">
        <v>23</v>
      </c>
      <c r="C205" s="6"/>
    </row>
    <row r="206" spans="1:3" ht="51.75" hidden="1">
      <c r="A206" s="40" t="s">
        <v>239</v>
      </c>
      <c r="B206" s="5" t="s">
        <v>165</v>
      </c>
      <c r="C206" s="6">
        <f>C207</f>
        <v>0</v>
      </c>
    </row>
    <row r="207" spans="1:3" ht="51.75" hidden="1">
      <c r="A207" s="40" t="s">
        <v>240</v>
      </c>
      <c r="B207" s="5" t="s">
        <v>164</v>
      </c>
      <c r="C207" s="6"/>
    </row>
    <row r="208" spans="1:3" ht="51.75" hidden="1">
      <c r="A208" s="40" t="s">
        <v>241</v>
      </c>
      <c r="B208" s="5" t="s">
        <v>166</v>
      </c>
      <c r="C208" s="6">
        <f>C209</f>
        <v>0</v>
      </c>
    </row>
    <row r="209" spans="1:3" ht="51.75" hidden="1">
      <c r="A209" s="40" t="s">
        <v>242</v>
      </c>
      <c r="B209" s="12" t="s">
        <v>24</v>
      </c>
      <c r="C209" s="6"/>
    </row>
    <row r="210" spans="1:3" ht="39" hidden="1">
      <c r="A210" s="40" t="s">
        <v>243</v>
      </c>
      <c r="B210" s="5" t="s">
        <v>25</v>
      </c>
      <c r="C210" s="6">
        <f>C211</f>
        <v>0</v>
      </c>
    </row>
    <row r="211" spans="1:3" ht="39" hidden="1">
      <c r="A211" s="40" t="s">
        <v>244</v>
      </c>
      <c r="B211" s="5" t="s">
        <v>26</v>
      </c>
      <c r="C211" s="6">
        <v>0</v>
      </c>
    </row>
    <row r="212" spans="1:3" ht="26.25" hidden="1">
      <c r="A212" s="40" t="s">
        <v>309</v>
      </c>
      <c r="B212" s="5" t="s">
        <v>308</v>
      </c>
      <c r="C212" s="6">
        <f>C213</f>
        <v>0</v>
      </c>
    </row>
    <row r="213" spans="1:3" ht="26.25" hidden="1">
      <c r="A213" s="40" t="s">
        <v>307</v>
      </c>
      <c r="B213" s="5" t="s">
        <v>306</v>
      </c>
      <c r="C213" s="6"/>
    </row>
    <row r="214" spans="1:3" ht="26.25" hidden="1">
      <c r="A214" s="40" t="s">
        <v>245</v>
      </c>
      <c r="B214" s="5" t="s">
        <v>27</v>
      </c>
      <c r="C214" s="6">
        <f>C215</f>
        <v>0</v>
      </c>
    </row>
    <row r="215" spans="1:3" ht="39" hidden="1">
      <c r="A215" s="40" t="s">
        <v>246</v>
      </c>
      <c r="B215" s="5" t="s">
        <v>28</v>
      </c>
      <c r="C215" s="6">
        <f>C216+C218+C223+C224+C217+C221+C222+C225+C219+C220+C226+C227+C229+C230+C228</f>
        <v>0</v>
      </c>
    </row>
    <row r="216" spans="1:3" s="52" customFormat="1" ht="64.5" hidden="1">
      <c r="A216" s="45" t="s">
        <v>247</v>
      </c>
      <c r="B216" s="16" t="s">
        <v>167</v>
      </c>
      <c r="C216" s="17"/>
    </row>
    <row r="217" spans="1:3" s="52" customFormat="1" ht="64.5" hidden="1">
      <c r="A217" s="45" t="s">
        <v>248</v>
      </c>
      <c r="B217" s="16" t="s">
        <v>132</v>
      </c>
      <c r="C217" s="17"/>
    </row>
    <row r="218" spans="1:3" s="52" customFormat="1" ht="155.25" customHeight="1" hidden="1">
      <c r="A218" s="45" t="s">
        <v>248</v>
      </c>
      <c r="B218" s="16" t="s">
        <v>29</v>
      </c>
      <c r="C218" s="17"/>
    </row>
    <row r="219" spans="1:3" s="52" customFormat="1" ht="90" hidden="1">
      <c r="A219" s="45" t="s">
        <v>249</v>
      </c>
      <c r="B219" s="16" t="s">
        <v>143</v>
      </c>
      <c r="C219" s="17"/>
    </row>
    <row r="220" spans="1:3" s="52" customFormat="1" ht="36" customHeight="1" hidden="1">
      <c r="A220" s="45" t="s">
        <v>248</v>
      </c>
      <c r="B220" s="16" t="s">
        <v>369</v>
      </c>
      <c r="C220" s="17"/>
    </row>
    <row r="221" spans="1:3" s="52" customFormat="1" ht="51.75" hidden="1">
      <c r="A221" s="45" t="s">
        <v>249</v>
      </c>
      <c r="B221" s="16" t="s">
        <v>30</v>
      </c>
      <c r="C221" s="17"/>
    </row>
    <row r="222" spans="1:3" s="52" customFormat="1" ht="64.5" hidden="1">
      <c r="A222" s="45" t="s">
        <v>249</v>
      </c>
      <c r="B222" s="16" t="s">
        <v>31</v>
      </c>
      <c r="C222" s="17"/>
    </row>
    <row r="223" spans="1:3" s="52" customFormat="1" ht="77.25" hidden="1">
      <c r="A223" s="45" t="s">
        <v>370</v>
      </c>
      <c r="B223" s="16" t="s">
        <v>371</v>
      </c>
      <c r="C223" s="17"/>
    </row>
    <row r="224" spans="1:3" s="52" customFormat="1" ht="39" hidden="1">
      <c r="A224" s="45" t="s">
        <v>248</v>
      </c>
      <c r="B224" s="16" t="s">
        <v>32</v>
      </c>
      <c r="C224" s="17"/>
    </row>
    <row r="225" spans="1:3" s="52" customFormat="1" ht="26.25" hidden="1">
      <c r="A225" s="45" t="s">
        <v>249</v>
      </c>
      <c r="B225" s="16" t="s">
        <v>34</v>
      </c>
      <c r="C225" s="17"/>
    </row>
    <row r="226" spans="1:3" s="52" customFormat="1" ht="39" hidden="1">
      <c r="A226" s="45" t="s">
        <v>249</v>
      </c>
      <c r="B226" s="16" t="s">
        <v>169</v>
      </c>
      <c r="C226" s="17"/>
    </row>
    <row r="227" spans="1:3" s="52" customFormat="1" ht="64.5" hidden="1">
      <c r="A227" s="45" t="s">
        <v>249</v>
      </c>
      <c r="B227" s="16" t="s">
        <v>181</v>
      </c>
      <c r="C227" s="17"/>
    </row>
    <row r="228" spans="1:3" s="52" customFormat="1" ht="15" hidden="1">
      <c r="A228" s="45" t="s">
        <v>249</v>
      </c>
      <c r="B228" s="16" t="s">
        <v>446</v>
      </c>
      <c r="C228" s="17"/>
    </row>
    <row r="229" spans="1:3" s="52" customFormat="1" ht="64.5" hidden="1">
      <c r="A229" s="45" t="s">
        <v>249</v>
      </c>
      <c r="B229" s="16" t="s">
        <v>182</v>
      </c>
      <c r="C229" s="17"/>
    </row>
    <row r="230" spans="1:3" s="52" customFormat="1" ht="77.25" hidden="1">
      <c r="A230" s="45" t="s">
        <v>248</v>
      </c>
      <c r="B230" s="16" t="s">
        <v>183</v>
      </c>
      <c r="C230" s="17"/>
    </row>
    <row r="231" spans="1:3" ht="51.75" hidden="1">
      <c r="A231" s="40" t="s">
        <v>250</v>
      </c>
      <c r="B231" s="5" t="s">
        <v>154</v>
      </c>
      <c r="C231" s="6">
        <f>C232</f>
        <v>0</v>
      </c>
    </row>
    <row r="232" spans="1:3" ht="64.5" hidden="1">
      <c r="A232" s="40" t="s">
        <v>251</v>
      </c>
      <c r="B232" s="5" t="s">
        <v>447</v>
      </c>
      <c r="C232" s="6"/>
    </row>
    <row r="233" spans="1:3" ht="64.5" hidden="1">
      <c r="A233" s="40" t="s">
        <v>252</v>
      </c>
      <c r="B233" s="5" t="s">
        <v>168</v>
      </c>
      <c r="C233" s="6">
        <f>C234</f>
        <v>0</v>
      </c>
    </row>
    <row r="234" spans="1:3" ht="64.5" hidden="1">
      <c r="A234" s="40" t="s">
        <v>253</v>
      </c>
      <c r="B234" s="5" t="s">
        <v>161</v>
      </c>
      <c r="C234" s="6"/>
    </row>
    <row r="235" spans="1:3" ht="26.25" hidden="1">
      <c r="A235" s="40" t="s">
        <v>33</v>
      </c>
      <c r="B235" s="5" t="s">
        <v>34</v>
      </c>
      <c r="C235" s="6">
        <v>0</v>
      </c>
    </row>
    <row r="236" spans="1:3" ht="15.75" customHeight="1">
      <c r="A236" s="41" t="s">
        <v>35</v>
      </c>
      <c r="B236" s="7" t="s">
        <v>36</v>
      </c>
      <c r="C236" s="8">
        <v>13046</v>
      </c>
    </row>
    <row r="237" spans="1:3" ht="51.75" hidden="1">
      <c r="A237" s="40" t="s">
        <v>171</v>
      </c>
      <c r="B237" s="5" t="s">
        <v>37</v>
      </c>
      <c r="C237" s="6">
        <f>C238</f>
        <v>0</v>
      </c>
    </row>
    <row r="238" spans="1:3" ht="64.5" hidden="1">
      <c r="A238" s="40" t="s">
        <v>170</v>
      </c>
      <c r="B238" s="5" t="s">
        <v>38</v>
      </c>
      <c r="C238" s="6">
        <v>0</v>
      </c>
    </row>
    <row r="239" spans="1:3" ht="51.75" hidden="1">
      <c r="A239" s="40" t="s">
        <v>254</v>
      </c>
      <c r="B239" s="5" t="s">
        <v>39</v>
      </c>
      <c r="C239" s="6">
        <f>C240+C241+C243+C242+C244+C246+C245</f>
        <v>0</v>
      </c>
    </row>
    <row r="240" spans="1:3" ht="64.5" hidden="1">
      <c r="A240" s="40" t="s">
        <v>255</v>
      </c>
      <c r="B240" s="5" t="s">
        <v>319</v>
      </c>
      <c r="C240" s="6"/>
    </row>
    <row r="241" spans="1:3" ht="64.5" hidden="1">
      <c r="A241" s="40" t="s">
        <v>255</v>
      </c>
      <c r="B241" s="5" t="s">
        <v>320</v>
      </c>
      <c r="C241" s="6"/>
    </row>
    <row r="242" spans="1:3" ht="64.5" hidden="1">
      <c r="A242" s="40" t="s">
        <v>294</v>
      </c>
      <c r="B242" s="5" t="s">
        <v>321</v>
      </c>
      <c r="C242" s="6">
        <v>0</v>
      </c>
    </row>
    <row r="243" spans="1:3" ht="64.5" hidden="1">
      <c r="A243" s="40" t="s">
        <v>172</v>
      </c>
      <c r="B243" s="5" t="s">
        <v>212</v>
      </c>
      <c r="C243" s="6">
        <v>0</v>
      </c>
    </row>
    <row r="244" spans="1:3" ht="77.25" hidden="1">
      <c r="A244" s="40" t="s">
        <v>255</v>
      </c>
      <c r="B244" s="5" t="s">
        <v>379</v>
      </c>
      <c r="C244" s="6"/>
    </row>
    <row r="245" spans="1:3" ht="90" hidden="1">
      <c r="A245" s="40" t="s">
        <v>378</v>
      </c>
      <c r="B245" s="5" t="s">
        <v>382</v>
      </c>
      <c r="C245" s="6">
        <v>0</v>
      </c>
    </row>
    <row r="246" spans="1:3" ht="77.25" hidden="1">
      <c r="A246" s="40" t="s">
        <v>255</v>
      </c>
      <c r="B246" s="5" t="s">
        <v>381</v>
      </c>
      <c r="C246" s="6"/>
    </row>
    <row r="247" spans="1:3" ht="51.75" hidden="1">
      <c r="A247" s="40" t="s">
        <v>331</v>
      </c>
      <c r="B247" s="5" t="s">
        <v>332</v>
      </c>
      <c r="C247" s="6">
        <f>C248</f>
        <v>0</v>
      </c>
    </row>
    <row r="248" spans="1:3" ht="64.5" hidden="1">
      <c r="A248" s="40" t="s">
        <v>329</v>
      </c>
      <c r="B248" s="5" t="s">
        <v>330</v>
      </c>
      <c r="C248" s="6"/>
    </row>
    <row r="249" spans="1:3" ht="77.25" hidden="1">
      <c r="A249" s="40" t="s">
        <v>174</v>
      </c>
      <c r="B249" s="5" t="s">
        <v>175</v>
      </c>
      <c r="C249" s="6">
        <f>C250</f>
        <v>0</v>
      </c>
    </row>
    <row r="250" spans="1:3" ht="64.5" hidden="1">
      <c r="A250" s="40" t="s">
        <v>173</v>
      </c>
      <c r="B250" s="5" t="s">
        <v>118</v>
      </c>
      <c r="C250" s="6">
        <v>0</v>
      </c>
    </row>
    <row r="251" spans="1:3" ht="51.75" hidden="1">
      <c r="A251" s="40" t="s">
        <v>177</v>
      </c>
      <c r="B251" s="5" t="s">
        <v>178</v>
      </c>
      <c r="C251" s="6">
        <f>C252</f>
        <v>0</v>
      </c>
    </row>
    <row r="252" spans="1:3" ht="51.75" hidden="1">
      <c r="A252" s="40" t="s">
        <v>176</v>
      </c>
      <c r="B252" s="5" t="s">
        <v>157</v>
      </c>
      <c r="C252" s="6">
        <v>0</v>
      </c>
    </row>
    <row r="253" spans="1:3" ht="39" hidden="1">
      <c r="A253" s="43" t="s">
        <v>374</v>
      </c>
      <c r="B253" s="5" t="s">
        <v>375</v>
      </c>
      <c r="C253" s="6">
        <f>C254</f>
        <v>0</v>
      </c>
    </row>
    <row r="254" spans="1:3" ht="39" hidden="1">
      <c r="A254" s="43" t="s">
        <v>372</v>
      </c>
      <c r="B254" s="5" t="s">
        <v>373</v>
      </c>
      <c r="C254" s="6"/>
    </row>
    <row r="255" spans="1:3" ht="15" hidden="1">
      <c r="A255" s="41" t="s">
        <v>221</v>
      </c>
      <c r="B255" s="7" t="s">
        <v>40</v>
      </c>
      <c r="C255" s="8">
        <f>C256</f>
        <v>0</v>
      </c>
    </row>
    <row r="256" spans="1:3" ht="26.25" hidden="1">
      <c r="A256" s="40" t="s">
        <v>256</v>
      </c>
      <c r="B256" s="5" t="s">
        <v>41</v>
      </c>
      <c r="C256" s="6">
        <f>C258+C257+C260+C261+C262+C259</f>
        <v>0</v>
      </c>
    </row>
    <row r="257" spans="1:3" ht="51.75" hidden="1">
      <c r="A257" s="45" t="s">
        <v>293</v>
      </c>
      <c r="B257" s="5" t="s">
        <v>405</v>
      </c>
      <c r="C257" s="6"/>
    </row>
    <row r="258" spans="1:3" ht="26.25" hidden="1">
      <c r="A258" s="45" t="s">
        <v>407</v>
      </c>
      <c r="B258" s="5" t="s">
        <v>408</v>
      </c>
      <c r="C258" s="6"/>
    </row>
    <row r="259" spans="1:3" ht="26.25" hidden="1">
      <c r="A259" s="45" t="s">
        <v>179</v>
      </c>
      <c r="B259" s="5" t="s">
        <v>158</v>
      </c>
      <c r="C259" s="6">
        <v>0</v>
      </c>
    </row>
    <row r="260" spans="1:3" ht="39" hidden="1">
      <c r="A260" s="45" t="s">
        <v>179</v>
      </c>
      <c r="B260" s="5" t="s">
        <v>51</v>
      </c>
      <c r="C260" s="6">
        <v>0</v>
      </c>
    </row>
    <row r="261" spans="1:3" ht="51.75" hidden="1">
      <c r="A261" s="45" t="s">
        <v>179</v>
      </c>
      <c r="B261" s="5" t="s">
        <v>52</v>
      </c>
      <c r="C261" s="6">
        <v>0</v>
      </c>
    </row>
    <row r="262" spans="1:3" ht="15" hidden="1">
      <c r="A262" s="45" t="s">
        <v>257</v>
      </c>
      <c r="B262" s="5" t="s">
        <v>184</v>
      </c>
      <c r="C262" s="6">
        <v>0</v>
      </c>
    </row>
    <row r="263" spans="1:3" ht="15" hidden="1">
      <c r="A263" s="41" t="s">
        <v>207</v>
      </c>
      <c r="B263" s="7" t="s">
        <v>208</v>
      </c>
      <c r="C263" s="6">
        <f>C264</f>
        <v>0</v>
      </c>
    </row>
    <row r="264" spans="1:3" ht="26.25" hidden="1">
      <c r="A264" s="40" t="s">
        <v>209</v>
      </c>
      <c r="B264" s="5" t="s">
        <v>210</v>
      </c>
      <c r="C264" s="6"/>
    </row>
    <row r="265" spans="1:3" ht="64.5" hidden="1">
      <c r="A265" s="41" t="s">
        <v>189</v>
      </c>
      <c r="B265" s="7" t="s">
        <v>190</v>
      </c>
      <c r="C265" s="8">
        <f>C266</f>
        <v>0</v>
      </c>
    </row>
    <row r="266" spans="1:3" ht="51.75" hidden="1">
      <c r="A266" s="40" t="s">
        <v>276</v>
      </c>
      <c r="B266" s="5" t="s">
        <v>191</v>
      </c>
      <c r="C266" s="6">
        <f>C267+C268</f>
        <v>0</v>
      </c>
    </row>
    <row r="267" spans="1:3" ht="39" hidden="1">
      <c r="A267" s="40" t="s">
        <v>450</v>
      </c>
      <c r="B267" s="5" t="s">
        <v>451</v>
      </c>
      <c r="C267" s="6"/>
    </row>
    <row r="268" spans="1:3" ht="51.75" hidden="1">
      <c r="A268" s="40" t="s">
        <v>362</v>
      </c>
      <c r="B268" s="5" t="s">
        <v>162</v>
      </c>
      <c r="C268" s="6"/>
    </row>
    <row r="269" spans="1:3" s="10" customFormat="1" ht="38.25" hidden="1">
      <c r="A269" s="41" t="s">
        <v>42</v>
      </c>
      <c r="B269" s="7" t="s">
        <v>43</v>
      </c>
      <c r="C269" s="8">
        <f>C270</f>
        <v>0</v>
      </c>
    </row>
    <row r="270" spans="1:3" ht="39" hidden="1">
      <c r="A270" s="40" t="s">
        <v>275</v>
      </c>
      <c r="B270" s="5" t="s">
        <v>44</v>
      </c>
      <c r="C270" s="6">
        <f>C273+C272+C271</f>
        <v>0</v>
      </c>
    </row>
    <row r="271" spans="1:3" ht="51.75" hidden="1">
      <c r="A271" s="40" t="s">
        <v>363</v>
      </c>
      <c r="B271" s="5" t="s">
        <v>364</v>
      </c>
      <c r="C271" s="6"/>
    </row>
    <row r="272" spans="1:3" ht="39" hidden="1">
      <c r="A272" s="40" t="s">
        <v>365</v>
      </c>
      <c r="B272" s="5" t="s">
        <v>366</v>
      </c>
      <c r="C272" s="6"/>
    </row>
    <row r="273" spans="1:6" ht="39" hidden="1">
      <c r="A273" s="40" t="s">
        <v>274</v>
      </c>
      <c r="B273" s="5" t="s">
        <v>163</v>
      </c>
      <c r="C273" s="6">
        <f>C274+C275+C276</f>
        <v>0</v>
      </c>
      <c r="F273" s="75"/>
    </row>
    <row r="274" spans="1:3" ht="39" hidden="1">
      <c r="A274" s="40" t="s">
        <v>273</v>
      </c>
      <c r="B274" s="5" t="s">
        <v>163</v>
      </c>
      <c r="C274" s="6"/>
    </row>
    <row r="275" spans="1:3" ht="39" hidden="1">
      <c r="A275" s="40" t="s">
        <v>271</v>
      </c>
      <c r="B275" s="5" t="s">
        <v>163</v>
      </c>
      <c r="C275" s="6"/>
    </row>
    <row r="276" spans="1:3" ht="39" hidden="1">
      <c r="A276" s="40" t="s">
        <v>272</v>
      </c>
      <c r="B276" s="5" t="s">
        <v>163</v>
      </c>
      <c r="C276" s="6"/>
    </row>
    <row r="277" spans="1:3" ht="18.75" customHeight="1">
      <c r="A277" s="154"/>
      <c r="B277" s="155" t="s">
        <v>45</v>
      </c>
      <c r="C277" s="8">
        <f>C127+C128</f>
        <v>631896.8</v>
      </c>
    </row>
    <row r="278" spans="1:3" ht="15.75" hidden="1" thickBot="1">
      <c r="A278" s="151" t="s">
        <v>46</v>
      </c>
      <c r="B278" s="152"/>
      <c r="C278" s="153" t="e">
        <f>C277-#REF!</f>
        <v>#REF!</v>
      </c>
    </row>
    <row r="279" spans="1:3" ht="15">
      <c r="A279" s="28"/>
      <c r="B279" s="55"/>
      <c r="C279" s="14"/>
    </row>
  </sheetData>
  <sheetProtection/>
  <mergeCells count="1">
    <mergeCell ref="A7:C7"/>
  </mergeCells>
  <hyperlinks>
    <hyperlink ref="B19" r:id="rId1" display="http://www.consultant.ru/document/cons_doc_LAW_28165/7f582f3c858aa7964afaa8323e3b99d9147afb9f/#dst3019"/>
    <hyperlink ref="B20" r:id="rId2" display="http://www.consultant.ru/document/cons_doc_LAW_28165/f905a0b321f08cd291b6eee867ddfe62194b4115/#dst101491"/>
  </hyperlink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93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tabSelected="1" view="pageBreakPreview" zoomScaleSheetLayoutView="100" zoomScalePageLayoutView="0" workbookViewId="0" topLeftCell="A28">
      <selection activeCell="B41" sqref="B41"/>
    </sheetView>
  </sheetViews>
  <sheetFormatPr defaultColWidth="9.140625" defaultRowHeight="15"/>
  <cols>
    <col min="1" max="1" width="26.421875" style="31" customWidth="1"/>
    <col min="2" max="2" width="51.140625" style="31" customWidth="1"/>
    <col min="3" max="4" width="15.7109375" style="65" bestFit="1" customWidth="1"/>
    <col min="5" max="6" width="9.140625" style="23" customWidth="1"/>
    <col min="7" max="7" width="11.00390625" style="23" bestFit="1" customWidth="1"/>
    <col min="8" max="8" width="16.28125" style="23" customWidth="1"/>
    <col min="9" max="16384" width="9.140625" style="23" customWidth="1"/>
  </cols>
  <sheetData>
    <row r="1" spans="1:4" ht="15">
      <c r="A1" s="22"/>
      <c r="B1" s="48" t="s">
        <v>536</v>
      </c>
      <c r="C1" s="18"/>
      <c r="D1" s="18"/>
    </row>
    <row r="2" spans="1:4" ht="15">
      <c r="A2" s="22"/>
      <c r="B2" s="49"/>
      <c r="C2" s="18"/>
      <c r="D2" s="18"/>
    </row>
    <row r="3" spans="1:4" ht="85.5" customHeight="1">
      <c r="A3" s="22"/>
      <c r="B3" s="47" t="s">
        <v>468</v>
      </c>
      <c r="C3" s="28"/>
      <c r="D3" s="28"/>
    </row>
    <row r="4" spans="1:4" ht="15">
      <c r="A4" s="22"/>
      <c r="B4" s="48" t="s">
        <v>467</v>
      </c>
      <c r="C4" s="50"/>
      <c r="D4" s="50"/>
    </row>
    <row r="5" spans="1:4" ht="15">
      <c r="A5" s="22"/>
      <c r="B5" s="47"/>
      <c r="C5" s="15"/>
      <c r="D5" s="15"/>
    </row>
    <row r="6" spans="1:4" ht="15">
      <c r="A6" s="22"/>
      <c r="B6" s="19"/>
      <c r="C6" s="15"/>
      <c r="D6" s="15"/>
    </row>
    <row r="7" spans="1:5" ht="39.75" customHeight="1">
      <c r="A7" s="159" t="s">
        <v>469</v>
      </c>
      <c r="B7" s="159"/>
      <c r="C7" s="159"/>
      <c r="D7" s="23"/>
      <c r="E7" s="121" t="s">
        <v>534</v>
      </c>
    </row>
    <row r="8" spans="1:4" ht="18.75">
      <c r="A8" s="111"/>
      <c r="B8" s="111" t="s">
        <v>537</v>
      </c>
      <c r="C8" s="111"/>
      <c r="D8" s="111"/>
    </row>
    <row r="9" spans="3:4" ht="15.75" thickBot="1">
      <c r="C9" s="71"/>
      <c r="D9" s="71"/>
    </row>
    <row r="10" spans="1:4" ht="60" customHeight="1" thickBot="1">
      <c r="A10" s="32" t="s">
        <v>77</v>
      </c>
      <c r="B10" s="25" t="s">
        <v>78</v>
      </c>
      <c r="C10" s="72" t="s">
        <v>410</v>
      </c>
      <c r="D10" s="72" t="s">
        <v>535</v>
      </c>
    </row>
    <row r="11" spans="1:4" ht="15.75" thickBot="1">
      <c r="A11" s="1"/>
      <c r="B11" s="1"/>
      <c r="C11" s="73"/>
      <c r="D11" s="73"/>
    </row>
    <row r="12" spans="1:4" ht="15">
      <c r="A12" s="33" t="s">
        <v>79</v>
      </c>
      <c r="B12" s="2" t="s">
        <v>80</v>
      </c>
      <c r="C12" s="74"/>
      <c r="D12" s="74"/>
    </row>
    <row r="13" spans="1:4" ht="15">
      <c r="A13" s="34" t="s">
        <v>81</v>
      </c>
      <c r="B13" s="3" t="s">
        <v>160</v>
      </c>
      <c r="C13" s="8">
        <f>C14</f>
        <v>113927.7</v>
      </c>
      <c r="D13" s="8">
        <f>D14</f>
        <v>122775.7</v>
      </c>
    </row>
    <row r="14" spans="1:4" ht="15">
      <c r="A14" s="35" t="s">
        <v>82</v>
      </c>
      <c r="B14" s="4" t="s">
        <v>83</v>
      </c>
      <c r="C14" s="6">
        <f>C15</f>
        <v>113927.7</v>
      </c>
      <c r="D14" s="6">
        <f>D15</f>
        <v>122775.7</v>
      </c>
    </row>
    <row r="15" spans="1:4" ht="64.5">
      <c r="A15" s="35" t="s">
        <v>84</v>
      </c>
      <c r="B15" s="4" t="s">
        <v>85</v>
      </c>
      <c r="C15" s="6">
        <f>C16+C19+C20+C17+C18</f>
        <v>113927.7</v>
      </c>
      <c r="D15" s="6">
        <f>D16+D19+D20+D17+D18</f>
        <v>122775.7</v>
      </c>
    </row>
    <row r="16" spans="1:4" ht="63" customHeight="1">
      <c r="A16" s="35" t="s">
        <v>289</v>
      </c>
      <c r="B16" s="4" t="s">
        <v>86</v>
      </c>
      <c r="C16" s="6">
        <v>113927.7</v>
      </c>
      <c r="D16" s="6">
        <v>122775.7</v>
      </c>
    </row>
    <row r="17" spans="1:4" ht="64.5" hidden="1">
      <c r="A17" s="35" t="s">
        <v>290</v>
      </c>
      <c r="B17" s="4" t="s">
        <v>281</v>
      </c>
      <c r="C17" s="6">
        <v>0</v>
      </c>
      <c r="D17" s="6">
        <v>0</v>
      </c>
    </row>
    <row r="18" spans="1:4" ht="64.5" hidden="1">
      <c r="A18" s="35" t="s">
        <v>291</v>
      </c>
      <c r="B18" s="4" t="s">
        <v>282</v>
      </c>
      <c r="C18" s="6">
        <v>0</v>
      </c>
      <c r="D18" s="6">
        <v>0</v>
      </c>
    </row>
    <row r="19" spans="1:4" ht="102.75" hidden="1">
      <c r="A19" s="35" t="s">
        <v>194</v>
      </c>
      <c r="B19" s="4" t="s">
        <v>283</v>
      </c>
      <c r="C19" s="6"/>
      <c r="D19" s="6"/>
    </row>
    <row r="20" spans="1:4" ht="39" hidden="1">
      <c r="A20" s="35" t="s">
        <v>196</v>
      </c>
      <c r="B20" s="4" t="s">
        <v>195</v>
      </c>
      <c r="C20" s="6">
        <v>0</v>
      </c>
      <c r="D20" s="6">
        <v>0</v>
      </c>
    </row>
    <row r="21" spans="1:4" ht="39">
      <c r="A21" s="34" t="s">
        <v>47</v>
      </c>
      <c r="B21" s="3" t="s">
        <v>48</v>
      </c>
      <c r="C21" s="8">
        <f>C22</f>
        <v>9200</v>
      </c>
      <c r="D21" s="8">
        <f>D22</f>
        <v>9200</v>
      </c>
    </row>
    <row r="22" spans="1:4" ht="26.25">
      <c r="A22" s="35" t="s">
        <v>49</v>
      </c>
      <c r="B22" s="4" t="s">
        <v>50</v>
      </c>
      <c r="C22" s="6">
        <f>C23+C24</f>
        <v>9200</v>
      </c>
      <c r="D22" s="6">
        <f>D23+D24</f>
        <v>9200</v>
      </c>
    </row>
    <row r="23" spans="1:4" ht="64.5">
      <c r="A23" s="35" t="s">
        <v>225</v>
      </c>
      <c r="B23" s="4" t="s">
        <v>123</v>
      </c>
      <c r="C23" s="6">
        <v>5240</v>
      </c>
      <c r="D23" s="6">
        <v>5240</v>
      </c>
    </row>
    <row r="24" spans="1:4" ht="64.5">
      <c r="A24" s="35" t="s">
        <v>224</v>
      </c>
      <c r="B24" s="4" t="s">
        <v>8</v>
      </c>
      <c r="C24" s="6">
        <v>3960</v>
      </c>
      <c r="D24" s="6">
        <v>3960</v>
      </c>
    </row>
    <row r="25" spans="1:4" ht="15">
      <c r="A25" s="34" t="s">
        <v>87</v>
      </c>
      <c r="B25" s="3" t="s">
        <v>88</v>
      </c>
      <c r="C25" s="8">
        <f>C29+C31+C33+C26</f>
        <v>13840</v>
      </c>
      <c r="D25" s="8">
        <f>D29+D31+D33+D26</f>
        <v>13890</v>
      </c>
    </row>
    <row r="26" spans="1:4" ht="26.25">
      <c r="A26" s="35" t="s">
        <v>298</v>
      </c>
      <c r="B26" s="4" t="s">
        <v>297</v>
      </c>
      <c r="C26" s="6">
        <f>C27+C28</f>
        <v>10870</v>
      </c>
      <c r="D26" s="6">
        <f>D27+D28</f>
        <v>10900</v>
      </c>
    </row>
    <row r="27" spans="1:4" ht="26.25">
      <c r="A27" s="35" t="s">
        <v>299</v>
      </c>
      <c r="B27" s="4" t="s">
        <v>296</v>
      </c>
      <c r="C27" s="6">
        <v>6661</v>
      </c>
      <c r="D27" s="6">
        <v>6681</v>
      </c>
    </row>
    <row r="28" spans="1:4" ht="39">
      <c r="A28" s="35" t="s">
        <v>324</v>
      </c>
      <c r="B28" s="4" t="s">
        <v>325</v>
      </c>
      <c r="C28" s="6">
        <v>4209</v>
      </c>
      <c r="D28" s="6">
        <v>4219</v>
      </c>
    </row>
    <row r="29" spans="1:4" ht="26.25" hidden="1">
      <c r="A29" s="36" t="s">
        <v>89</v>
      </c>
      <c r="B29" s="4" t="s">
        <v>90</v>
      </c>
      <c r="C29" s="6">
        <f>C30</f>
        <v>0</v>
      </c>
      <c r="D29" s="6">
        <f>D30</f>
        <v>0</v>
      </c>
    </row>
    <row r="30" spans="1:4" ht="26.25" hidden="1">
      <c r="A30" s="36" t="s">
        <v>91</v>
      </c>
      <c r="B30" s="4" t="s">
        <v>90</v>
      </c>
      <c r="C30" s="6">
        <v>0</v>
      </c>
      <c r="D30" s="6">
        <v>0</v>
      </c>
    </row>
    <row r="31" spans="1:4" ht="15">
      <c r="A31" s="36" t="s">
        <v>92</v>
      </c>
      <c r="B31" s="4" t="s">
        <v>93</v>
      </c>
      <c r="C31" s="6">
        <f>C32</f>
        <v>1340</v>
      </c>
      <c r="D31" s="6">
        <f>D32</f>
        <v>1350</v>
      </c>
    </row>
    <row r="32" spans="1:4" ht="15">
      <c r="A32" s="36" t="s">
        <v>94</v>
      </c>
      <c r="B32" s="4" t="s">
        <v>93</v>
      </c>
      <c r="C32" s="6">
        <v>1340</v>
      </c>
      <c r="D32" s="6">
        <v>1350</v>
      </c>
    </row>
    <row r="33" spans="1:4" ht="26.25">
      <c r="A33" s="36" t="s">
        <v>599</v>
      </c>
      <c r="B33" s="4" t="s">
        <v>113</v>
      </c>
      <c r="C33" s="6">
        <f>C34</f>
        <v>1630</v>
      </c>
      <c r="D33" s="6">
        <f>D34</f>
        <v>1640</v>
      </c>
    </row>
    <row r="34" spans="1:4" ht="39">
      <c r="A34" s="36" t="s">
        <v>598</v>
      </c>
      <c r="B34" s="4" t="s">
        <v>600</v>
      </c>
      <c r="C34" s="6">
        <v>1630</v>
      </c>
      <c r="D34" s="6">
        <v>1640</v>
      </c>
    </row>
    <row r="35" spans="1:4" s="51" customFormat="1" ht="15">
      <c r="A35" s="37" t="s">
        <v>124</v>
      </c>
      <c r="B35" s="7" t="s">
        <v>125</v>
      </c>
      <c r="C35" s="8">
        <f>C38+C36+C43</f>
        <v>12930</v>
      </c>
      <c r="D35" s="8">
        <f>D38+D36+D43</f>
        <v>12930</v>
      </c>
    </row>
    <row r="36" spans="1:4" s="51" customFormat="1" ht="15">
      <c r="A36" s="37" t="s">
        <v>495</v>
      </c>
      <c r="B36" s="3" t="s">
        <v>487</v>
      </c>
      <c r="C36" s="8">
        <f>C37</f>
        <v>4900</v>
      </c>
      <c r="D36" s="8">
        <f>D37</f>
        <v>4900</v>
      </c>
    </row>
    <row r="37" spans="1:4" s="51" customFormat="1" ht="39">
      <c r="A37" s="36" t="s">
        <v>577</v>
      </c>
      <c r="B37" s="4" t="s">
        <v>488</v>
      </c>
      <c r="C37" s="6">
        <v>4900</v>
      </c>
      <c r="D37" s="6">
        <v>4900</v>
      </c>
    </row>
    <row r="38" spans="1:4" s="18" customFormat="1" ht="14.25" customHeight="1">
      <c r="A38" s="37" t="s">
        <v>126</v>
      </c>
      <c r="B38" s="7" t="s">
        <v>127</v>
      </c>
      <c r="C38" s="8">
        <f>C41+C42</f>
        <v>1730</v>
      </c>
      <c r="D38" s="8">
        <f>D41+D42</f>
        <v>1730</v>
      </c>
    </row>
    <row r="39" spans="1:4" s="18" customFormat="1" ht="15" hidden="1">
      <c r="A39" s="36" t="s">
        <v>128</v>
      </c>
      <c r="B39" s="5" t="s">
        <v>129</v>
      </c>
      <c r="C39" s="6">
        <v>0</v>
      </c>
      <c r="D39" s="6">
        <v>0</v>
      </c>
    </row>
    <row r="40" spans="1:4" s="18" customFormat="1" ht="15" hidden="1">
      <c r="A40" s="36" t="s">
        <v>130</v>
      </c>
      <c r="B40" s="5" t="s">
        <v>131</v>
      </c>
      <c r="C40" s="6">
        <v>0</v>
      </c>
      <c r="D40" s="6">
        <v>0</v>
      </c>
    </row>
    <row r="41" spans="1:4" s="18" customFormat="1" ht="15">
      <c r="A41" s="36" t="s">
        <v>9</v>
      </c>
      <c r="B41" s="5" t="s">
        <v>129</v>
      </c>
      <c r="C41" s="6">
        <v>100</v>
      </c>
      <c r="D41" s="6">
        <v>100</v>
      </c>
    </row>
    <row r="42" spans="1:4" s="18" customFormat="1" ht="15">
      <c r="A42" s="36" t="s">
        <v>10</v>
      </c>
      <c r="B42" s="5" t="s">
        <v>131</v>
      </c>
      <c r="C42" s="6">
        <v>1630</v>
      </c>
      <c r="D42" s="6">
        <v>1630</v>
      </c>
    </row>
    <row r="43" spans="1:4" s="18" customFormat="1" ht="15">
      <c r="A43" s="37" t="s">
        <v>494</v>
      </c>
      <c r="B43" s="3" t="s">
        <v>489</v>
      </c>
      <c r="C43" s="8">
        <f>C44+C46</f>
        <v>6300</v>
      </c>
      <c r="D43" s="8">
        <f>D44+D46</f>
        <v>6300</v>
      </c>
    </row>
    <row r="44" spans="1:4" s="18" customFormat="1" ht="15">
      <c r="A44" s="36" t="s">
        <v>496</v>
      </c>
      <c r="B44" s="4" t="s">
        <v>490</v>
      </c>
      <c r="C44" s="6">
        <f>C45</f>
        <v>2340</v>
      </c>
      <c r="D44" s="6">
        <f>D45</f>
        <v>2340</v>
      </c>
    </row>
    <row r="45" spans="1:4" s="18" customFormat="1" ht="39">
      <c r="A45" s="36" t="s">
        <v>578</v>
      </c>
      <c r="B45" s="4" t="s">
        <v>491</v>
      </c>
      <c r="C45" s="6">
        <v>2340</v>
      </c>
      <c r="D45" s="6">
        <v>2340</v>
      </c>
    </row>
    <row r="46" spans="1:4" s="18" customFormat="1" ht="15">
      <c r="A46" s="36" t="s">
        <v>497</v>
      </c>
      <c r="B46" s="4" t="s">
        <v>492</v>
      </c>
      <c r="C46" s="6">
        <f>C47</f>
        <v>3960</v>
      </c>
      <c r="D46" s="6">
        <f>D47</f>
        <v>3960</v>
      </c>
    </row>
    <row r="47" spans="1:4" s="18" customFormat="1" ht="39">
      <c r="A47" s="36" t="s">
        <v>579</v>
      </c>
      <c r="B47" s="4" t="s">
        <v>493</v>
      </c>
      <c r="C47" s="6">
        <v>3960</v>
      </c>
      <c r="D47" s="6">
        <v>3960</v>
      </c>
    </row>
    <row r="48" spans="1:4" s="18" customFormat="1" ht="26.25">
      <c r="A48" s="37" t="s">
        <v>95</v>
      </c>
      <c r="B48" s="7" t="s">
        <v>96</v>
      </c>
      <c r="C48" s="8">
        <f>C49</f>
        <v>100</v>
      </c>
      <c r="D48" s="8">
        <f>D49</f>
        <v>100</v>
      </c>
    </row>
    <row r="49" spans="1:4" s="18" customFormat="1" ht="26.25">
      <c r="A49" s="36" t="s">
        <v>97</v>
      </c>
      <c r="B49" s="5" t="s">
        <v>98</v>
      </c>
      <c r="C49" s="6">
        <f>C50</f>
        <v>100</v>
      </c>
      <c r="D49" s="6">
        <f>D50</f>
        <v>100</v>
      </c>
    </row>
    <row r="50" spans="1:4" s="18" customFormat="1" ht="26.25">
      <c r="A50" s="36" t="s">
        <v>99</v>
      </c>
      <c r="B50" s="5" t="s">
        <v>98</v>
      </c>
      <c r="C50" s="6">
        <v>100</v>
      </c>
      <c r="D50" s="6">
        <v>100</v>
      </c>
    </row>
    <row r="51" spans="1:4" ht="15">
      <c r="A51" s="38" t="s">
        <v>100</v>
      </c>
      <c r="B51" s="3" t="s">
        <v>119</v>
      </c>
      <c r="C51" s="8">
        <f>C52+C55</f>
        <v>1620</v>
      </c>
      <c r="D51" s="8">
        <f>D52+D55</f>
        <v>1620</v>
      </c>
    </row>
    <row r="52" spans="1:4" ht="39">
      <c r="A52" s="39" t="s">
        <v>101</v>
      </c>
      <c r="B52" s="4" t="s">
        <v>102</v>
      </c>
      <c r="C52" s="6">
        <f>C53</f>
        <v>1620</v>
      </c>
      <c r="D52" s="6">
        <f>D53</f>
        <v>1620</v>
      </c>
    </row>
    <row r="53" spans="1:4" ht="39">
      <c r="A53" s="39" t="s">
        <v>103</v>
      </c>
      <c r="B53" s="4" t="s">
        <v>102</v>
      </c>
      <c r="C53" s="6">
        <f>C54</f>
        <v>1620</v>
      </c>
      <c r="D53" s="6">
        <f>D54</f>
        <v>1620</v>
      </c>
    </row>
    <row r="54" spans="1:4" ht="37.5" customHeight="1">
      <c r="A54" s="39" t="s">
        <v>104</v>
      </c>
      <c r="B54" s="4" t="s">
        <v>102</v>
      </c>
      <c r="C54" s="6">
        <v>1620</v>
      </c>
      <c r="D54" s="6">
        <v>1620</v>
      </c>
    </row>
    <row r="55" spans="1:4" ht="39" hidden="1">
      <c r="A55" s="40" t="s">
        <v>114</v>
      </c>
      <c r="B55" s="5" t="s">
        <v>115</v>
      </c>
      <c r="C55" s="6">
        <f>C64+C56+C61</f>
        <v>0</v>
      </c>
      <c r="D55" s="6">
        <f>D64+D56+D61</f>
        <v>0</v>
      </c>
    </row>
    <row r="56" spans="1:4" ht="39" hidden="1">
      <c r="A56" s="40" t="s">
        <v>144</v>
      </c>
      <c r="B56" s="5" t="s">
        <v>145</v>
      </c>
      <c r="C56" s="6">
        <f>C60+C57+C58+C59</f>
        <v>0</v>
      </c>
      <c r="D56" s="6">
        <f>D60+D57+D58+D59</f>
        <v>0</v>
      </c>
    </row>
    <row r="57" spans="1:4" ht="26.25" hidden="1">
      <c r="A57" s="40" t="s">
        <v>288</v>
      </c>
      <c r="B57" s="5" t="s">
        <v>149</v>
      </c>
      <c r="C57" s="6">
        <v>0</v>
      </c>
      <c r="D57" s="6">
        <v>0</v>
      </c>
    </row>
    <row r="58" spans="1:4" ht="26.25" hidden="1">
      <c r="A58" s="40" t="s">
        <v>287</v>
      </c>
      <c r="B58" s="5" t="s">
        <v>149</v>
      </c>
      <c r="C58" s="6">
        <v>0</v>
      </c>
      <c r="D58" s="6">
        <v>0</v>
      </c>
    </row>
    <row r="59" spans="1:4" ht="77.25" hidden="1">
      <c r="A59" s="40" t="s">
        <v>286</v>
      </c>
      <c r="B59" s="27" t="s">
        <v>284</v>
      </c>
      <c r="C59" s="6">
        <v>0</v>
      </c>
      <c r="D59" s="6">
        <v>0</v>
      </c>
    </row>
    <row r="60" spans="1:4" ht="51.75" hidden="1">
      <c r="A60" s="40" t="s">
        <v>146</v>
      </c>
      <c r="B60" s="5" t="s">
        <v>147</v>
      </c>
      <c r="C60" s="6">
        <v>0</v>
      </c>
      <c r="D60" s="6">
        <v>0</v>
      </c>
    </row>
    <row r="61" spans="1:4" ht="26.25" hidden="1">
      <c r="A61" s="40" t="s">
        <v>148</v>
      </c>
      <c r="B61" s="5" t="s">
        <v>149</v>
      </c>
      <c r="C61" s="6">
        <f>C62+C65</f>
        <v>0</v>
      </c>
      <c r="D61" s="6">
        <f>D62+D65</f>
        <v>0</v>
      </c>
    </row>
    <row r="62" spans="1:4" ht="26.25" hidden="1">
      <c r="A62" s="40" t="s">
        <v>150</v>
      </c>
      <c r="B62" s="5" t="s">
        <v>151</v>
      </c>
      <c r="C62" s="6">
        <f>C63</f>
        <v>0</v>
      </c>
      <c r="D62" s="6">
        <f>D63</f>
        <v>0</v>
      </c>
    </row>
    <row r="63" spans="1:4" ht="39" hidden="1">
      <c r="A63" s="40" t="s">
        <v>152</v>
      </c>
      <c r="B63" s="5" t="s">
        <v>153</v>
      </c>
      <c r="C63" s="6">
        <v>0</v>
      </c>
      <c r="D63" s="6">
        <v>0</v>
      </c>
    </row>
    <row r="64" spans="1:4" ht="39" hidden="1">
      <c r="A64" s="40" t="s">
        <v>116</v>
      </c>
      <c r="B64" s="5" t="s">
        <v>117</v>
      </c>
      <c r="C64" s="6">
        <v>0</v>
      </c>
      <c r="D64" s="6">
        <v>0</v>
      </c>
    </row>
    <row r="65" spans="1:4" ht="26.25" hidden="1">
      <c r="A65" s="40" t="s">
        <v>292</v>
      </c>
      <c r="B65" s="5" t="s">
        <v>55</v>
      </c>
      <c r="C65" s="6">
        <v>0</v>
      </c>
      <c r="D65" s="6">
        <v>0</v>
      </c>
    </row>
    <row r="66" spans="1:4" ht="39" hidden="1">
      <c r="A66" s="41" t="s">
        <v>269</v>
      </c>
      <c r="B66" s="7" t="s">
        <v>268</v>
      </c>
      <c r="C66" s="8">
        <f>C67</f>
        <v>0</v>
      </c>
      <c r="D66" s="8">
        <f>D67</f>
        <v>0</v>
      </c>
    </row>
    <row r="67" spans="1:4" ht="64.5" hidden="1">
      <c r="A67" s="40" t="s">
        <v>285</v>
      </c>
      <c r="B67" s="5" t="s">
        <v>270</v>
      </c>
      <c r="C67" s="6">
        <v>0</v>
      </c>
      <c r="D67" s="6">
        <v>0</v>
      </c>
    </row>
    <row r="68" spans="1:4" ht="39">
      <c r="A68" s="38" t="s">
        <v>105</v>
      </c>
      <c r="B68" s="3" t="s">
        <v>106</v>
      </c>
      <c r="C68" s="8">
        <f>C69+C73+C77+C71+C80+C75</f>
        <v>2368.8</v>
      </c>
      <c r="D68" s="8">
        <f>D69+D73+D77+D71+D80+D75</f>
        <v>2470.8</v>
      </c>
    </row>
    <row r="69" spans="1:4" ht="56.25" customHeight="1">
      <c r="A69" s="39" t="s">
        <v>500</v>
      </c>
      <c r="B69" s="4" t="s">
        <v>498</v>
      </c>
      <c r="C69" s="6">
        <f>C70</f>
        <v>2100</v>
      </c>
      <c r="D69" s="6">
        <f>D70</f>
        <v>2200</v>
      </c>
    </row>
    <row r="70" spans="1:4" ht="77.25">
      <c r="A70" s="39" t="s">
        <v>501</v>
      </c>
      <c r="B70" s="4" t="s">
        <v>499</v>
      </c>
      <c r="C70" s="6">
        <v>2100</v>
      </c>
      <c r="D70" s="6">
        <v>2200</v>
      </c>
    </row>
    <row r="71" spans="1:4" ht="64.5" hidden="1">
      <c r="A71" s="113" t="s">
        <v>262</v>
      </c>
      <c r="B71" s="114" t="s">
        <v>199</v>
      </c>
      <c r="C71" s="6">
        <f>C72</f>
        <v>0</v>
      </c>
      <c r="D71" s="6">
        <f>D72</f>
        <v>0</v>
      </c>
    </row>
    <row r="72" spans="1:4" ht="64.5" hidden="1">
      <c r="A72" s="113" t="s">
        <v>263</v>
      </c>
      <c r="B72" s="114" t="s">
        <v>75</v>
      </c>
      <c r="C72" s="6"/>
      <c r="D72" s="6"/>
    </row>
    <row r="73" spans="1:4" ht="77.25">
      <c r="A73" s="39" t="s">
        <v>504</v>
      </c>
      <c r="B73" s="4" t="s">
        <v>502</v>
      </c>
      <c r="C73" s="6">
        <f>C74</f>
        <v>100.8</v>
      </c>
      <c r="D73" s="6">
        <f>D74</f>
        <v>100.8</v>
      </c>
    </row>
    <row r="74" spans="1:4" ht="64.5">
      <c r="A74" s="39" t="s">
        <v>505</v>
      </c>
      <c r="B74" s="4" t="s">
        <v>503</v>
      </c>
      <c r="C74" s="6">
        <v>100.8</v>
      </c>
      <c r="D74" s="6">
        <v>100.8</v>
      </c>
    </row>
    <row r="75" spans="1:4" ht="39">
      <c r="A75" s="39" t="s">
        <v>509</v>
      </c>
      <c r="B75" s="4" t="s">
        <v>507</v>
      </c>
      <c r="C75" s="6">
        <f>C76</f>
        <v>168</v>
      </c>
      <c r="D75" s="6">
        <f>D76</f>
        <v>170</v>
      </c>
    </row>
    <row r="76" spans="1:4" ht="37.5" customHeight="1">
      <c r="A76" s="39" t="s">
        <v>510</v>
      </c>
      <c r="B76" s="4" t="s">
        <v>508</v>
      </c>
      <c r="C76" s="6">
        <v>168</v>
      </c>
      <c r="D76" s="6">
        <v>170</v>
      </c>
    </row>
    <row r="77" spans="1:4" ht="26.25" hidden="1">
      <c r="A77" s="39" t="s">
        <v>186</v>
      </c>
      <c r="B77" s="4" t="s">
        <v>185</v>
      </c>
      <c r="C77" s="6">
        <f>C78</f>
        <v>0</v>
      </c>
      <c r="D77" s="6">
        <f>D78</f>
        <v>0</v>
      </c>
    </row>
    <row r="78" spans="1:4" ht="39" hidden="1">
      <c r="A78" s="39" t="s">
        <v>188</v>
      </c>
      <c r="B78" s="4" t="s">
        <v>187</v>
      </c>
      <c r="C78" s="6">
        <f>C79</f>
        <v>0</v>
      </c>
      <c r="D78" s="6">
        <f>D79</f>
        <v>0</v>
      </c>
    </row>
    <row r="79" spans="1:4" ht="51.75" hidden="1">
      <c r="A79" s="39" t="s">
        <v>506</v>
      </c>
      <c r="B79" s="4" t="s">
        <v>474</v>
      </c>
      <c r="C79" s="6">
        <v>0</v>
      </c>
      <c r="D79" s="6">
        <v>0</v>
      </c>
    </row>
    <row r="80" spans="1:4" ht="26.25" hidden="1">
      <c r="A80" s="115" t="s">
        <v>386</v>
      </c>
      <c r="B80" s="116" t="s">
        <v>387</v>
      </c>
      <c r="C80" s="6">
        <f>C81</f>
        <v>0</v>
      </c>
      <c r="D80" s="6">
        <f>D81</f>
        <v>0</v>
      </c>
    </row>
    <row r="81" spans="1:4" ht="71.25" customHeight="1" hidden="1">
      <c r="A81" s="115" t="s">
        <v>385</v>
      </c>
      <c r="B81" s="116" t="s">
        <v>56</v>
      </c>
      <c r="C81" s="6"/>
      <c r="D81" s="6"/>
    </row>
    <row r="82" spans="1:4" ht="26.25">
      <c r="A82" s="38" t="s">
        <v>107</v>
      </c>
      <c r="B82" s="3" t="s">
        <v>120</v>
      </c>
      <c r="C82" s="8">
        <f>C83</f>
        <v>850</v>
      </c>
      <c r="D82" s="8">
        <f>D83</f>
        <v>900</v>
      </c>
    </row>
    <row r="83" spans="1:4" ht="26.25">
      <c r="A83" s="39" t="s">
        <v>300</v>
      </c>
      <c r="B83" s="4" t="s">
        <v>108</v>
      </c>
      <c r="C83" s="6">
        <f>C85+C87+C86+C84</f>
        <v>850</v>
      </c>
      <c r="D83" s="6">
        <f>D85+D87+D86+D84</f>
        <v>900</v>
      </c>
    </row>
    <row r="84" spans="1:4" ht="26.25">
      <c r="A84" s="39" t="s">
        <v>302</v>
      </c>
      <c r="B84" s="4" t="s">
        <v>301</v>
      </c>
      <c r="C84" s="6">
        <v>0</v>
      </c>
      <c r="D84" s="6">
        <v>0</v>
      </c>
    </row>
    <row r="85" spans="1:4" ht="15">
      <c r="A85" s="39" t="s">
        <v>264</v>
      </c>
      <c r="B85" s="4" t="s">
        <v>109</v>
      </c>
      <c r="C85" s="6">
        <v>250</v>
      </c>
      <c r="D85" s="6">
        <v>280</v>
      </c>
    </row>
    <row r="86" spans="1:4" ht="15">
      <c r="A86" s="39" t="s">
        <v>265</v>
      </c>
      <c r="B86" s="4" t="s">
        <v>211</v>
      </c>
      <c r="C86" s="6">
        <v>600</v>
      </c>
      <c r="D86" s="6">
        <v>620</v>
      </c>
    </row>
    <row r="87" spans="1:4" ht="15">
      <c r="A87" s="39" t="s">
        <v>266</v>
      </c>
      <c r="B87" s="4" t="s">
        <v>110</v>
      </c>
      <c r="C87" s="6">
        <v>0</v>
      </c>
      <c r="D87" s="6">
        <v>0</v>
      </c>
    </row>
    <row r="88" spans="1:4" ht="26.25">
      <c r="A88" s="38" t="s">
        <v>111</v>
      </c>
      <c r="B88" s="3" t="s">
        <v>121</v>
      </c>
      <c r="C88" s="8">
        <f>C91+C89+C93</f>
        <v>2690</v>
      </c>
      <c r="D88" s="8">
        <f>D91+D89+D93</f>
        <v>2700</v>
      </c>
    </row>
    <row r="89" spans="1:4" ht="15">
      <c r="A89" s="40" t="s">
        <v>267</v>
      </c>
      <c r="B89" s="5" t="s">
        <v>197</v>
      </c>
      <c r="C89" s="6">
        <f>C90</f>
        <v>2500</v>
      </c>
      <c r="D89" s="6">
        <f>D90</f>
        <v>2500</v>
      </c>
    </row>
    <row r="90" spans="1:4" ht="26.25">
      <c r="A90" s="39" t="s">
        <v>511</v>
      </c>
      <c r="B90" s="4" t="s">
        <v>478</v>
      </c>
      <c r="C90" s="6">
        <v>2500</v>
      </c>
      <c r="D90" s="6">
        <v>2500</v>
      </c>
    </row>
    <row r="91" spans="1:4" ht="26.25">
      <c r="A91" s="39" t="s">
        <v>513</v>
      </c>
      <c r="B91" s="4" t="s">
        <v>512</v>
      </c>
      <c r="C91" s="6">
        <f>C92</f>
        <v>190</v>
      </c>
      <c r="D91" s="6">
        <f>D92</f>
        <v>200</v>
      </c>
    </row>
    <row r="92" spans="1:4" ht="38.25" customHeight="1">
      <c r="A92" s="39" t="s">
        <v>514</v>
      </c>
      <c r="B92" s="4" t="s">
        <v>480</v>
      </c>
      <c r="C92" s="6">
        <v>190</v>
      </c>
      <c r="D92" s="6">
        <v>200</v>
      </c>
    </row>
    <row r="93" spans="1:4" ht="15" hidden="1">
      <c r="A93" s="39" t="s">
        <v>516</v>
      </c>
      <c r="B93" s="4" t="s">
        <v>515</v>
      </c>
      <c r="C93" s="6">
        <f>C94</f>
        <v>0</v>
      </c>
      <c r="D93" s="6">
        <f>D94</f>
        <v>0</v>
      </c>
    </row>
    <row r="94" spans="1:4" ht="26.25" hidden="1">
      <c r="A94" s="39" t="s">
        <v>517</v>
      </c>
      <c r="B94" s="4" t="s">
        <v>482</v>
      </c>
      <c r="C94" s="6">
        <v>0</v>
      </c>
      <c r="D94" s="6">
        <v>0</v>
      </c>
    </row>
    <row r="95" spans="1:4" ht="26.25">
      <c r="A95" s="38" t="s">
        <v>112</v>
      </c>
      <c r="B95" s="3" t="s">
        <v>122</v>
      </c>
      <c r="C95" s="8">
        <f>C98+C96</f>
        <v>870</v>
      </c>
      <c r="D95" s="8">
        <f>D98+D96</f>
        <v>600</v>
      </c>
    </row>
    <row r="96" spans="1:4" ht="77.25">
      <c r="A96" s="39" t="s">
        <v>155</v>
      </c>
      <c r="B96" s="9" t="s">
        <v>156</v>
      </c>
      <c r="C96" s="6">
        <f>C97</f>
        <v>350</v>
      </c>
      <c r="D96" s="6">
        <f>D97</f>
        <v>0</v>
      </c>
    </row>
    <row r="97" spans="1:4" ht="78" customHeight="1">
      <c r="A97" s="39" t="s">
        <v>580</v>
      </c>
      <c r="B97" s="9" t="s">
        <v>518</v>
      </c>
      <c r="C97" s="6">
        <v>350</v>
      </c>
      <c r="D97" s="6">
        <v>0</v>
      </c>
    </row>
    <row r="98" spans="1:4" ht="51.75">
      <c r="A98" s="39" t="s">
        <v>11</v>
      </c>
      <c r="B98" s="4" t="s">
        <v>12</v>
      </c>
      <c r="C98" s="6">
        <f>C99+C101</f>
        <v>520</v>
      </c>
      <c r="D98" s="6">
        <f>D99+D101</f>
        <v>600</v>
      </c>
    </row>
    <row r="99" spans="1:4" ht="26.25">
      <c r="A99" s="39" t="s">
        <v>13</v>
      </c>
      <c r="B99" s="4" t="s">
        <v>14</v>
      </c>
      <c r="C99" s="6">
        <f>C100</f>
        <v>520</v>
      </c>
      <c r="D99" s="6">
        <f>D100</f>
        <v>600</v>
      </c>
    </row>
    <row r="100" spans="1:4" ht="38.25" customHeight="1">
      <c r="A100" s="39" t="s">
        <v>522</v>
      </c>
      <c r="B100" s="4" t="s">
        <v>521</v>
      </c>
      <c r="C100" s="6">
        <v>520</v>
      </c>
      <c r="D100" s="6">
        <v>600</v>
      </c>
    </row>
    <row r="101" spans="1:4" ht="39" hidden="1">
      <c r="A101" s="39" t="s">
        <v>192</v>
      </c>
      <c r="B101" s="4" t="s">
        <v>193</v>
      </c>
      <c r="C101" s="6">
        <f>C102</f>
        <v>0</v>
      </c>
      <c r="D101" s="6">
        <f>D102</f>
        <v>0</v>
      </c>
    </row>
    <row r="102" spans="1:4" ht="51.75" hidden="1">
      <c r="A102" s="39" t="s">
        <v>520</v>
      </c>
      <c r="B102" s="4" t="s">
        <v>519</v>
      </c>
      <c r="C102" s="6">
        <v>0</v>
      </c>
      <c r="D102" s="6">
        <v>0</v>
      </c>
    </row>
    <row r="103" spans="1:4" ht="21.75" customHeight="1">
      <c r="A103" s="38" t="s">
        <v>15</v>
      </c>
      <c r="B103" s="3" t="s">
        <v>16</v>
      </c>
      <c r="C103" s="8">
        <v>1150</v>
      </c>
      <c r="D103" s="8">
        <v>1150</v>
      </c>
    </row>
    <row r="104" spans="1:4" ht="64.5" hidden="1">
      <c r="A104" s="39" t="s">
        <v>356</v>
      </c>
      <c r="B104" s="4" t="s">
        <v>313</v>
      </c>
      <c r="C104" s="6"/>
      <c r="D104" s="6"/>
    </row>
    <row r="105" spans="1:4" ht="64.5" hidden="1">
      <c r="A105" s="39" t="s">
        <v>388</v>
      </c>
      <c r="B105" s="4" t="s">
        <v>389</v>
      </c>
      <c r="C105" s="6"/>
      <c r="D105" s="6"/>
    </row>
    <row r="106" spans="1:4" ht="60.75" customHeight="1" hidden="1">
      <c r="A106" s="39" t="s">
        <v>340</v>
      </c>
      <c r="B106" s="4" t="s">
        <v>341</v>
      </c>
      <c r="C106" s="6"/>
      <c r="D106" s="6"/>
    </row>
    <row r="107" spans="1:4" ht="90" hidden="1">
      <c r="A107" s="39" t="s">
        <v>342</v>
      </c>
      <c r="B107" s="4" t="s">
        <v>343</v>
      </c>
      <c r="C107" s="6"/>
      <c r="D107" s="6"/>
    </row>
    <row r="108" spans="1:4" ht="77.25" hidden="1">
      <c r="A108" s="39" t="s">
        <v>392</v>
      </c>
      <c r="B108" s="4" t="s">
        <v>393</v>
      </c>
      <c r="C108" s="6"/>
      <c r="D108" s="6"/>
    </row>
    <row r="109" spans="1:4" ht="77.25" hidden="1">
      <c r="A109" s="39" t="s">
        <v>394</v>
      </c>
      <c r="B109" s="4" t="s">
        <v>395</v>
      </c>
      <c r="C109" s="6"/>
      <c r="D109" s="6"/>
    </row>
    <row r="110" spans="1:4" ht="115.5" hidden="1">
      <c r="A110" s="39" t="s">
        <v>396</v>
      </c>
      <c r="B110" s="4" t="s">
        <v>397</v>
      </c>
      <c r="C110" s="6"/>
      <c r="D110" s="6"/>
    </row>
    <row r="111" spans="1:4" ht="77.25" hidden="1">
      <c r="A111" s="39" t="s">
        <v>354</v>
      </c>
      <c r="B111" s="4" t="s">
        <v>355</v>
      </c>
      <c r="C111" s="6"/>
      <c r="D111" s="6"/>
    </row>
    <row r="112" spans="1:4" ht="27" customHeight="1" hidden="1">
      <c r="A112" s="39" t="s">
        <v>344</v>
      </c>
      <c r="B112" s="4" t="s">
        <v>345</v>
      </c>
      <c r="C112" s="6"/>
      <c r="D112" s="6"/>
    </row>
    <row r="113" spans="1:4" ht="77.25" hidden="1">
      <c r="A113" s="39" t="s">
        <v>421</v>
      </c>
      <c r="B113" s="4" t="s">
        <v>422</v>
      </c>
      <c r="C113" s="6"/>
      <c r="D113" s="6"/>
    </row>
    <row r="114" spans="1:4" ht="90" hidden="1">
      <c r="A114" s="39" t="s">
        <v>398</v>
      </c>
      <c r="B114" s="4" t="s">
        <v>399</v>
      </c>
      <c r="C114" s="6"/>
      <c r="D114" s="6"/>
    </row>
    <row r="115" spans="1:4" ht="11.25" customHeight="1" hidden="1">
      <c r="A115" s="39" t="s">
        <v>346</v>
      </c>
      <c r="B115" s="4" t="s">
        <v>347</v>
      </c>
      <c r="C115" s="6"/>
      <c r="D115" s="6"/>
    </row>
    <row r="116" spans="1:4" ht="77.25" hidden="1">
      <c r="A116" s="39" t="s">
        <v>423</v>
      </c>
      <c r="B116" s="4" t="s">
        <v>424</v>
      </c>
      <c r="C116" s="6"/>
      <c r="D116" s="6"/>
    </row>
    <row r="117" spans="1:4" ht="90" hidden="1">
      <c r="A117" s="39" t="s">
        <v>400</v>
      </c>
      <c r="B117" s="4" t="s">
        <v>401</v>
      </c>
      <c r="C117" s="6"/>
      <c r="D117" s="6"/>
    </row>
    <row r="118" spans="1:4" ht="42.75" customHeight="1" hidden="1">
      <c r="A118" s="39" t="s">
        <v>390</v>
      </c>
      <c r="B118" s="4" t="s">
        <v>391</v>
      </c>
      <c r="C118" s="6"/>
      <c r="D118" s="6"/>
    </row>
    <row r="119" spans="1:4" ht="128.25" hidden="1">
      <c r="A119" s="39" t="s">
        <v>348</v>
      </c>
      <c r="B119" s="4" t="s">
        <v>349</v>
      </c>
      <c r="C119" s="6"/>
      <c r="D119" s="6"/>
    </row>
    <row r="120" spans="1:4" ht="64.5" hidden="1">
      <c r="A120" s="39" t="s">
        <v>338</v>
      </c>
      <c r="B120" s="4" t="s">
        <v>339</v>
      </c>
      <c r="C120" s="6"/>
      <c r="D120" s="6"/>
    </row>
    <row r="121" spans="1:4" ht="44.25" customHeight="1" hidden="1">
      <c r="A121" s="39" t="s">
        <v>352</v>
      </c>
      <c r="B121" s="4" t="s">
        <v>353</v>
      </c>
      <c r="C121" s="6"/>
      <c r="D121" s="6"/>
    </row>
    <row r="122" spans="1:4" ht="128.25" hidden="1">
      <c r="A122" s="39" t="s">
        <v>402</v>
      </c>
      <c r="B122" s="4" t="s">
        <v>403</v>
      </c>
      <c r="C122" s="6"/>
      <c r="D122" s="6"/>
    </row>
    <row r="123" spans="1:4" ht="90" hidden="1">
      <c r="A123" s="39" t="s">
        <v>350</v>
      </c>
      <c r="B123" s="4" t="s">
        <v>351</v>
      </c>
      <c r="C123" s="6"/>
      <c r="D123" s="6"/>
    </row>
    <row r="124" spans="1:4" s="10" customFormat="1" ht="12.75" hidden="1">
      <c r="A124" s="117" t="s">
        <v>133</v>
      </c>
      <c r="B124" s="118" t="s">
        <v>134</v>
      </c>
      <c r="C124" s="8">
        <f>C125+C126</f>
        <v>0</v>
      </c>
      <c r="D124" s="8">
        <f>D125+D126</f>
        <v>0</v>
      </c>
    </row>
    <row r="125" spans="1:4" ht="26.25" hidden="1">
      <c r="A125" s="119" t="s">
        <v>213</v>
      </c>
      <c r="B125" s="120" t="s">
        <v>135</v>
      </c>
      <c r="C125" s="6">
        <v>0</v>
      </c>
      <c r="D125" s="6">
        <v>0</v>
      </c>
    </row>
    <row r="126" spans="1:4" ht="26.25" hidden="1">
      <c r="A126" s="113" t="s">
        <v>214</v>
      </c>
      <c r="B126" s="120" t="s">
        <v>135</v>
      </c>
      <c r="C126" s="6">
        <v>0</v>
      </c>
      <c r="D126" s="6">
        <v>0</v>
      </c>
    </row>
    <row r="127" spans="1:8" ht="15">
      <c r="A127" s="39"/>
      <c r="B127" s="3" t="s">
        <v>136</v>
      </c>
      <c r="C127" s="8">
        <f>C124+C103+C95+C88+C82+C68+C51+C48+C35+C25+C21+C13+C66</f>
        <v>159546.5</v>
      </c>
      <c r="D127" s="8">
        <f>D124+D103+D95+D88+D82+D68+D51+D48+D35+D25+D21+D13+D66</f>
        <v>168336.5</v>
      </c>
      <c r="G127" s="150"/>
      <c r="H127" s="150"/>
    </row>
    <row r="128" spans="1:8" ht="15">
      <c r="A128" s="38" t="s">
        <v>137</v>
      </c>
      <c r="B128" s="3" t="s">
        <v>138</v>
      </c>
      <c r="C128" s="8">
        <f>C129+C263+C265+C269</f>
        <v>395032.9</v>
      </c>
      <c r="D128" s="8">
        <f>D129+D263+D265+D269</f>
        <v>404810.30000000005</v>
      </c>
      <c r="G128" s="150"/>
      <c r="H128" s="150"/>
    </row>
    <row r="129" spans="1:8" ht="26.25">
      <c r="A129" s="40" t="s">
        <v>139</v>
      </c>
      <c r="B129" s="5" t="s">
        <v>140</v>
      </c>
      <c r="C129" s="6">
        <f>C130+C139+C203+C236</f>
        <v>395032.9</v>
      </c>
      <c r="D129" s="6">
        <f>D130+D139+D203+D236</f>
        <v>404810.30000000005</v>
      </c>
      <c r="G129" s="150"/>
      <c r="H129" s="150"/>
    </row>
    <row r="130" spans="1:4" ht="27">
      <c r="A130" s="42" t="s">
        <v>215</v>
      </c>
      <c r="B130" s="11" t="s">
        <v>201</v>
      </c>
      <c r="C130" s="26">
        <f>C131+C133+C135+C137</f>
        <v>44520.2</v>
      </c>
      <c r="D130" s="26">
        <f>D131+D133+D135+D137</f>
        <v>45584.1</v>
      </c>
    </row>
    <row r="131" spans="1:4" ht="15">
      <c r="A131" s="40" t="s">
        <v>226</v>
      </c>
      <c r="B131" s="5" t="s">
        <v>141</v>
      </c>
      <c r="C131" s="6">
        <f>C132</f>
        <v>44520.2</v>
      </c>
      <c r="D131" s="6">
        <f>D132</f>
        <v>45584.1</v>
      </c>
    </row>
    <row r="132" spans="1:4" ht="38.25" customHeight="1">
      <c r="A132" s="40" t="s">
        <v>523</v>
      </c>
      <c r="B132" s="5" t="s">
        <v>524</v>
      </c>
      <c r="C132" s="6">
        <v>44520.2</v>
      </c>
      <c r="D132" s="6">
        <v>45584.1</v>
      </c>
    </row>
    <row r="133" spans="1:4" ht="26.25" hidden="1">
      <c r="A133" s="40" t="s">
        <v>227</v>
      </c>
      <c r="B133" s="5" t="s">
        <v>142</v>
      </c>
      <c r="C133" s="6">
        <f>C134</f>
        <v>0</v>
      </c>
      <c r="D133" s="6">
        <f>D134</f>
        <v>0</v>
      </c>
    </row>
    <row r="134" spans="1:4" ht="26.25" hidden="1">
      <c r="A134" s="40" t="s">
        <v>525</v>
      </c>
      <c r="B134" s="5" t="s">
        <v>526</v>
      </c>
      <c r="C134" s="6">
        <v>0</v>
      </c>
      <c r="D134" s="6">
        <v>0</v>
      </c>
    </row>
    <row r="135" spans="1:4" s="18" customFormat="1" ht="39" hidden="1">
      <c r="A135" s="40" t="s">
        <v>277</v>
      </c>
      <c r="B135" s="5" t="s">
        <v>203</v>
      </c>
      <c r="C135" s="6">
        <f>C136</f>
        <v>0</v>
      </c>
      <c r="D135" s="6">
        <f>D136</f>
        <v>0</v>
      </c>
    </row>
    <row r="136" spans="1:4" ht="39" hidden="1">
      <c r="A136" s="40" t="s">
        <v>278</v>
      </c>
      <c r="B136" s="5" t="s">
        <v>202</v>
      </c>
      <c r="C136" s="6">
        <v>0</v>
      </c>
      <c r="D136" s="6">
        <v>0</v>
      </c>
    </row>
    <row r="137" spans="1:4" ht="15" hidden="1">
      <c r="A137" s="40" t="s">
        <v>279</v>
      </c>
      <c r="B137" s="5" t="s">
        <v>204</v>
      </c>
      <c r="C137" s="6">
        <f>C138</f>
        <v>0</v>
      </c>
      <c r="D137" s="6">
        <f>D138</f>
        <v>0</v>
      </c>
    </row>
    <row r="138" spans="1:4" ht="14.25" customHeight="1" hidden="1">
      <c r="A138" s="115" t="s">
        <v>280</v>
      </c>
      <c r="B138" s="5" t="s">
        <v>200</v>
      </c>
      <c r="C138" s="6">
        <v>0</v>
      </c>
      <c r="D138" s="6">
        <v>0</v>
      </c>
    </row>
    <row r="139" spans="1:4" ht="29.25" customHeight="1">
      <c r="A139" s="42" t="s">
        <v>216</v>
      </c>
      <c r="B139" s="11" t="s">
        <v>159</v>
      </c>
      <c r="C139" s="26">
        <v>66643</v>
      </c>
      <c r="D139" s="26">
        <v>64719.3</v>
      </c>
    </row>
    <row r="140" spans="1:4" ht="39" hidden="1">
      <c r="A140" s="43" t="s">
        <v>228</v>
      </c>
      <c r="B140" s="5" t="s">
        <v>205</v>
      </c>
      <c r="C140" s="6">
        <f>C141</f>
        <v>0</v>
      </c>
      <c r="D140" s="6">
        <f>D141</f>
        <v>0</v>
      </c>
    </row>
    <row r="141" spans="1:4" ht="28.5" customHeight="1" hidden="1">
      <c r="A141" s="43" t="s">
        <v>530</v>
      </c>
      <c r="B141" s="5" t="s">
        <v>531</v>
      </c>
      <c r="C141" s="6"/>
      <c r="D141" s="6"/>
    </row>
    <row r="142" spans="1:4" ht="64.5" hidden="1">
      <c r="A142" s="44" t="s">
        <v>376</v>
      </c>
      <c r="B142" s="5" t="s">
        <v>377</v>
      </c>
      <c r="C142" s="6">
        <f>C143</f>
        <v>0</v>
      </c>
      <c r="D142" s="6">
        <f>D143</f>
        <v>0</v>
      </c>
    </row>
    <row r="143" spans="1:4" ht="64.5" hidden="1">
      <c r="A143" s="44" t="s">
        <v>533</v>
      </c>
      <c r="B143" s="5" t="s">
        <v>532</v>
      </c>
      <c r="C143" s="6">
        <v>0</v>
      </c>
      <c r="D143" s="6">
        <v>0</v>
      </c>
    </row>
    <row r="144" spans="1:4" ht="51.75" hidden="1">
      <c r="A144" s="44" t="s">
        <v>231</v>
      </c>
      <c r="B144" s="5" t="s">
        <v>206</v>
      </c>
      <c r="C144" s="6">
        <f>C145</f>
        <v>0</v>
      </c>
      <c r="D144" s="6">
        <f>D145</f>
        <v>0</v>
      </c>
    </row>
    <row r="145" spans="1:4" ht="51.75" hidden="1">
      <c r="A145" s="44" t="s">
        <v>232</v>
      </c>
      <c r="B145" s="5" t="s">
        <v>206</v>
      </c>
      <c r="C145" s="6"/>
      <c r="D145" s="6"/>
    </row>
    <row r="146" spans="1:4" ht="29.25" customHeight="1" hidden="1">
      <c r="A146" s="44" t="s">
        <v>229</v>
      </c>
      <c r="B146" s="5" t="s">
        <v>222</v>
      </c>
      <c r="C146" s="6">
        <f>C147</f>
        <v>0</v>
      </c>
      <c r="D146" s="6">
        <f>D147</f>
        <v>0</v>
      </c>
    </row>
    <row r="147" spans="1:4" s="18" customFormat="1" ht="46.5" customHeight="1" hidden="1">
      <c r="A147" s="44" t="s">
        <v>230</v>
      </c>
      <c r="B147" s="5" t="s">
        <v>317</v>
      </c>
      <c r="C147" s="6">
        <v>0</v>
      </c>
      <c r="D147" s="6">
        <v>0</v>
      </c>
    </row>
    <row r="148" spans="1:4" s="18" customFormat="1" ht="64.5" hidden="1">
      <c r="A148" s="43" t="s">
        <v>233</v>
      </c>
      <c r="B148" s="5" t="s">
        <v>223</v>
      </c>
      <c r="C148" s="6">
        <f>C149+C150+C151</f>
        <v>0</v>
      </c>
      <c r="D148" s="6">
        <f>D149+D150+D151</f>
        <v>0</v>
      </c>
    </row>
    <row r="149" spans="1:4" s="18" customFormat="1" ht="90" hidden="1">
      <c r="A149" s="43" t="s">
        <v>527</v>
      </c>
      <c r="B149" s="5" t="s">
        <v>318</v>
      </c>
      <c r="C149" s="6">
        <v>0</v>
      </c>
      <c r="D149" s="6">
        <v>0</v>
      </c>
    </row>
    <row r="150" spans="1:4" s="18" customFormat="1" ht="90" hidden="1">
      <c r="A150" s="43" t="s">
        <v>527</v>
      </c>
      <c r="B150" s="5" t="s">
        <v>528</v>
      </c>
      <c r="C150" s="6">
        <v>0</v>
      </c>
      <c r="D150" s="6">
        <v>0</v>
      </c>
    </row>
    <row r="151" spans="1:4" s="18" customFormat="1" ht="90" hidden="1">
      <c r="A151" s="43" t="s">
        <v>527</v>
      </c>
      <c r="B151" s="5" t="s">
        <v>529</v>
      </c>
      <c r="C151" s="6">
        <v>0</v>
      </c>
      <c r="D151" s="6">
        <v>0</v>
      </c>
    </row>
    <row r="152" spans="1:4" s="18" customFormat="1" ht="39" hidden="1">
      <c r="A152" s="43" t="s">
        <v>259</v>
      </c>
      <c r="B152" s="5" t="s">
        <v>260</v>
      </c>
      <c r="C152" s="6">
        <f>C153</f>
        <v>0</v>
      </c>
      <c r="D152" s="6">
        <f>D153</f>
        <v>0</v>
      </c>
    </row>
    <row r="153" spans="1:4" s="18" customFormat="1" ht="51.75" hidden="1">
      <c r="A153" s="43" t="s">
        <v>258</v>
      </c>
      <c r="B153" s="5" t="s">
        <v>261</v>
      </c>
      <c r="C153" s="6"/>
      <c r="D153" s="6"/>
    </row>
    <row r="154" spans="1:4" s="18" customFormat="1" ht="39" hidden="1">
      <c r="A154" s="43" t="s">
        <v>431</v>
      </c>
      <c r="B154" s="5" t="s">
        <v>432</v>
      </c>
      <c r="C154" s="6">
        <f>C155</f>
        <v>0</v>
      </c>
      <c r="D154" s="6">
        <f>D155</f>
        <v>0</v>
      </c>
    </row>
    <row r="155" spans="1:4" s="18" customFormat="1" ht="51.75" hidden="1">
      <c r="A155" s="43" t="s">
        <v>430</v>
      </c>
      <c r="B155" s="5" t="s">
        <v>429</v>
      </c>
      <c r="C155" s="6"/>
      <c r="D155" s="6"/>
    </row>
    <row r="156" spans="1:4" s="18" customFormat="1" ht="51.75" hidden="1">
      <c r="A156" s="43" t="s">
        <v>335</v>
      </c>
      <c r="B156" s="5" t="s">
        <v>336</v>
      </c>
      <c r="C156" s="6">
        <f>C157</f>
        <v>0</v>
      </c>
      <c r="D156" s="6">
        <f>D157</f>
        <v>0</v>
      </c>
    </row>
    <row r="157" spans="1:4" s="18" customFormat="1" ht="64.5" hidden="1">
      <c r="A157" s="43" t="s">
        <v>333</v>
      </c>
      <c r="B157" s="5" t="s">
        <v>334</v>
      </c>
      <c r="C157" s="6"/>
      <c r="D157" s="6"/>
    </row>
    <row r="158" spans="1:4" s="18" customFormat="1" ht="26.25" hidden="1">
      <c r="A158" s="43" t="s">
        <v>435</v>
      </c>
      <c r="B158" s="5" t="s">
        <v>436</v>
      </c>
      <c r="C158" s="6">
        <f>C159</f>
        <v>0</v>
      </c>
      <c r="D158" s="6">
        <f>D159</f>
        <v>0</v>
      </c>
    </row>
    <row r="159" spans="1:4" s="18" customFormat="1" ht="26.25" hidden="1">
      <c r="A159" s="43" t="s">
        <v>434</v>
      </c>
      <c r="B159" s="5" t="s">
        <v>433</v>
      </c>
      <c r="C159" s="6"/>
      <c r="D159" s="6"/>
    </row>
    <row r="160" spans="1:4" s="18" customFormat="1" ht="15" hidden="1">
      <c r="A160" s="43" t="s">
        <v>234</v>
      </c>
      <c r="B160" s="5" t="s">
        <v>180</v>
      </c>
      <c r="C160" s="6">
        <f>C161+C162</f>
        <v>0</v>
      </c>
      <c r="D160" s="6">
        <f>D161+D162</f>
        <v>0</v>
      </c>
    </row>
    <row r="161" spans="1:4" s="18" customFormat="1" ht="26.25" hidden="1">
      <c r="A161" s="43" t="s">
        <v>235</v>
      </c>
      <c r="B161" s="5" t="s">
        <v>322</v>
      </c>
      <c r="C161" s="6"/>
      <c r="D161" s="6"/>
    </row>
    <row r="162" spans="1:4" s="18" customFormat="1" ht="26.25" hidden="1">
      <c r="A162" s="43" t="s">
        <v>235</v>
      </c>
      <c r="B162" s="5" t="s">
        <v>323</v>
      </c>
      <c r="C162" s="6"/>
      <c r="D162" s="6"/>
    </row>
    <row r="163" spans="1:4" s="18" customFormat="1" ht="26.25" hidden="1">
      <c r="A163" s="43" t="s">
        <v>380</v>
      </c>
      <c r="B163" s="5" t="s">
        <v>359</v>
      </c>
      <c r="C163" s="6">
        <f>C164+C165</f>
        <v>0</v>
      </c>
      <c r="D163" s="6">
        <f>D164+D165</f>
        <v>0</v>
      </c>
    </row>
    <row r="164" spans="1:4" s="18" customFormat="1" ht="39" hidden="1">
      <c r="A164" s="43" t="s">
        <v>357</v>
      </c>
      <c r="B164" s="5" t="s">
        <v>358</v>
      </c>
      <c r="C164" s="6"/>
      <c r="D164" s="6"/>
    </row>
    <row r="165" spans="1:4" s="18" customFormat="1" ht="39" hidden="1">
      <c r="A165" s="43" t="s">
        <v>360</v>
      </c>
      <c r="B165" s="5" t="s">
        <v>361</v>
      </c>
      <c r="C165" s="6"/>
      <c r="D165" s="6"/>
    </row>
    <row r="166" spans="1:4" s="18" customFormat="1" ht="51.75" hidden="1">
      <c r="A166" s="43" t="s">
        <v>417</v>
      </c>
      <c r="B166" s="5" t="s">
        <v>419</v>
      </c>
      <c r="C166" s="6">
        <f>C167</f>
        <v>0</v>
      </c>
      <c r="D166" s="6">
        <f>D167</f>
        <v>0</v>
      </c>
    </row>
    <row r="167" spans="1:4" s="18" customFormat="1" ht="51.75" hidden="1">
      <c r="A167" s="43" t="s">
        <v>418</v>
      </c>
      <c r="B167" s="5" t="s">
        <v>420</v>
      </c>
      <c r="C167" s="6">
        <v>0</v>
      </c>
      <c r="D167" s="6">
        <v>0</v>
      </c>
    </row>
    <row r="168" spans="1:4" s="18" customFormat="1" ht="64.5" hidden="1">
      <c r="A168" s="43" t="s">
        <v>427</v>
      </c>
      <c r="B168" s="5" t="s">
        <v>428</v>
      </c>
      <c r="C168" s="6">
        <f>C169</f>
        <v>0</v>
      </c>
      <c r="D168" s="6">
        <f>D169</f>
        <v>0</v>
      </c>
    </row>
    <row r="169" spans="1:4" s="18" customFormat="1" ht="64.5" hidden="1">
      <c r="A169" s="43" t="s">
        <v>426</v>
      </c>
      <c r="B169" s="5" t="s">
        <v>425</v>
      </c>
      <c r="C169" s="6"/>
      <c r="D169" s="6"/>
    </row>
    <row r="170" spans="1:4" s="18" customFormat="1" ht="39" hidden="1">
      <c r="A170" s="43" t="s">
        <v>440</v>
      </c>
      <c r="B170" s="5" t="s">
        <v>437</v>
      </c>
      <c r="C170" s="6">
        <f>C172+C171</f>
        <v>0</v>
      </c>
      <c r="D170" s="6">
        <f>D172+D171</f>
        <v>0</v>
      </c>
    </row>
    <row r="171" spans="1:4" s="18" customFormat="1" ht="51.75" hidden="1">
      <c r="A171" s="43" t="s">
        <v>448</v>
      </c>
      <c r="B171" s="5" t="s">
        <v>449</v>
      </c>
      <c r="C171" s="6"/>
      <c r="D171" s="6"/>
    </row>
    <row r="172" spans="1:4" s="18" customFormat="1" ht="77.25" hidden="1">
      <c r="A172" s="43" t="s">
        <v>439</v>
      </c>
      <c r="B172" s="5" t="s">
        <v>438</v>
      </c>
      <c r="C172" s="6"/>
      <c r="D172" s="6"/>
    </row>
    <row r="173" spans="1:4" ht="15" hidden="1">
      <c r="A173" s="41" t="s">
        <v>217</v>
      </c>
      <c r="B173" s="7" t="s">
        <v>17</v>
      </c>
      <c r="C173" s="8">
        <f>C174+C176+C182+C177+C178+C181+C193+C175+C195+C196+C197+C198+C183+C184+C192+C188+C189+C190+C179+C186+C187+C191+C185+C199+C194+C180+C200+C201+C202</f>
        <v>0</v>
      </c>
      <c r="D173" s="8">
        <f>D174+D176+D182+D177+D178+D181+D193+D175+D195+D196+D197+D198+D183+D184+D192+D188+D189+D190+D179+D186+D187+D191+D185+D199+D194+D180+D200+D201+D202</f>
        <v>0</v>
      </c>
    </row>
    <row r="174" spans="1:4" s="52" customFormat="1" ht="15" hidden="1">
      <c r="A174" s="45" t="s">
        <v>218</v>
      </c>
      <c r="B174" s="16" t="s">
        <v>18</v>
      </c>
      <c r="C174" s="17">
        <v>0</v>
      </c>
      <c r="D174" s="17">
        <v>0</v>
      </c>
    </row>
    <row r="175" spans="1:4" s="52" customFormat="1" ht="15" hidden="1">
      <c r="A175" s="45" t="s">
        <v>218</v>
      </c>
      <c r="B175" s="16" t="s">
        <v>198</v>
      </c>
      <c r="C175" s="17"/>
      <c r="D175" s="17"/>
    </row>
    <row r="176" spans="1:4" s="52" customFormat="1" ht="15" hidden="1">
      <c r="A176" s="45" t="s">
        <v>219</v>
      </c>
      <c r="B176" s="16" t="s">
        <v>19</v>
      </c>
      <c r="C176" s="17">
        <v>0</v>
      </c>
      <c r="D176" s="17">
        <v>0</v>
      </c>
    </row>
    <row r="177" spans="1:4" ht="39" hidden="1">
      <c r="A177" s="45" t="s">
        <v>236</v>
      </c>
      <c r="B177" s="16" t="s">
        <v>20</v>
      </c>
      <c r="C177" s="6">
        <v>0</v>
      </c>
      <c r="D177" s="6">
        <v>0</v>
      </c>
    </row>
    <row r="178" spans="1:4" ht="26.25" hidden="1">
      <c r="A178" s="45" t="s">
        <v>218</v>
      </c>
      <c r="B178" s="16" t="s">
        <v>326</v>
      </c>
      <c r="C178" s="6"/>
      <c r="D178" s="6"/>
    </row>
    <row r="179" spans="1:4" ht="26.25" hidden="1">
      <c r="A179" s="45" t="s">
        <v>218</v>
      </c>
      <c r="B179" s="16" t="s">
        <v>413</v>
      </c>
      <c r="C179" s="6"/>
      <c r="D179" s="6"/>
    </row>
    <row r="180" spans="1:4" ht="26.25" hidden="1">
      <c r="A180" s="45" t="s">
        <v>219</v>
      </c>
      <c r="B180" s="16" t="s">
        <v>327</v>
      </c>
      <c r="C180" s="6"/>
      <c r="D180" s="6"/>
    </row>
    <row r="181" spans="1:4" ht="39" hidden="1">
      <c r="A181" s="45" t="s">
        <v>218</v>
      </c>
      <c r="B181" s="16" t="s">
        <v>310</v>
      </c>
      <c r="C181" s="6"/>
      <c r="D181" s="6"/>
    </row>
    <row r="182" spans="1:4" ht="39" hidden="1">
      <c r="A182" s="45" t="s">
        <v>218</v>
      </c>
      <c r="B182" s="16" t="s">
        <v>311</v>
      </c>
      <c r="C182" s="6"/>
      <c r="D182" s="6"/>
    </row>
    <row r="183" spans="1:4" ht="64.5" hidden="1">
      <c r="A183" s="45" t="s">
        <v>218</v>
      </c>
      <c r="B183" s="16" t="s">
        <v>404</v>
      </c>
      <c r="C183" s="6">
        <v>0</v>
      </c>
      <c r="D183" s="6">
        <v>0</v>
      </c>
    </row>
    <row r="184" spans="1:4" ht="15" hidden="1">
      <c r="A184" s="45" t="s">
        <v>218</v>
      </c>
      <c r="B184" s="16" t="s">
        <v>414</v>
      </c>
      <c r="C184" s="6">
        <v>0</v>
      </c>
      <c r="D184" s="6">
        <v>0</v>
      </c>
    </row>
    <row r="185" spans="1:4" ht="26.25" hidden="1">
      <c r="A185" s="45" t="s">
        <v>236</v>
      </c>
      <c r="B185" s="16" t="s">
        <v>315</v>
      </c>
      <c r="C185" s="6">
        <v>0</v>
      </c>
      <c r="D185" s="6">
        <v>0</v>
      </c>
    </row>
    <row r="186" spans="1:4" ht="39" hidden="1">
      <c r="A186" s="45" t="s">
        <v>218</v>
      </c>
      <c r="B186" s="16" t="s">
        <v>304</v>
      </c>
      <c r="C186" s="6"/>
      <c r="D186" s="6"/>
    </row>
    <row r="187" spans="1:4" ht="39" hidden="1">
      <c r="A187" s="45" t="s">
        <v>218</v>
      </c>
      <c r="B187" s="16" t="s">
        <v>305</v>
      </c>
      <c r="C187" s="6"/>
      <c r="D187" s="6"/>
    </row>
    <row r="188" spans="1:4" ht="15" hidden="1">
      <c r="A188" s="45" t="s">
        <v>219</v>
      </c>
      <c r="B188" s="16" t="s">
        <v>314</v>
      </c>
      <c r="C188" s="6"/>
      <c r="D188" s="6"/>
    </row>
    <row r="189" spans="1:4" ht="15" hidden="1">
      <c r="A189" s="45" t="s">
        <v>218</v>
      </c>
      <c r="B189" s="16" t="s">
        <v>312</v>
      </c>
      <c r="C189" s="6"/>
      <c r="D189" s="6"/>
    </row>
    <row r="190" spans="1:4" ht="76.5" customHeight="1" hidden="1">
      <c r="A190" s="45" t="s">
        <v>236</v>
      </c>
      <c r="B190" s="16" t="s">
        <v>406</v>
      </c>
      <c r="C190" s="6"/>
      <c r="D190" s="6"/>
    </row>
    <row r="191" spans="1:4" ht="51.75" hidden="1">
      <c r="A191" s="45" t="s">
        <v>236</v>
      </c>
      <c r="B191" s="16" t="s">
        <v>303</v>
      </c>
      <c r="C191" s="6"/>
      <c r="D191" s="6"/>
    </row>
    <row r="192" spans="1:4" ht="39" hidden="1">
      <c r="A192" s="45" t="s">
        <v>236</v>
      </c>
      <c r="B192" s="16" t="s">
        <v>416</v>
      </c>
      <c r="C192" s="6">
        <v>0</v>
      </c>
      <c r="D192" s="6">
        <v>0</v>
      </c>
    </row>
    <row r="193" spans="1:4" ht="39" hidden="1">
      <c r="A193" s="45" t="s">
        <v>236</v>
      </c>
      <c r="B193" s="16" t="s">
        <v>367</v>
      </c>
      <c r="C193" s="17"/>
      <c r="D193" s="17"/>
    </row>
    <row r="194" spans="1:4" ht="51.75" hidden="1">
      <c r="A194" s="45" t="s">
        <v>236</v>
      </c>
      <c r="B194" s="16" t="s">
        <v>368</v>
      </c>
      <c r="C194" s="17"/>
      <c r="D194" s="17"/>
    </row>
    <row r="195" spans="1:4" ht="26.25" hidden="1">
      <c r="A195" s="45" t="s">
        <v>236</v>
      </c>
      <c r="B195" s="16" t="s">
        <v>316</v>
      </c>
      <c r="C195" s="17"/>
      <c r="D195" s="17"/>
    </row>
    <row r="196" spans="1:4" ht="28.5" customHeight="1" hidden="1">
      <c r="A196" s="45" t="s">
        <v>218</v>
      </c>
      <c r="B196" s="16" t="s">
        <v>415</v>
      </c>
      <c r="C196" s="17"/>
      <c r="D196" s="17"/>
    </row>
    <row r="197" spans="1:4" s="18" customFormat="1" ht="77.25" hidden="1">
      <c r="A197" s="45" t="s">
        <v>236</v>
      </c>
      <c r="B197" s="16" t="s">
        <v>409</v>
      </c>
      <c r="C197" s="17"/>
      <c r="D197" s="17"/>
    </row>
    <row r="198" spans="1:4" s="18" customFormat="1" ht="51.75" hidden="1">
      <c r="A198" s="45" t="s">
        <v>218</v>
      </c>
      <c r="B198" s="16" t="s">
        <v>441</v>
      </c>
      <c r="C198" s="17"/>
      <c r="D198" s="17"/>
    </row>
    <row r="199" spans="1:4" s="18" customFormat="1" ht="39" hidden="1">
      <c r="A199" s="45" t="s">
        <v>218</v>
      </c>
      <c r="B199" s="16" t="s">
        <v>442</v>
      </c>
      <c r="C199" s="17"/>
      <c r="D199" s="17"/>
    </row>
    <row r="200" spans="1:4" s="18" customFormat="1" ht="26.25" hidden="1">
      <c r="A200" s="45" t="s">
        <v>218</v>
      </c>
      <c r="B200" s="16" t="s">
        <v>443</v>
      </c>
      <c r="C200" s="17"/>
      <c r="D200" s="17"/>
    </row>
    <row r="201" spans="1:4" s="18" customFormat="1" ht="39" hidden="1">
      <c r="A201" s="45" t="s">
        <v>236</v>
      </c>
      <c r="B201" s="16" t="s">
        <v>444</v>
      </c>
      <c r="C201" s="17"/>
      <c r="D201" s="17"/>
    </row>
    <row r="202" spans="1:4" s="18" customFormat="1" ht="15" hidden="1">
      <c r="A202" s="45" t="s">
        <v>219</v>
      </c>
      <c r="B202" s="16" t="s">
        <v>445</v>
      </c>
      <c r="C202" s="17"/>
      <c r="D202" s="17"/>
    </row>
    <row r="203" spans="1:4" ht="30.75" customHeight="1">
      <c r="A203" s="42" t="s">
        <v>220</v>
      </c>
      <c r="B203" s="11" t="s">
        <v>21</v>
      </c>
      <c r="C203" s="26">
        <v>270823.7</v>
      </c>
      <c r="D203" s="26">
        <v>281460.9</v>
      </c>
    </row>
    <row r="204" spans="1:4" ht="26.25" hidden="1">
      <c r="A204" s="40" t="s">
        <v>237</v>
      </c>
      <c r="B204" s="5" t="s">
        <v>22</v>
      </c>
      <c r="C204" s="6">
        <f>C205</f>
        <v>0</v>
      </c>
      <c r="D204" s="6">
        <f>D205</f>
        <v>0</v>
      </c>
    </row>
    <row r="205" spans="1:4" ht="39" hidden="1">
      <c r="A205" s="40" t="s">
        <v>238</v>
      </c>
      <c r="B205" s="5" t="s">
        <v>23</v>
      </c>
      <c r="C205" s="6"/>
      <c r="D205" s="6"/>
    </row>
    <row r="206" spans="1:4" ht="51.75" hidden="1">
      <c r="A206" s="40" t="s">
        <v>239</v>
      </c>
      <c r="B206" s="5" t="s">
        <v>165</v>
      </c>
      <c r="C206" s="6">
        <f>C207</f>
        <v>0</v>
      </c>
      <c r="D206" s="6">
        <f>D207</f>
        <v>0</v>
      </c>
    </row>
    <row r="207" spans="1:4" ht="51.75" hidden="1">
      <c r="A207" s="40" t="s">
        <v>240</v>
      </c>
      <c r="B207" s="5" t="s">
        <v>164</v>
      </c>
      <c r="C207" s="6"/>
      <c r="D207" s="6"/>
    </row>
    <row r="208" spans="1:4" ht="51.75" hidden="1">
      <c r="A208" s="40" t="s">
        <v>241</v>
      </c>
      <c r="B208" s="5" t="s">
        <v>166</v>
      </c>
      <c r="C208" s="6">
        <f>C209</f>
        <v>0</v>
      </c>
      <c r="D208" s="6">
        <f>D209</f>
        <v>0</v>
      </c>
    </row>
    <row r="209" spans="1:4" ht="51.75" hidden="1">
      <c r="A209" s="40" t="s">
        <v>242</v>
      </c>
      <c r="B209" s="12" t="s">
        <v>24</v>
      </c>
      <c r="C209" s="6"/>
      <c r="D209" s="6"/>
    </row>
    <row r="210" spans="1:4" ht="39" hidden="1">
      <c r="A210" s="40" t="s">
        <v>243</v>
      </c>
      <c r="B210" s="5" t="s">
        <v>25</v>
      </c>
      <c r="C210" s="6">
        <f>C211</f>
        <v>0</v>
      </c>
      <c r="D210" s="6">
        <f>D211</f>
        <v>0</v>
      </c>
    </row>
    <row r="211" spans="1:4" ht="39" hidden="1">
      <c r="A211" s="40" t="s">
        <v>244</v>
      </c>
      <c r="B211" s="5" t="s">
        <v>26</v>
      </c>
      <c r="C211" s="6">
        <v>0</v>
      </c>
      <c r="D211" s="6">
        <v>0</v>
      </c>
    </row>
    <row r="212" spans="1:4" ht="26.25" hidden="1">
      <c r="A212" s="40" t="s">
        <v>309</v>
      </c>
      <c r="B212" s="5" t="s">
        <v>308</v>
      </c>
      <c r="C212" s="6">
        <f>C213</f>
        <v>0</v>
      </c>
      <c r="D212" s="6">
        <f>D213</f>
        <v>0</v>
      </c>
    </row>
    <row r="213" spans="1:4" ht="26.25" hidden="1">
      <c r="A213" s="40" t="s">
        <v>307</v>
      </c>
      <c r="B213" s="5" t="s">
        <v>306</v>
      </c>
      <c r="C213" s="6"/>
      <c r="D213" s="6"/>
    </row>
    <row r="214" spans="1:4" ht="26.25" hidden="1">
      <c r="A214" s="40" t="s">
        <v>245</v>
      </c>
      <c r="B214" s="5" t="s">
        <v>27</v>
      </c>
      <c r="C214" s="6">
        <f>C215</f>
        <v>0</v>
      </c>
      <c r="D214" s="6">
        <f>D215</f>
        <v>0</v>
      </c>
    </row>
    <row r="215" spans="1:4" ht="39" hidden="1">
      <c r="A215" s="40" t="s">
        <v>246</v>
      </c>
      <c r="B215" s="5" t="s">
        <v>28</v>
      </c>
      <c r="C215" s="6">
        <f>C216+C218+C223+C224+C217+C221+C222+C225+C219+C220+C226+C227+C229+C230+C228</f>
        <v>0</v>
      </c>
      <c r="D215" s="6">
        <f>D216+D218+D223+D224+D217+D221+D222+D225+D219+D220+D226+D227+D229+D230+D228</f>
        <v>0</v>
      </c>
    </row>
    <row r="216" spans="1:4" s="52" customFormat="1" ht="64.5" hidden="1">
      <c r="A216" s="45" t="s">
        <v>247</v>
      </c>
      <c r="B216" s="16" t="s">
        <v>167</v>
      </c>
      <c r="C216" s="17"/>
      <c r="D216" s="17"/>
    </row>
    <row r="217" spans="1:4" s="52" customFormat="1" ht="64.5" hidden="1">
      <c r="A217" s="45" t="s">
        <v>248</v>
      </c>
      <c r="B217" s="16" t="s">
        <v>132</v>
      </c>
      <c r="C217" s="17"/>
      <c r="D217" s="17"/>
    </row>
    <row r="218" spans="1:4" s="52" customFormat="1" ht="155.25" customHeight="1" hidden="1">
      <c r="A218" s="45" t="s">
        <v>248</v>
      </c>
      <c r="B218" s="16" t="s">
        <v>29</v>
      </c>
      <c r="C218" s="17"/>
      <c r="D218" s="17"/>
    </row>
    <row r="219" spans="1:4" s="52" customFormat="1" ht="90" hidden="1">
      <c r="A219" s="45" t="s">
        <v>249</v>
      </c>
      <c r="B219" s="16" t="s">
        <v>143</v>
      </c>
      <c r="C219" s="17"/>
      <c r="D219" s="17"/>
    </row>
    <row r="220" spans="1:4" s="52" customFormat="1" ht="36" customHeight="1" hidden="1">
      <c r="A220" s="45" t="s">
        <v>248</v>
      </c>
      <c r="B220" s="16" t="s">
        <v>369</v>
      </c>
      <c r="C220" s="17"/>
      <c r="D220" s="17"/>
    </row>
    <row r="221" spans="1:4" s="52" customFormat="1" ht="51.75" hidden="1">
      <c r="A221" s="45" t="s">
        <v>249</v>
      </c>
      <c r="B221" s="16" t="s">
        <v>30</v>
      </c>
      <c r="C221" s="17"/>
      <c r="D221" s="17"/>
    </row>
    <row r="222" spans="1:4" s="52" customFormat="1" ht="64.5" hidden="1">
      <c r="A222" s="45" t="s">
        <v>249</v>
      </c>
      <c r="B222" s="16" t="s">
        <v>31</v>
      </c>
      <c r="C222" s="17"/>
      <c r="D222" s="17"/>
    </row>
    <row r="223" spans="1:4" s="52" customFormat="1" ht="77.25" hidden="1">
      <c r="A223" s="45" t="s">
        <v>370</v>
      </c>
      <c r="B223" s="16" t="s">
        <v>371</v>
      </c>
      <c r="C223" s="17"/>
      <c r="D223" s="17"/>
    </row>
    <row r="224" spans="1:4" s="52" customFormat="1" ht="39" hidden="1">
      <c r="A224" s="45" t="s">
        <v>248</v>
      </c>
      <c r="B224" s="16" t="s">
        <v>32</v>
      </c>
      <c r="C224" s="17"/>
      <c r="D224" s="17"/>
    </row>
    <row r="225" spans="1:4" s="52" customFormat="1" ht="26.25" hidden="1">
      <c r="A225" s="45" t="s">
        <v>249</v>
      </c>
      <c r="B225" s="16" t="s">
        <v>34</v>
      </c>
      <c r="C225" s="17"/>
      <c r="D225" s="17"/>
    </row>
    <row r="226" spans="1:4" s="52" customFormat="1" ht="39" hidden="1">
      <c r="A226" s="45" t="s">
        <v>249</v>
      </c>
      <c r="B226" s="16" t="s">
        <v>169</v>
      </c>
      <c r="C226" s="17"/>
      <c r="D226" s="17"/>
    </row>
    <row r="227" spans="1:4" s="52" customFormat="1" ht="64.5" hidden="1">
      <c r="A227" s="45" t="s">
        <v>249</v>
      </c>
      <c r="B227" s="16" t="s">
        <v>181</v>
      </c>
      <c r="C227" s="17"/>
      <c r="D227" s="17"/>
    </row>
    <row r="228" spans="1:4" s="52" customFormat="1" ht="15" hidden="1">
      <c r="A228" s="45" t="s">
        <v>249</v>
      </c>
      <c r="B228" s="16" t="s">
        <v>446</v>
      </c>
      <c r="C228" s="17"/>
      <c r="D228" s="17"/>
    </row>
    <row r="229" spans="1:4" s="52" customFormat="1" ht="64.5" hidden="1">
      <c r="A229" s="45" t="s">
        <v>249</v>
      </c>
      <c r="B229" s="16" t="s">
        <v>182</v>
      </c>
      <c r="C229" s="17"/>
      <c r="D229" s="17"/>
    </row>
    <row r="230" spans="1:4" s="52" customFormat="1" ht="77.25" hidden="1">
      <c r="A230" s="45" t="s">
        <v>248</v>
      </c>
      <c r="B230" s="16" t="s">
        <v>183</v>
      </c>
      <c r="C230" s="17"/>
      <c r="D230" s="17"/>
    </row>
    <row r="231" spans="1:4" ht="51.75" hidden="1">
      <c r="A231" s="40" t="s">
        <v>250</v>
      </c>
      <c r="B231" s="5" t="s">
        <v>154</v>
      </c>
      <c r="C231" s="6">
        <f>C232</f>
        <v>0</v>
      </c>
      <c r="D231" s="6">
        <f>D232</f>
        <v>0</v>
      </c>
    </row>
    <row r="232" spans="1:4" ht="64.5" hidden="1">
      <c r="A232" s="40" t="s">
        <v>251</v>
      </c>
      <c r="B232" s="5" t="s">
        <v>447</v>
      </c>
      <c r="C232" s="6"/>
      <c r="D232" s="6"/>
    </row>
    <row r="233" spans="1:4" ht="64.5" hidden="1">
      <c r="A233" s="40" t="s">
        <v>252</v>
      </c>
      <c r="B233" s="5" t="s">
        <v>168</v>
      </c>
      <c r="C233" s="6">
        <f>C234</f>
        <v>0</v>
      </c>
      <c r="D233" s="6">
        <f>D234</f>
        <v>0</v>
      </c>
    </row>
    <row r="234" spans="1:4" ht="64.5" hidden="1">
      <c r="A234" s="40" t="s">
        <v>253</v>
      </c>
      <c r="B234" s="5" t="s">
        <v>161</v>
      </c>
      <c r="C234" s="6"/>
      <c r="D234" s="6"/>
    </row>
    <row r="235" spans="1:4" ht="26.25" hidden="1">
      <c r="A235" s="40" t="s">
        <v>33</v>
      </c>
      <c r="B235" s="5" t="s">
        <v>34</v>
      </c>
      <c r="C235" s="6">
        <v>0</v>
      </c>
      <c r="D235" s="6">
        <v>0</v>
      </c>
    </row>
    <row r="236" spans="1:4" ht="15.75" customHeight="1">
      <c r="A236" s="41" t="s">
        <v>35</v>
      </c>
      <c r="B236" s="7" t="s">
        <v>36</v>
      </c>
      <c r="C236" s="8">
        <v>13046</v>
      </c>
      <c r="D236" s="8">
        <v>13046</v>
      </c>
    </row>
    <row r="237" spans="1:4" ht="51.75" hidden="1">
      <c r="A237" s="40" t="s">
        <v>171</v>
      </c>
      <c r="B237" s="5" t="s">
        <v>37</v>
      </c>
      <c r="C237" s="6">
        <f>C238</f>
        <v>0</v>
      </c>
      <c r="D237" s="6">
        <f>D238</f>
        <v>0</v>
      </c>
    </row>
    <row r="238" spans="1:4" ht="64.5" hidden="1">
      <c r="A238" s="40" t="s">
        <v>170</v>
      </c>
      <c r="B238" s="5" t="s">
        <v>38</v>
      </c>
      <c r="C238" s="6">
        <v>0</v>
      </c>
      <c r="D238" s="6">
        <v>0</v>
      </c>
    </row>
    <row r="239" spans="1:4" ht="51.75" hidden="1">
      <c r="A239" s="40" t="s">
        <v>254</v>
      </c>
      <c r="B239" s="5" t="s">
        <v>39</v>
      </c>
      <c r="C239" s="6">
        <f>C240+C241+C243+C242+C244+C246+C245</f>
        <v>0</v>
      </c>
      <c r="D239" s="6">
        <f>D240+D241+D243+D242+D244+D246+D245</f>
        <v>0</v>
      </c>
    </row>
    <row r="240" spans="1:4" ht="64.5" hidden="1">
      <c r="A240" s="40" t="s">
        <v>255</v>
      </c>
      <c r="B240" s="5" t="s">
        <v>319</v>
      </c>
      <c r="C240" s="6"/>
      <c r="D240" s="6"/>
    </row>
    <row r="241" spans="1:4" ht="64.5" hidden="1">
      <c r="A241" s="40" t="s">
        <v>255</v>
      </c>
      <c r="B241" s="5" t="s">
        <v>320</v>
      </c>
      <c r="C241" s="6"/>
      <c r="D241" s="6"/>
    </row>
    <row r="242" spans="1:4" ht="64.5" hidden="1">
      <c r="A242" s="40" t="s">
        <v>294</v>
      </c>
      <c r="B242" s="5" t="s">
        <v>321</v>
      </c>
      <c r="C242" s="6">
        <v>0</v>
      </c>
      <c r="D242" s="6">
        <v>0</v>
      </c>
    </row>
    <row r="243" spans="1:4" ht="64.5" hidden="1">
      <c r="A243" s="40" t="s">
        <v>172</v>
      </c>
      <c r="B243" s="5" t="s">
        <v>212</v>
      </c>
      <c r="C243" s="6">
        <v>0</v>
      </c>
      <c r="D243" s="6">
        <v>0</v>
      </c>
    </row>
    <row r="244" spans="1:4" ht="77.25" hidden="1">
      <c r="A244" s="40" t="s">
        <v>255</v>
      </c>
      <c r="B244" s="5" t="s">
        <v>379</v>
      </c>
      <c r="C244" s="6"/>
      <c r="D244" s="6"/>
    </row>
    <row r="245" spans="1:4" ht="90" hidden="1">
      <c r="A245" s="40" t="s">
        <v>378</v>
      </c>
      <c r="B245" s="5" t="s">
        <v>382</v>
      </c>
      <c r="C245" s="6">
        <v>0</v>
      </c>
      <c r="D245" s="6">
        <v>0</v>
      </c>
    </row>
    <row r="246" spans="1:4" ht="77.25" hidden="1">
      <c r="A246" s="40" t="s">
        <v>255</v>
      </c>
      <c r="B246" s="5" t="s">
        <v>381</v>
      </c>
      <c r="C246" s="6"/>
      <c r="D246" s="6"/>
    </row>
    <row r="247" spans="1:4" ht="51.75" hidden="1">
      <c r="A247" s="40" t="s">
        <v>331</v>
      </c>
      <c r="B247" s="5" t="s">
        <v>332</v>
      </c>
      <c r="C247" s="6">
        <f>C248</f>
        <v>0</v>
      </c>
      <c r="D247" s="6">
        <f>D248</f>
        <v>0</v>
      </c>
    </row>
    <row r="248" spans="1:4" ht="64.5" hidden="1">
      <c r="A248" s="40" t="s">
        <v>329</v>
      </c>
      <c r="B248" s="5" t="s">
        <v>330</v>
      </c>
      <c r="C248" s="6"/>
      <c r="D248" s="6"/>
    </row>
    <row r="249" spans="1:4" ht="77.25" hidden="1">
      <c r="A249" s="40" t="s">
        <v>174</v>
      </c>
      <c r="B249" s="5" t="s">
        <v>175</v>
      </c>
      <c r="C249" s="6">
        <f>C250</f>
        <v>0</v>
      </c>
      <c r="D249" s="6">
        <f>D250</f>
        <v>0</v>
      </c>
    </row>
    <row r="250" spans="1:4" ht="64.5" hidden="1">
      <c r="A250" s="40" t="s">
        <v>173</v>
      </c>
      <c r="B250" s="5" t="s">
        <v>118</v>
      </c>
      <c r="C250" s="6">
        <v>0</v>
      </c>
      <c r="D250" s="6">
        <v>0</v>
      </c>
    </row>
    <row r="251" spans="1:4" ht="51.75" hidden="1">
      <c r="A251" s="40" t="s">
        <v>177</v>
      </c>
      <c r="B251" s="5" t="s">
        <v>178</v>
      </c>
      <c r="C251" s="6">
        <f>C252</f>
        <v>0</v>
      </c>
      <c r="D251" s="6">
        <f>D252</f>
        <v>0</v>
      </c>
    </row>
    <row r="252" spans="1:4" ht="51.75" hidden="1">
      <c r="A252" s="40" t="s">
        <v>176</v>
      </c>
      <c r="B252" s="5" t="s">
        <v>157</v>
      </c>
      <c r="C252" s="6">
        <v>0</v>
      </c>
      <c r="D252" s="6">
        <v>0</v>
      </c>
    </row>
    <row r="253" spans="1:4" ht="39" hidden="1">
      <c r="A253" s="43" t="s">
        <v>374</v>
      </c>
      <c r="B253" s="5" t="s">
        <v>375</v>
      </c>
      <c r="C253" s="6">
        <f>C254</f>
        <v>0</v>
      </c>
      <c r="D253" s="6">
        <f>D254</f>
        <v>0</v>
      </c>
    </row>
    <row r="254" spans="1:4" ht="39" hidden="1">
      <c r="A254" s="43" t="s">
        <v>372</v>
      </c>
      <c r="B254" s="5" t="s">
        <v>373</v>
      </c>
      <c r="C254" s="6"/>
      <c r="D254" s="6"/>
    </row>
    <row r="255" spans="1:4" ht="15" hidden="1">
      <c r="A255" s="41" t="s">
        <v>221</v>
      </c>
      <c r="B255" s="7" t="s">
        <v>40</v>
      </c>
      <c r="C255" s="8">
        <f>C256</f>
        <v>0</v>
      </c>
      <c r="D255" s="8">
        <f>D256</f>
        <v>0</v>
      </c>
    </row>
    <row r="256" spans="1:4" ht="26.25" hidden="1">
      <c r="A256" s="40" t="s">
        <v>256</v>
      </c>
      <c r="B256" s="5" t="s">
        <v>41</v>
      </c>
      <c r="C256" s="6">
        <f>C258+C257+C260+C261+C262+C259</f>
        <v>0</v>
      </c>
      <c r="D256" s="6">
        <f>D258+D257+D260+D261+D262+D259</f>
        <v>0</v>
      </c>
    </row>
    <row r="257" spans="1:4" ht="51.75" hidden="1">
      <c r="A257" s="45" t="s">
        <v>293</v>
      </c>
      <c r="B257" s="5" t="s">
        <v>405</v>
      </c>
      <c r="C257" s="6"/>
      <c r="D257" s="6"/>
    </row>
    <row r="258" spans="1:4" ht="26.25" hidden="1">
      <c r="A258" s="45" t="s">
        <v>407</v>
      </c>
      <c r="B258" s="5" t="s">
        <v>408</v>
      </c>
      <c r="C258" s="6"/>
      <c r="D258" s="6"/>
    </row>
    <row r="259" spans="1:4" ht="26.25" hidden="1">
      <c r="A259" s="45" t="s">
        <v>179</v>
      </c>
      <c r="B259" s="5" t="s">
        <v>158</v>
      </c>
      <c r="C259" s="6">
        <v>0</v>
      </c>
      <c r="D259" s="6">
        <v>0</v>
      </c>
    </row>
    <row r="260" spans="1:4" ht="39" hidden="1">
      <c r="A260" s="45" t="s">
        <v>179</v>
      </c>
      <c r="B260" s="5" t="s">
        <v>51</v>
      </c>
      <c r="C260" s="6">
        <v>0</v>
      </c>
      <c r="D260" s="6">
        <v>0</v>
      </c>
    </row>
    <row r="261" spans="1:4" ht="51.75" hidden="1">
      <c r="A261" s="45" t="s">
        <v>179</v>
      </c>
      <c r="B261" s="5" t="s">
        <v>52</v>
      </c>
      <c r="C261" s="6">
        <v>0</v>
      </c>
      <c r="D261" s="6">
        <v>0</v>
      </c>
    </row>
    <row r="262" spans="1:4" ht="15" hidden="1">
      <c r="A262" s="45" t="s">
        <v>257</v>
      </c>
      <c r="B262" s="5" t="s">
        <v>184</v>
      </c>
      <c r="C262" s="6">
        <v>0</v>
      </c>
      <c r="D262" s="6">
        <v>0</v>
      </c>
    </row>
    <row r="263" spans="1:4" ht="15" hidden="1">
      <c r="A263" s="41" t="s">
        <v>207</v>
      </c>
      <c r="B263" s="7" t="s">
        <v>208</v>
      </c>
      <c r="C263" s="6">
        <f>C264</f>
        <v>0</v>
      </c>
      <c r="D263" s="6">
        <f>D264</f>
        <v>0</v>
      </c>
    </row>
    <row r="264" spans="1:4" ht="26.25" hidden="1">
      <c r="A264" s="40" t="s">
        <v>209</v>
      </c>
      <c r="B264" s="5" t="s">
        <v>210</v>
      </c>
      <c r="C264" s="6"/>
      <c r="D264" s="6"/>
    </row>
    <row r="265" spans="1:4" ht="64.5" hidden="1">
      <c r="A265" s="41" t="s">
        <v>189</v>
      </c>
      <c r="B265" s="7" t="s">
        <v>190</v>
      </c>
      <c r="C265" s="8">
        <f>C266</f>
        <v>0</v>
      </c>
      <c r="D265" s="8">
        <f>D266</f>
        <v>0</v>
      </c>
    </row>
    <row r="266" spans="1:4" ht="51.75" hidden="1">
      <c r="A266" s="40" t="s">
        <v>276</v>
      </c>
      <c r="B266" s="5" t="s">
        <v>191</v>
      </c>
      <c r="C266" s="6">
        <f>C267+C268</f>
        <v>0</v>
      </c>
      <c r="D266" s="6">
        <f>D267+D268</f>
        <v>0</v>
      </c>
    </row>
    <row r="267" spans="1:4" ht="39" hidden="1">
      <c r="A267" s="40" t="s">
        <v>450</v>
      </c>
      <c r="B267" s="5" t="s">
        <v>451</v>
      </c>
      <c r="C267" s="6"/>
      <c r="D267" s="6"/>
    </row>
    <row r="268" spans="1:4" ht="51.75" hidden="1">
      <c r="A268" s="40" t="s">
        <v>362</v>
      </c>
      <c r="B268" s="5" t="s">
        <v>162</v>
      </c>
      <c r="C268" s="6"/>
      <c r="D268" s="6"/>
    </row>
    <row r="269" spans="1:4" s="10" customFormat="1" ht="38.25" hidden="1">
      <c r="A269" s="41" t="s">
        <v>42</v>
      </c>
      <c r="B269" s="7" t="s">
        <v>43</v>
      </c>
      <c r="C269" s="8">
        <f>C270</f>
        <v>0</v>
      </c>
      <c r="D269" s="8">
        <f>D270</f>
        <v>0</v>
      </c>
    </row>
    <row r="270" spans="1:4" ht="39" hidden="1">
      <c r="A270" s="40" t="s">
        <v>275</v>
      </c>
      <c r="B270" s="5" t="s">
        <v>44</v>
      </c>
      <c r="C270" s="6">
        <f>C273+C272+C271</f>
        <v>0</v>
      </c>
      <c r="D270" s="6">
        <f>D273+D272+D271</f>
        <v>0</v>
      </c>
    </row>
    <row r="271" spans="1:4" ht="51.75" hidden="1">
      <c r="A271" s="40" t="s">
        <v>363</v>
      </c>
      <c r="B271" s="5" t="s">
        <v>364</v>
      </c>
      <c r="C271" s="6"/>
      <c r="D271" s="6"/>
    </row>
    <row r="272" spans="1:4" ht="39" hidden="1">
      <c r="A272" s="40" t="s">
        <v>365</v>
      </c>
      <c r="B272" s="5" t="s">
        <v>366</v>
      </c>
      <c r="C272" s="6"/>
      <c r="D272" s="6"/>
    </row>
    <row r="273" spans="1:6" ht="39" hidden="1">
      <c r="A273" s="40" t="s">
        <v>274</v>
      </c>
      <c r="B273" s="5" t="s">
        <v>163</v>
      </c>
      <c r="C273" s="6">
        <f>C274+C275+C276</f>
        <v>0</v>
      </c>
      <c r="D273" s="6">
        <f>D274+D275+D276</f>
        <v>0</v>
      </c>
      <c r="F273" s="75"/>
    </row>
    <row r="274" spans="1:4" ht="39" hidden="1">
      <c r="A274" s="40" t="s">
        <v>273</v>
      </c>
      <c r="B274" s="5" t="s">
        <v>163</v>
      </c>
      <c r="C274" s="6"/>
      <c r="D274" s="6"/>
    </row>
    <row r="275" spans="1:4" ht="39" hidden="1">
      <c r="A275" s="40" t="s">
        <v>271</v>
      </c>
      <c r="B275" s="5" t="s">
        <v>163</v>
      </c>
      <c r="C275" s="6"/>
      <c r="D275" s="6"/>
    </row>
    <row r="276" spans="1:4" ht="39" hidden="1">
      <c r="A276" s="40" t="s">
        <v>272</v>
      </c>
      <c r="B276" s="5" t="s">
        <v>163</v>
      </c>
      <c r="C276" s="6"/>
      <c r="D276" s="6"/>
    </row>
    <row r="277" spans="1:4" ht="13.5" customHeight="1">
      <c r="A277" s="62"/>
      <c r="B277" s="63" t="s">
        <v>45</v>
      </c>
      <c r="C277" s="64">
        <f>C127+C128</f>
        <v>554579.4</v>
      </c>
      <c r="D277" s="64">
        <f>D127+D128</f>
        <v>573146.8</v>
      </c>
    </row>
    <row r="278" spans="1:4" ht="15.75" hidden="1" thickBot="1">
      <c r="A278" s="46" t="s">
        <v>46</v>
      </c>
      <c r="B278" s="53"/>
      <c r="C278" s="54" t="e">
        <f>C277-#REF!</f>
        <v>#REF!</v>
      </c>
      <c r="D278" s="54" t="e">
        <f>D277-#REF!</f>
        <v>#REF!</v>
      </c>
    </row>
    <row r="279" spans="1:4" ht="15">
      <c r="A279" s="28"/>
      <c r="B279" s="55"/>
      <c r="C279" s="14"/>
      <c r="D279" s="14"/>
    </row>
  </sheetData>
  <sheetProtection/>
  <mergeCells count="1">
    <mergeCell ref="A7:C7"/>
  </mergeCells>
  <hyperlinks>
    <hyperlink ref="B19" r:id="rId1" display="http://www.consultant.ru/document/cons_doc_LAW_28165/7f582f3c858aa7964afaa8323e3b99d9147afb9f/#dst3019"/>
    <hyperlink ref="B20" r:id="rId2" display="http://www.consultant.ru/document/cons_doc_LAW_28165/f905a0b321f08cd291b6eee867ddfe62194b4115/#dst101491"/>
  </hyperlink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8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140625" style="13" customWidth="1"/>
    <col min="2" max="2" width="23.7109375" style="13" customWidth="1"/>
    <col min="3" max="3" width="36.57421875" style="13" customWidth="1"/>
    <col min="4" max="4" width="22.7109375" style="13" customWidth="1"/>
    <col min="5" max="6" width="9.140625" style="13" customWidth="1"/>
    <col min="7" max="7" width="15.00390625" style="13" customWidth="1"/>
    <col min="8" max="8" width="89.28125" style="13" customWidth="1"/>
    <col min="9" max="16384" width="9.140625" style="13" customWidth="1"/>
  </cols>
  <sheetData>
    <row r="1" spans="3:6" ht="15">
      <c r="C1" s="160" t="s">
        <v>570</v>
      </c>
      <c r="D1" s="160"/>
      <c r="E1" s="160"/>
      <c r="F1" s="160"/>
    </row>
    <row r="2" spans="3:6" ht="75" customHeight="1">
      <c r="C2" s="161" t="s">
        <v>468</v>
      </c>
      <c r="D2" s="161"/>
      <c r="E2" s="161"/>
      <c r="F2" s="161"/>
    </row>
    <row r="7" spans="1:4" ht="15">
      <c r="A7" s="164" t="s">
        <v>538</v>
      </c>
      <c r="B7" s="165"/>
      <c r="C7" s="165"/>
      <c r="D7" s="165"/>
    </row>
    <row r="8" spans="1:4" ht="15">
      <c r="A8" s="165"/>
      <c r="B8" s="165"/>
      <c r="C8" s="165"/>
      <c r="D8" s="165"/>
    </row>
    <row r="9" spans="1:4" ht="15">
      <c r="A9" s="165"/>
      <c r="B9" s="165"/>
      <c r="C9" s="165"/>
      <c r="D9" s="165"/>
    </row>
    <row r="10" spans="1:4" ht="15">
      <c r="A10" s="165"/>
      <c r="B10" s="165"/>
      <c r="C10" s="165"/>
      <c r="D10" s="165"/>
    </row>
    <row r="12" ht="15.75" thickBot="1">
      <c r="D12" s="13" t="s">
        <v>2</v>
      </c>
    </row>
    <row r="13" spans="1:4" ht="30" customHeight="1">
      <c r="A13" s="166" t="s">
        <v>77</v>
      </c>
      <c r="B13" s="167"/>
      <c r="C13" s="170" t="s">
        <v>3</v>
      </c>
      <c r="D13" s="174" t="s">
        <v>0</v>
      </c>
    </row>
    <row r="14" spans="1:4" ht="25.5" customHeight="1">
      <c r="A14" s="168"/>
      <c r="B14" s="169"/>
      <c r="C14" s="171"/>
      <c r="D14" s="175"/>
    </row>
    <row r="15" spans="1:11" ht="39" customHeight="1" hidden="1">
      <c r="A15" s="172" t="s">
        <v>383</v>
      </c>
      <c r="B15" s="173"/>
      <c r="C15" s="66" t="s">
        <v>384</v>
      </c>
      <c r="D15" s="68">
        <v>0</v>
      </c>
      <c r="E15" s="24"/>
      <c r="F15" s="61"/>
      <c r="G15" s="61"/>
      <c r="H15" s="61"/>
      <c r="I15" s="61"/>
      <c r="J15" s="61"/>
      <c r="K15" s="61"/>
    </row>
    <row r="16" spans="1:11" ht="32.25" thickBot="1">
      <c r="A16" s="176" t="s">
        <v>4</v>
      </c>
      <c r="B16" s="177"/>
      <c r="C16" s="142" t="s">
        <v>5</v>
      </c>
      <c r="D16" s="143">
        <v>24261</v>
      </c>
      <c r="E16" s="24"/>
      <c r="F16" s="61"/>
      <c r="G16" s="61"/>
      <c r="H16" s="61"/>
      <c r="I16" s="61"/>
      <c r="J16" s="61"/>
      <c r="K16" s="61"/>
    </row>
    <row r="17" spans="1:7" ht="35.25" customHeight="1" thickBot="1">
      <c r="A17" s="162" t="s">
        <v>6</v>
      </c>
      <c r="B17" s="163"/>
      <c r="C17" s="144"/>
      <c r="D17" s="145">
        <f>SUM(D15:D16)</f>
        <v>24261</v>
      </c>
      <c r="G17" s="67"/>
    </row>
    <row r="18" ht="42" customHeight="1">
      <c r="G18" s="67"/>
    </row>
    <row r="19" ht="42" customHeight="1">
      <c r="G19" s="67"/>
    </row>
    <row r="20" ht="30" customHeight="1"/>
    <row r="30" ht="15">
      <c r="G30" s="67"/>
    </row>
    <row r="31" ht="15">
      <c r="G31" s="67"/>
    </row>
    <row r="32" ht="15">
      <c r="G32" s="67"/>
    </row>
    <row r="33" ht="15">
      <c r="G33" s="67"/>
    </row>
    <row r="34" ht="15">
      <c r="G34" s="67"/>
    </row>
    <row r="35" ht="15">
      <c r="G35" s="67"/>
    </row>
    <row r="36" ht="15">
      <c r="G36" s="67"/>
    </row>
    <row r="37" ht="15">
      <c r="G37" s="67"/>
    </row>
    <row r="38" ht="15">
      <c r="G38" s="67"/>
    </row>
    <row r="39" ht="15">
      <c r="G39" s="67"/>
    </row>
    <row r="40" ht="15">
      <c r="G40" s="67"/>
    </row>
    <row r="41" ht="15">
      <c r="G41" s="67"/>
    </row>
    <row r="42" ht="15">
      <c r="G42" s="67"/>
    </row>
    <row r="43" ht="15">
      <c r="G43" s="67"/>
    </row>
    <row r="44" ht="15">
      <c r="G44" s="67"/>
    </row>
    <row r="45" ht="15">
      <c r="G45" s="67"/>
    </row>
    <row r="46" ht="15">
      <c r="G46" s="67"/>
    </row>
    <row r="47" ht="15">
      <c r="G47" s="67"/>
    </row>
    <row r="48" ht="15">
      <c r="G48" s="67"/>
    </row>
    <row r="49" ht="15">
      <c r="G49" s="67"/>
    </row>
    <row r="50" ht="15">
      <c r="G50" s="67"/>
    </row>
    <row r="51" ht="15">
      <c r="G51" s="67"/>
    </row>
    <row r="52" ht="15">
      <c r="G52" s="67"/>
    </row>
    <row r="53" ht="15">
      <c r="G53" s="67"/>
    </row>
  </sheetData>
  <sheetProtection/>
  <mergeCells count="9">
    <mergeCell ref="C1:F1"/>
    <mergeCell ref="C2:F2"/>
    <mergeCell ref="A17:B17"/>
    <mergeCell ref="A7:D10"/>
    <mergeCell ref="A13:B14"/>
    <mergeCell ref="C13:C14"/>
    <mergeCell ref="A15:B15"/>
    <mergeCell ref="D13:D14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C1" sqref="C1:F1"/>
    </sheetView>
  </sheetViews>
  <sheetFormatPr defaultColWidth="9.140625" defaultRowHeight="15"/>
  <cols>
    <col min="1" max="1" width="9.140625" style="18" customWidth="1"/>
    <col min="2" max="2" width="23.7109375" style="18" customWidth="1"/>
    <col min="3" max="3" width="36.57421875" style="18" customWidth="1"/>
    <col min="4" max="5" width="14.28125" style="18" customWidth="1"/>
    <col min="6" max="16384" width="9.140625" style="18" customWidth="1"/>
  </cols>
  <sheetData>
    <row r="1" spans="3:6" ht="15">
      <c r="C1" s="181" t="s">
        <v>571</v>
      </c>
      <c r="D1" s="181"/>
      <c r="E1" s="181"/>
      <c r="F1" s="181"/>
    </row>
    <row r="2" spans="3:6" ht="68.25" customHeight="1">
      <c r="C2" s="178" t="s">
        <v>468</v>
      </c>
      <c r="D2" s="178"/>
      <c r="E2" s="178"/>
      <c r="F2" s="178"/>
    </row>
    <row r="7" spans="1:4" ht="15">
      <c r="A7" s="164" t="s">
        <v>539</v>
      </c>
      <c r="B7" s="165"/>
      <c r="C7" s="165"/>
      <c r="D7" s="165"/>
    </row>
    <row r="8" spans="1:4" ht="15">
      <c r="A8" s="165"/>
      <c r="B8" s="165"/>
      <c r="C8" s="165"/>
      <c r="D8" s="165"/>
    </row>
    <row r="9" spans="1:4" ht="15">
      <c r="A9" s="165"/>
      <c r="B9" s="165"/>
      <c r="C9" s="165"/>
      <c r="D9" s="165"/>
    </row>
    <row r="10" spans="1:4" ht="15">
      <c r="A10" s="165"/>
      <c r="B10" s="165"/>
      <c r="C10" s="165"/>
      <c r="D10" s="165"/>
    </row>
    <row r="12" ht="15.75" thickBot="1">
      <c r="E12" s="18" t="s">
        <v>2</v>
      </c>
    </row>
    <row r="13" spans="1:5" s="77" customFormat="1" ht="30" customHeight="1">
      <c r="A13" s="188" t="s">
        <v>77</v>
      </c>
      <c r="B13" s="189"/>
      <c r="C13" s="192" t="s">
        <v>3</v>
      </c>
      <c r="D13" s="179" t="s">
        <v>411</v>
      </c>
      <c r="E13" s="186" t="s">
        <v>540</v>
      </c>
    </row>
    <row r="14" spans="1:5" s="77" customFormat="1" ht="26.25" customHeight="1">
      <c r="A14" s="190"/>
      <c r="B14" s="191"/>
      <c r="C14" s="193"/>
      <c r="D14" s="180"/>
      <c r="E14" s="187"/>
    </row>
    <row r="15" spans="1:5" ht="37.5" customHeight="1">
      <c r="A15" s="182" t="s">
        <v>4</v>
      </c>
      <c r="B15" s="183"/>
      <c r="C15" s="146" t="s">
        <v>5</v>
      </c>
      <c r="D15" s="147">
        <v>0</v>
      </c>
      <c r="E15" s="147">
        <v>0</v>
      </c>
    </row>
    <row r="16" spans="1:5" ht="35.25" customHeight="1" thickBot="1">
      <c r="A16" s="184" t="s">
        <v>6</v>
      </c>
      <c r="B16" s="185"/>
      <c r="C16" s="148"/>
      <c r="D16" s="149">
        <f>D15</f>
        <v>0</v>
      </c>
      <c r="E16" s="149">
        <f>E15</f>
        <v>0</v>
      </c>
    </row>
    <row r="17" ht="42" customHeight="1"/>
    <row r="18" ht="42" customHeight="1"/>
    <row r="19" ht="30" customHeight="1"/>
  </sheetData>
  <sheetProtection/>
  <mergeCells count="9">
    <mergeCell ref="C2:F2"/>
    <mergeCell ref="D13:D14"/>
    <mergeCell ref="C1:F1"/>
    <mergeCell ref="A15:B15"/>
    <mergeCell ref="A16:B16"/>
    <mergeCell ref="E13:E14"/>
    <mergeCell ref="A7:D10"/>
    <mergeCell ref="A13:B14"/>
    <mergeCell ref="C13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4" width="9.140625" style="18" customWidth="1"/>
    <col min="5" max="5" width="14.421875" style="18" customWidth="1"/>
    <col min="6" max="6" width="18.421875" style="18" customWidth="1"/>
    <col min="7" max="7" width="17.421875" style="18" customWidth="1"/>
    <col min="8" max="16384" width="9.140625" style="18" customWidth="1"/>
  </cols>
  <sheetData>
    <row r="1" spans="5:7" ht="15">
      <c r="E1" s="181" t="s">
        <v>572</v>
      </c>
      <c r="F1" s="181"/>
      <c r="G1" s="181"/>
    </row>
    <row r="2" spans="5:8" ht="86.25" customHeight="1">
      <c r="E2" s="178" t="s">
        <v>468</v>
      </c>
      <c r="F2" s="178"/>
      <c r="G2" s="178"/>
      <c r="H2" s="178"/>
    </row>
    <row r="3" spans="5:7" ht="15">
      <c r="E3" s="59"/>
      <c r="F3" s="59"/>
      <c r="G3" s="59"/>
    </row>
    <row r="4" spans="2:7" ht="15">
      <c r="B4" s="196" t="s">
        <v>541</v>
      </c>
      <c r="C4" s="196"/>
      <c r="D4" s="196"/>
      <c r="E4" s="196"/>
      <c r="F4" s="196"/>
      <c r="G4" s="196"/>
    </row>
    <row r="5" spans="2:7" ht="15">
      <c r="B5" s="196"/>
      <c r="C5" s="196"/>
      <c r="D5" s="196"/>
      <c r="E5" s="196"/>
      <c r="F5" s="196"/>
      <c r="G5" s="196"/>
    </row>
    <row r="6" spans="2:7" ht="45" customHeight="1">
      <c r="B6" s="196"/>
      <c r="C6" s="196"/>
      <c r="D6" s="196"/>
      <c r="E6" s="196"/>
      <c r="F6" s="196"/>
      <c r="G6" s="196"/>
    </row>
    <row r="8" spans="1:7" ht="15">
      <c r="A8" s="20"/>
      <c r="B8" s="20"/>
      <c r="C8" s="20"/>
      <c r="D8" s="20"/>
      <c r="E8" s="20"/>
      <c r="F8" s="20"/>
      <c r="G8" s="20" t="s">
        <v>1</v>
      </c>
    </row>
    <row r="9" spans="1:7" s="77" customFormat="1" ht="20.25" customHeight="1">
      <c r="A9" s="195" t="s">
        <v>7</v>
      </c>
      <c r="B9" s="194" t="s">
        <v>57</v>
      </c>
      <c r="C9" s="194"/>
      <c r="D9" s="194"/>
      <c r="E9" s="194"/>
      <c r="F9" s="194" t="s">
        <v>58</v>
      </c>
      <c r="G9" s="194" t="s">
        <v>59</v>
      </c>
    </row>
    <row r="10" spans="1:7" s="77" customFormat="1" ht="24.75" customHeight="1">
      <c r="A10" s="195"/>
      <c r="B10" s="194"/>
      <c r="C10" s="194"/>
      <c r="D10" s="194"/>
      <c r="E10" s="194"/>
      <c r="F10" s="194"/>
      <c r="G10" s="194"/>
    </row>
    <row r="11" spans="1:7" ht="57" customHeight="1">
      <c r="A11" s="57">
        <v>1</v>
      </c>
      <c r="B11" s="197" t="s">
        <v>60</v>
      </c>
      <c r="C11" s="198"/>
      <c r="D11" s="198"/>
      <c r="E11" s="199"/>
      <c r="F11" s="69">
        <v>0</v>
      </c>
      <c r="G11" s="58">
        <v>0</v>
      </c>
    </row>
  </sheetData>
  <sheetProtection/>
  <mergeCells count="8">
    <mergeCell ref="F9:F10"/>
    <mergeCell ref="G9:G10"/>
    <mergeCell ref="A9:A10"/>
    <mergeCell ref="B4:G6"/>
    <mergeCell ref="B11:E11"/>
    <mergeCell ref="E1:G1"/>
    <mergeCell ref="B9:E10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4" width="9.140625" style="20" customWidth="1"/>
    <col min="5" max="5" width="14.421875" style="20" customWidth="1"/>
    <col min="6" max="6" width="13.28125" style="20" customWidth="1"/>
    <col min="7" max="7" width="12.7109375" style="20" customWidth="1"/>
    <col min="8" max="8" width="13.28125" style="20" customWidth="1"/>
    <col min="9" max="9" width="12.7109375" style="20" customWidth="1"/>
    <col min="10" max="16384" width="9.140625" style="20" customWidth="1"/>
  </cols>
  <sheetData>
    <row r="1" spans="5:10" ht="15">
      <c r="E1" s="181" t="s">
        <v>573</v>
      </c>
      <c r="F1" s="181"/>
      <c r="G1" s="181"/>
      <c r="H1" s="181"/>
      <c r="I1" s="181"/>
      <c r="J1" s="21"/>
    </row>
    <row r="2" spans="5:10" ht="85.5" customHeight="1">
      <c r="E2" s="178" t="s">
        <v>468</v>
      </c>
      <c r="F2" s="178"/>
      <c r="G2" s="178"/>
      <c r="H2" s="178"/>
      <c r="I2" s="178"/>
      <c r="J2" s="21"/>
    </row>
    <row r="3" spans="5:10" ht="46.5" customHeight="1">
      <c r="E3" s="78"/>
      <c r="F3" s="78"/>
      <c r="G3" s="78"/>
      <c r="H3" s="78"/>
      <c r="I3" s="78"/>
      <c r="J3" s="29"/>
    </row>
    <row r="4" spans="2:8" ht="15" customHeight="1">
      <c r="B4" s="196" t="s">
        <v>542</v>
      </c>
      <c r="C4" s="196"/>
      <c r="D4" s="196"/>
      <c r="E4" s="196"/>
      <c r="F4" s="196"/>
      <c r="G4" s="196"/>
      <c r="H4" s="196"/>
    </row>
    <row r="5" spans="2:8" ht="15" customHeight="1">
      <c r="B5" s="196"/>
      <c r="C5" s="196"/>
      <c r="D5" s="196"/>
      <c r="E5" s="196"/>
      <c r="F5" s="196"/>
      <c r="G5" s="196"/>
      <c r="H5" s="196"/>
    </row>
    <row r="6" spans="2:8" ht="45" customHeight="1">
      <c r="B6" s="196"/>
      <c r="C6" s="196"/>
      <c r="D6" s="196"/>
      <c r="E6" s="196"/>
      <c r="F6" s="196"/>
      <c r="G6" s="196"/>
      <c r="H6" s="196"/>
    </row>
    <row r="8" ht="15">
      <c r="G8" s="20" t="s">
        <v>1</v>
      </c>
    </row>
    <row r="9" spans="1:9" s="30" customFormat="1" ht="15">
      <c r="A9" s="195" t="s">
        <v>7</v>
      </c>
      <c r="B9" s="194" t="s">
        <v>57</v>
      </c>
      <c r="C9" s="194"/>
      <c r="D9" s="194"/>
      <c r="E9" s="194"/>
      <c r="F9" s="194" t="s">
        <v>412</v>
      </c>
      <c r="G9" s="194"/>
      <c r="H9" s="194" t="s">
        <v>543</v>
      </c>
      <c r="I9" s="194"/>
    </row>
    <row r="10" spans="1:9" s="30" customFormat="1" ht="24.75" customHeight="1">
      <c r="A10" s="195"/>
      <c r="B10" s="194"/>
      <c r="C10" s="194"/>
      <c r="D10" s="194"/>
      <c r="E10" s="194"/>
      <c r="F10" s="79" t="s">
        <v>58</v>
      </c>
      <c r="G10" s="79" t="s">
        <v>59</v>
      </c>
      <c r="H10" s="79" t="s">
        <v>58</v>
      </c>
      <c r="I10" s="79" t="s">
        <v>59</v>
      </c>
    </row>
    <row r="11" spans="1:9" ht="57" customHeight="1">
      <c r="A11" s="57">
        <v>1</v>
      </c>
      <c r="B11" s="197" t="s">
        <v>60</v>
      </c>
      <c r="C11" s="198"/>
      <c r="D11" s="198"/>
      <c r="E11" s="199"/>
      <c r="F11" s="58">
        <v>0</v>
      </c>
      <c r="G11" s="58">
        <v>0</v>
      </c>
      <c r="H11" s="58">
        <v>0</v>
      </c>
      <c r="I11" s="58">
        <v>0</v>
      </c>
    </row>
  </sheetData>
  <sheetProtection/>
  <mergeCells count="8">
    <mergeCell ref="E1:I1"/>
    <mergeCell ref="E2:I2"/>
    <mergeCell ref="A9:A10"/>
    <mergeCell ref="H9:I9"/>
    <mergeCell ref="B4:H6"/>
    <mergeCell ref="B11:E11"/>
    <mergeCell ref="F9:G9"/>
    <mergeCell ref="B9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O14" sqref="AO14"/>
    </sheetView>
  </sheetViews>
  <sheetFormatPr defaultColWidth="9.140625" defaultRowHeight="15"/>
  <cols>
    <col min="1" max="1" width="10.8515625" style="20" customWidth="1"/>
    <col min="2" max="2" width="22.7109375" style="20" customWidth="1"/>
    <col min="3" max="3" width="10.7109375" style="20" hidden="1" customWidth="1"/>
    <col min="4" max="4" width="10.00390625" style="20" hidden="1" customWidth="1"/>
    <col min="5" max="5" width="27.421875" style="20" customWidth="1"/>
    <col min="6" max="6" width="15.57421875" style="20" customWidth="1"/>
    <col min="7" max="7" width="12.28125" style="20" customWidth="1"/>
    <col min="8" max="36" width="9.140625" style="20" hidden="1" customWidth="1"/>
    <col min="37" max="16384" width="9.140625" style="20" customWidth="1"/>
  </cols>
  <sheetData>
    <row r="1" spans="2:7" ht="15">
      <c r="B1" s="181" t="s">
        <v>574</v>
      </c>
      <c r="C1" s="181"/>
      <c r="D1" s="181"/>
      <c r="E1" s="181"/>
      <c r="F1" s="181"/>
      <c r="G1" s="181"/>
    </row>
    <row r="2" spans="2:9" ht="89.25" customHeight="1">
      <c r="B2" s="76" t="s">
        <v>61</v>
      </c>
      <c r="C2" s="76"/>
      <c r="D2" s="76"/>
      <c r="E2" s="178" t="s">
        <v>468</v>
      </c>
      <c r="F2" s="178"/>
      <c r="G2" s="178"/>
      <c r="H2" s="178"/>
      <c r="I2" s="178"/>
    </row>
    <row r="3" spans="2:7" ht="12" customHeight="1">
      <c r="B3" s="80"/>
      <c r="C3" s="80"/>
      <c r="D3" s="80"/>
      <c r="E3" s="202"/>
      <c r="F3" s="202"/>
      <c r="G3" s="202"/>
    </row>
    <row r="4" ht="15" customHeight="1" hidden="1"/>
    <row r="5" spans="1:7" ht="18.75">
      <c r="A5" s="203" t="s">
        <v>62</v>
      </c>
      <c r="B5" s="203"/>
      <c r="C5" s="203"/>
      <c r="D5" s="203"/>
      <c r="E5" s="203"/>
      <c r="F5" s="203"/>
      <c r="G5" s="203"/>
    </row>
    <row r="6" spans="1:7" ht="35.25" customHeight="1">
      <c r="A6" s="196" t="s">
        <v>544</v>
      </c>
      <c r="B6" s="196"/>
      <c r="C6" s="196"/>
      <c r="D6" s="196"/>
      <c r="E6" s="196"/>
      <c r="F6" s="196"/>
      <c r="G6" s="196"/>
    </row>
    <row r="7" spans="1:6" ht="12.75" customHeight="1">
      <c r="A7" s="56"/>
      <c r="B7" s="56"/>
      <c r="C7" s="56"/>
      <c r="D7" s="56"/>
      <c r="E7" s="56"/>
      <c r="F7" s="56"/>
    </row>
    <row r="8" spans="1:6" ht="37.5" customHeight="1">
      <c r="A8" s="206" t="s">
        <v>545</v>
      </c>
      <c r="B8" s="206"/>
      <c r="C8" s="206"/>
      <c r="D8" s="206"/>
      <c r="E8" s="206"/>
      <c r="F8" s="206"/>
    </row>
    <row r="9" ht="15.75" thickBot="1"/>
    <row r="10" spans="1:7" s="30" customFormat="1" ht="13.5" customHeight="1">
      <c r="A10" s="200" t="s">
        <v>63</v>
      </c>
      <c r="B10" s="200" t="s">
        <v>64</v>
      </c>
      <c r="C10" s="200" t="s">
        <v>65</v>
      </c>
      <c r="D10" s="200" t="s">
        <v>66</v>
      </c>
      <c r="E10" s="200" t="s">
        <v>67</v>
      </c>
      <c r="F10" s="204" t="s">
        <v>549</v>
      </c>
      <c r="G10" s="204" t="s">
        <v>68</v>
      </c>
    </row>
    <row r="11" spans="1:7" s="30" customFormat="1" ht="69.75" customHeight="1" thickBot="1">
      <c r="A11" s="201"/>
      <c r="B11" s="201"/>
      <c r="C11" s="201"/>
      <c r="D11" s="201"/>
      <c r="E11" s="201"/>
      <c r="F11" s="205"/>
      <c r="G11" s="205"/>
    </row>
    <row r="12" spans="1:7" ht="64.5" customHeight="1" thickBot="1">
      <c r="A12" s="81">
        <v>1</v>
      </c>
      <c r="B12" s="82" t="s">
        <v>69</v>
      </c>
      <c r="C12" s="83"/>
      <c r="D12" s="83"/>
      <c r="E12" s="84"/>
      <c r="F12" s="85"/>
      <c r="G12" s="86"/>
    </row>
    <row r="13" spans="1:7" ht="36.75" customHeight="1" thickBot="1">
      <c r="A13" s="207" t="s">
        <v>546</v>
      </c>
      <c r="B13" s="208"/>
      <c r="C13" s="208"/>
      <c r="D13" s="208"/>
      <c r="E13" s="209"/>
      <c r="F13" s="87"/>
      <c r="G13" s="88" t="s">
        <v>70</v>
      </c>
    </row>
    <row r="14" spans="1:7" ht="29.25" customHeight="1">
      <c r="A14" s="216" t="s">
        <v>547</v>
      </c>
      <c r="B14" s="216"/>
      <c r="C14" s="216"/>
      <c r="D14" s="216"/>
      <c r="E14" s="216"/>
      <c r="F14" s="216"/>
      <c r="G14" s="216"/>
    </row>
    <row r="15" spans="1:7" ht="40.5" customHeight="1">
      <c r="A15" s="217" t="s">
        <v>548</v>
      </c>
      <c r="B15" s="217"/>
      <c r="C15" s="217"/>
      <c r="D15" s="217"/>
      <c r="E15" s="217"/>
      <c r="F15" s="217"/>
      <c r="G15" s="217"/>
    </row>
    <row r="16" ht="8.25" customHeight="1" thickBot="1"/>
    <row r="17" spans="1:7" s="30" customFormat="1" ht="27.75" customHeight="1">
      <c r="A17" s="200" t="s">
        <v>63</v>
      </c>
      <c r="B17" s="200" t="s">
        <v>64</v>
      </c>
      <c r="C17" s="200" t="s">
        <v>65</v>
      </c>
      <c r="D17" s="200" t="s">
        <v>66</v>
      </c>
      <c r="E17" s="200" t="s">
        <v>67</v>
      </c>
      <c r="F17" s="204" t="s">
        <v>549</v>
      </c>
      <c r="G17" s="204" t="s">
        <v>68</v>
      </c>
    </row>
    <row r="18" spans="1:7" s="30" customFormat="1" ht="58.5" customHeight="1" thickBot="1">
      <c r="A18" s="201"/>
      <c r="B18" s="201"/>
      <c r="C18" s="201"/>
      <c r="D18" s="201"/>
      <c r="E18" s="201"/>
      <c r="F18" s="205"/>
      <c r="G18" s="205"/>
    </row>
    <row r="19" spans="1:7" ht="69.75" customHeight="1" thickBot="1">
      <c r="A19" s="234">
        <v>1</v>
      </c>
      <c r="B19" s="210" t="s">
        <v>69</v>
      </c>
      <c r="C19" s="213" t="s">
        <v>71</v>
      </c>
      <c r="D19" s="90"/>
      <c r="E19" s="210"/>
      <c r="F19" s="227">
        <v>0</v>
      </c>
      <c r="G19" s="230">
        <v>0</v>
      </c>
    </row>
    <row r="20" spans="1:7" ht="14.25" customHeight="1" hidden="1">
      <c r="A20" s="235"/>
      <c r="B20" s="211"/>
      <c r="C20" s="214"/>
      <c r="D20" s="92"/>
      <c r="E20" s="211"/>
      <c r="F20" s="228"/>
      <c r="G20" s="231"/>
    </row>
    <row r="21" spans="1:7" ht="58.5" customHeight="1" hidden="1">
      <c r="A21" s="235"/>
      <c r="B21" s="211"/>
      <c r="C21" s="214"/>
      <c r="D21" s="91"/>
      <c r="E21" s="211"/>
      <c r="F21" s="228"/>
      <c r="G21" s="231"/>
    </row>
    <row r="22" spans="1:7" ht="80.25" customHeight="1" hidden="1">
      <c r="A22" s="236"/>
      <c r="B22" s="212"/>
      <c r="C22" s="215"/>
      <c r="D22" s="91">
        <v>100</v>
      </c>
      <c r="E22" s="212"/>
      <c r="F22" s="229"/>
      <c r="G22" s="232"/>
    </row>
    <row r="23" spans="1:7" ht="30.75" customHeight="1" thickBot="1">
      <c r="A23" s="207" t="s">
        <v>550</v>
      </c>
      <c r="B23" s="208"/>
      <c r="C23" s="208"/>
      <c r="D23" s="208"/>
      <c r="E23" s="209"/>
      <c r="F23" s="93">
        <v>0</v>
      </c>
      <c r="G23" s="94" t="s">
        <v>70</v>
      </c>
    </row>
    <row r="24" ht="16.5" customHeight="1"/>
    <row r="25" spans="1:7" ht="15.75" customHeight="1" hidden="1">
      <c r="A25" s="233" t="s">
        <v>72</v>
      </c>
      <c r="B25" s="233"/>
      <c r="C25" s="233"/>
      <c r="D25" s="233"/>
      <c r="E25" s="233"/>
      <c r="F25" s="233"/>
      <c r="G25" s="233"/>
    </row>
    <row r="26" ht="24.75" customHeight="1" hidden="1"/>
    <row r="27" spans="1:7" ht="52.5" customHeight="1">
      <c r="A27" s="218" t="s">
        <v>551</v>
      </c>
      <c r="B27" s="218"/>
      <c r="C27" s="218"/>
      <c r="D27" s="218"/>
      <c r="E27" s="218"/>
      <c r="F27" s="218"/>
      <c r="G27" s="218"/>
    </row>
    <row r="28" spans="1:7" s="30" customFormat="1" ht="67.5" customHeight="1">
      <c r="A28" s="219" t="s">
        <v>552</v>
      </c>
      <c r="B28" s="220"/>
      <c r="C28" s="95"/>
      <c r="D28" s="95"/>
      <c r="E28" s="219" t="s">
        <v>553</v>
      </c>
      <c r="F28" s="221"/>
      <c r="G28" s="220"/>
    </row>
    <row r="29" spans="1:7" ht="68.25" customHeight="1">
      <c r="A29" s="222" t="s">
        <v>554</v>
      </c>
      <c r="B29" s="223"/>
      <c r="C29" s="57"/>
      <c r="D29" s="57"/>
      <c r="E29" s="224">
        <v>0</v>
      </c>
      <c r="F29" s="225"/>
      <c r="G29" s="226"/>
    </row>
    <row r="30" ht="15" customHeight="1" hidden="1"/>
    <row r="31" ht="15" customHeight="1" hidden="1"/>
    <row r="32" ht="48.75" customHeight="1"/>
    <row r="33" ht="41.25" customHeight="1"/>
    <row r="34" ht="78.75" customHeight="1"/>
    <row r="35" ht="79.5" customHeight="1"/>
    <row r="36" ht="27.75" customHeight="1"/>
    <row r="37" ht="0.75" customHeight="1"/>
    <row r="38" ht="1.5" customHeight="1" hidden="1"/>
    <row r="39" ht="39" customHeight="1" hidden="1"/>
    <row r="40" ht="27.75" customHeight="1" hidden="1"/>
    <row r="41" ht="27.75" customHeight="1" hidden="1"/>
    <row r="42" ht="27.75" customHeight="1" hidden="1"/>
    <row r="43" ht="41.25" customHeight="1" hidden="1"/>
    <row r="44" ht="53.25" customHeight="1" hidden="1"/>
    <row r="45" ht="36.75" customHeight="1" hidden="1"/>
    <row r="46" ht="19.5" customHeight="1" hidden="1"/>
    <row r="47" ht="27.75" customHeight="1" hidden="1"/>
    <row r="48" ht="27.75" customHeight="1" hidden="1"/>
    <row r="49" ht="37.5" customHeight="1" hidden="1"/>
    <row r="50" ht="27" customHeight="1" hidden="1"/>
    <row r="51" ht="0.7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24.7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0.7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0.7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.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</sheetData>
  <sheetProtection/>
  <mergeCells count="36">
    <mergeCell ref="A27:G27"/>
    <mergeCell ref="A28:B28"/>
    <mergeCell ref="E28:G28"/>
    <mergeCell ref="A29:B29"/>
    <mergeCell ref="E29:G29"/>
    <mergeCell ref="F19:F22"/>
    <mergeCell ref="G19:G22"/>
    <mergeCell ref="A23:E23"/>
    <mergeCell ref="A25:G25"/>
    <mergeCell ref="A19:A22"/>
    <mergeCell ref="B19:B22"/>
    <mergeCell ref="C19:C22"/>
    <mergeCell ref="E19:E22"/>
    <mergeCell ref="A14:G14"/>
    <mergeCell ref="A15:G15"/>
    <mergeCell ref="A17:A18"/>
    <mergeCell ref="B17:B18"/>
    <mergeCell ref="C17:C18"/>
    <mergeCell ref="D17:D18"/>
    <mergeCell ref="E17:E18"/>
    <mergeCell ref="F17:F18"/>
    <mergeCell ref="G17:G18"/>
    <mergeCell ref="A6:G6"/>
    <mergeCell ref="A8:F8"/>
    <mergeCell ref="E10:E11"/>
    <mergeCell ref="F10:F11"/>
    <mergeCell ref="G10:G11"/>
    <mergeCell ref="A13:E13"/>
    <mergeCell ref="A10:A11"/>
    <mergeCell ref="B10:B11"/>
    <mergeCell ref="C10:C11"/>
    <mergeCell ref="D10:D11"/>
    <mergeCell ref="B1:G1"/>
    <mergeCell ref="E3:G3"/>
    <mergeCell ref="A5:G5"/>
    <mergeCell ref="E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zoomScalePageLayoutView="0" workbookViewId="0" topLeftCell="A1">
      <selection activeCell="AN13" sqref="AN13"/>
    </sheetView>
  </sheetViews>
  <sheetFormatPr defaultColWidth="9.140625" defaultRowHeight="15"/>
  <cols>
    <col min="1" max="1" width="10.8515625" style="20" customWidth="1"/>
    <col min="2" max="2" width="22.7109375" style="20" customWidth="1"/>
    <col min="3" max="3" width="10.7109375" style="20" hidden="1" customWidth="1"/>
    <col min="4" max="4" width="10.00390625" style="20" hidden="1" customWidth="1"/>
    <col min="5" max="5" width="27.421875" style="20" customWidth="1"/>
    <col min="6" max="6" width="17.00390625" style="20" customWidth="1"/>
    <col min="7" max="7" width="12.28125" style="20" customWidth="1"/>
    <col min="8" max="36" width="9.140625" style="20" hidden="1" customWidth="1"/>
    <col min="37" max="37" width="16.421875" style="20" customWidth="1"/>
    <col min="38" max="38" width="12.28125" style="20" customWidth="1"/>
    <col min="39" max="39" width="18.140625" style="20" customWidth="1"/>
    <col min="40" max="16384" width="9.140625" style="20" customWidth="1"/>
  </cols>
  <sheetData>
    <row r="1" spans="2:38" ht="15">
      <c r="B1" s="181" t="s">
        <v>575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2:38" ht="89.25" customHeight="1">
      <c r="B2" s="76"/>
      <c r="C2" s="76"/>
      <c r="D2" s="76"/>
      <c r="E2" s="76"/>
      <c r="F2" s="178" t="s">
        <v>468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2:7" ht="12" customHeight="1">
      <c r="B3" s="80"/>
      <c r="C3" s="80"/>
      <c r="D3" s="80"/>
      <c r="E3" s="202"/>
      <c r="F3" s="202"/>
      <c r="G3" s="202"/>
    </row>
    <row r="4" ht="15" customHeight="1" hidden="1"/>
    <row r="5" spans="1:7" ht="18.75">
      <c r="A5" s="203" t="s">
        <v>62</v>
      </c>
      <c r="B5" s="203"/>
      <c r="C5" s="203"/>
      <c r="D5" s="203"/>
      <c r="E5" s="203"/>
      <c r="F5" s="203"/>
      <c r="G5" s="203"/>
    </row>
    <row r="6" spans="1:7" ht="42" customHeight="1">
      <c r="A6" s="196" t="s">
        <v>555</v>
      </c>
      <c r="B6" s="196"/>
      <c r="C6" s="196"/>
      <c r="D6" s="196"/>
      <c r="E6" s="196"/>
      <c r="F6" s="196"/>
      <c r="G6" s="196"/>
    </row>
    <row r="7" spans="1:37" ht="12.75" customHeight="1">
      <c r="A7" s="56"/>
      <c r="B7" s="56"/>
      <c r="C7" s="56"/>
      <c r="D7" s="56"/>
      <c r="E7" s="56"/>
      <c r="F7" s="56"/>
      <c r="AK7" s="56"/>
    </row>
    <row r="8" spans="1:6" ht="57" customHeight="1">
      <c r="A8" s="206" t="s">
        <v>556</v>
      </c>
      <c r="B8" s="206"/>
      <c r="C8" s="206"/>
      <c r="D8" s="206"/>
      <c r="E8" s="206"/>
      <c r="F8" s="206"/>
    </row>
    <row r="10" spans="1:38" ht="15">
      <c r="A10" s="237" t="s">
        <v>63</v>
      </c>
      <c r="B10" s="237" t="s">
        <v>64</v>
      </c>
      <c r="C10" s="57"/>
      <c r="D10" s="57"/>
      <c r="E10" s="237" t="s">
        <v>67</v>
      </c>
      <c r="F10" s="238" t="s">
        <v>412</v>
      </c>
      <c r="G10" s="238"/>
      <c r="AK10" s="238" t="s">
        <v>543</v>
      </c>
      <c r="AL10" s="238"/>
    </row>
    <row r="11" spans="1:38" s="30" customFormat="1" ht="13.5" customHeight="1">
      <c r="A11" s="237"/>
      <c r="B11" s="237"/>
      <c r="C11" s="237" t="s">
        <v>65</v>
      </c>
      <c r="D11" s="237" t="s">
        <v>66</v>
      </c>
      <c r="E11" s="237"/>
      <c r="F11" s="191" t="s">
        <v>549</v>
      </c>
      <c r="G11" s="191" t="s">
        <v>68</v>
      </c>
      <c r="AK11" s="191" t="s">
        <v>549</v>
      </c>
      <c r="AL11" s="191" t="s">
        <v>68</v>
      </c>
    </row>
    <row r="12" spans="1:38" s="30" customFormat="1" ht="69.75" customHeight="1">
      <c r="A12" s="237"/>
      <c r="B12" s="237"/>
      <c r="C12" s="237"/>
      <c r="D12" s="237"/>
      <c r="E12" s="237"/>
      <c r="F12" s="191"/>
      <c r="G12" s="191"/>
      <c r="AK12" s="191"/>
      <c r="AL12" s="191"/>
    </row>
    <row r="13" spans="1:38" ht="64.5" customHeight="1" thickBot="1">
      <c r="A13" s="96">
        <v>1</v>
      </c>
      <c r="B13" s="97" t="s">
        <v>69</v>
      </c>
      <c r="C13" s="98"/>
      <c r="D13" s="98"/>
      <c r="E13" s="99"/>
      <c r="F13" s="100"/>
      <c r="G13" s="101"/>
      <c r="AK13" s="100"/>
      <c r="AL13" s="101"/>
    </row>
    <row r="14" spans="1:38" ht="36.75" customHeight="1" thickBot="1">
      <c r="A14" s="207" t="s">
        <v>546</v>
      </c>
      <c r="B14" s="208"/>
      <c r="C14" s="208"/>
      <c r="D14" s="208"/>
      <c r="E14" s="209"/>
      <c r="F14" s="87"/>
      <c r="G14" s="88" t="s">
        <v>70</v>
      </c>
      <c r="AK14" s="87"/>
      <c r="AL14" s="88" t="s">
        <v>70</v>
      </c>
    </row>
    <row r="15" spans="1:7" ht="29.25" customHeight="1">
      <c r="A15" s="216" t="s">
        <v>557</v>
      </c>
      <c r="B15" s="216"/>
      <c r="C15" s="216"/>
      <c r="D15" s="216"/>
      <c r="E15" s="216"/>
      <c r="F15" s="216"/>
      <c r="G15" s="216"/>
    </row>
    <row r="16" spans="1:7" ht="40.5" customHeight="1">
      <c r="A16" s="217" t="s">
        <v>558</v>
      </c>
      <c r="B16" s="217"/>
      <c r="C16" s="217"/>
      <c r="D16" s="217"/>
      <c r="E16" s="217"/>
      <c r="F16" s="217"/>
      <c r="G16" s="217"/>
    </row>
    <row r="17" spans="1:7" ht="22.5" customHeight="1">
      <c r="A17" s="89"/>
      <c r="B17" s="89"/>
      <c r="C17" s="89"/>
      <c r="D17" s="89"/>
      <c r="E17" s="89"/>
      <c r="F17" s="89"/>
      <c r="G17" s="89"/>
    </row>
    <row r="18" spans="1:38" ht="26.25" customHeight="1">
      <c r="A18" s="237" t="s">
        <v>63</v>
      </c>
      <c r="B18" s="237" t="s">
        <v>64</v>
      </c>
      <c r="C18" s="57"/>
      <c r="D18" s="57"/>
      <c r="E18" s="237" t="s">
        <v>67</v>
      </c>
      <c r="F18" s="238" t="s">
        <v>412</v>
      </c>
      <c r="G18" s="238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238" t="s">
        <v>543</v>
      </c>
      <c r="AL18" s="238"/>
    </row>
    <row r="19" spans="1:38" s="30" customFormat="1" ht="27.75" customHeight="1">
      <c r="A19" s="237"/>
      <c r="B19" s="237"/>
      <c r="C19" s="237" t="s">
        <v>65</v>
      </c>
      <c r="D19" s="237" t="s">
        <v>66</v>
      </c>
      <c r="E19" s="237"/>
      <c r="F19" s="191" t="s">
        <v>549</v>
      </c>
      <c r="G19" s="191" t="s">
        <v>68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191" t="s">
        <v>549</v>
      </c>
      <c r="AL19" s="191" t="s">
        <v>68</v>
      </c>
    </row>
    <row r="20" spans="1:38" s="30" customFormat="1" ht="58.5" customHeight="1">
      <c r="A20" s="237"/>
      <c r="B20" s="237"/>
      <c r="C20" s="237"/>
      <c r="D20" s="237"/>
      <c r="E20" s="237"/>
      <c r="F20" s="191"/>
      <c r="G20" s="191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191"/>
      <c r="AL20" s="191"/>
    </row>
    <row r="21" spans="1:38" ht="69.75" customHeight="1" thickBot="1">
      <c r="A21" s="235">
        <v>1</v>
      </c>
      <c r="B21" s="211" t="s">
        <v>69</v>
      </c>
      <c r="C21" s="214" t="s">
        <v>71</v>
      </c>
      <c r="D21" s="92"/>
      <c r="E21" s="211"/>
      <c r="F21" s="228">
        <v>0</v>
      </c>
      <c r="G21" s="231">
        <v>0</v>
      </c>
      <c r="AK21" s="228">
        <v>0</v>
      </c>
      <c r="AL21" s="231">
        <v>0</v>
      </c>
    </row>
    <row r="22" spans="1:38" ht="14.25" customHeight="1" hidden="1">
      <c r="A22" s="235"/>
      <c r="B22" s="211"/>
      <c r="C22" s="214"/>
      <c r="D22" s="92"/>
      <c r="E22" s="211"/>
      <c r="F22" s="228"/>
      <c r="G22" s="231"/>
      <c r="AK22" s="228"/>
      <c r="AL22" s="231"/>
    </row>
    <row r="23" spans="1:38" ht="58.5" customHeight="1" hidden="1">
      <c r="A23" s="235"/>
      <c r="B23" s="211"/>
      <c r="C23" s="214"/>
      <c r="D23" s="91"/>
      <c r="E23" s="211"/>
      <c r="F23" s="228"/>
      <c r="G23" s="231"/>
      <c r="AK23" s="228"/>
      <c r="AL23" s="231"/>
    </row>
    <row r="24" spans="1:38" ht="80.25" customHeight="1" hidden="1">
      <c r="A24" s="236"/>
      <c r="B24" s="212"/>
      <c r="C24" s="215"/>
      <c r="D24" s="91">
        <v>100</v>
      </c>
      <c r="E24" s="212"/>
      <c r="F24" s="229"/>
      <c r="G24" s="232"/>
      <c r="AK24" s="229"/>
      <c r="AL24" s="232"/>
    </row>
    <row r="25" spans="1:38" ht="30.75" customHeight="1" thickBot="1">
      <c r="A25" s="207" t="s">
        <v>550</v>
      </c>
      <c r="B25" s="208"/>
      <c r="C25" s="208"/>
      <c r="D25" s="208"/>
      <c r="E25" s="209"/>
      <c r="F25" s="93">
        <v>0</v>
      </c>
      <c r="G25" s="94" t="s">
        <v>70</v>
      </c>
      <c r="AK25" s="93">
        <v>0</v>
      </c>
      <c r="AL25" s="94" t="s">
        <v>70</v>
      </c>
    </row>
    <row r="26" ht="16.5" customHeight="1"/>
    <row r="27" spans="1:7" ht="15.75" customHeight="1" hidden="1">
      <c r="A27" s="233" t="s">
        <v>72</v>
      </c>
      <c r="B27" s="233"/>
      <c r="C27" s="233"/>
      <c r="D27" s="233"/>
      <c r="E27" s="233"/>
      <c r="F27" s="233"/>
      <c r="G27" s="233"/>
    </row>
    <row r="28" ht="24.75" customHeight="1" hidden="1"/>
    <row r="29" spans="1:7" ht="52.5" customHeight="1">
      <c r="A29" s="239" t="s">
        <v>559</v>
      </c>
      <c r="B29" s="239"/>
      <c r="C29" s="239"/>
      <c r="D29" s="239"/>
      <c r="E29" s="239"/>
      <c r="F29" s="239"/>
      <c r="G29" s="239"/>
    </row>
    <row r="30" spans="1:7" ht="15">
      <c r="A30" s="102"/>
      <c r="B30" s="102"/>
      <c r="C30" s="102"/>
      <c r="D30" s="102"/>
      <c r="E30" s="102"/>
      <c r="F30" s="102"/>
      <c r="G30" s="102"/>
    </row>
    <row r="31" spans="1:39" ht="21.75" customHeight="1">
      <c r="A31" s="195" t="s">
        <v>73</v>
      </c>
      <c r="B31" s="195"/>
      <c r="C31" s="60"/>
      <c r="D31" s="60"/>
      <c r="E31" s="240" t="s">
        <v>412</v>
      </c>
      <c r="F31" s="240"/>
      <c r="G31" s="240"/>
      <c r="AK31" s="240" t="s">
        <v>543</v>
      </c>
      <c r="AL31" s="240"/>
      <c r="AM31" s="240"/>
    </row>
    <row r="32" spans="1:39" s="30" customFormat="1" ht="84" customHeight="1">
      <c r="A32" s="195"/>
      <c r="B32" s="195"/>
      <c r="C32" s="95"/>
      <c r="D32" s="95"/>
      <c r="E32" s="195" t="s">
        <v>553</v>
      </c>
      <c r="F32" s="195"/>
      <c r="G32" s="195"/>
      <c r="AK32" s="195" t="s">
        <v>553</v>
      </c>
      <c r="AL32" s="195"/>
      <c r="AM32" s="195"/>
    </row>
    <row r="33" spans="1:39" ht="63" customHeight="1">
      <c r="A33" s="222" t="s">
        <v>554</v>
      </c>
      <c r="B33" s="223"/>
      <c r="C33" s="57"/>
      <c r="D33" s="57"/>
      <c r="E33" s="224">
        <v>0</v>
      </c>
      <c r="F33" s="225"/>
      <c r="G33" s="226"/>
      <c r="AK33" s="224">
        <v>0</v>
      </c>
      <c r="AL33" s="225"/>
      <c r="AM33" s="226"/>
    </row>
    <row r="34" ht="15" customHeight="1" hidden="1"/>
    <row r="35" ht="15" customHeight="1" hidden="1"/>
    <row r="36" ht="48.75" customHeight="1"/>
    <row r="37" ht="41.25" customHeight="1"/>
    <row r="38" ht="78.75" customHeight="1"/>
    <row r="39" ht="79.5" customHeight="1"/>
    <row r="40" ht="27.75" customHeight="1"/>
    <row r="41" ht="0.75" customHeight="1"/>
    <row r="42" ht="1.5" customHeight="1" hidden="1"/>
    <row r="43" ht="39" customHeight="1" hidden="1"/>
    <row r="44" ht="27.75" customHeight="1" hidden="1"/>
    <row r="45" ht="27.75" customHeight="1" hidden="1"/>
    <row r="46" ht="27.75" customHeight="1" hidden="1"/>
    <row r="47" ht="41.25" customHeight="1" hidden="1"/>
    <row r="48" ht="53.25" customHeight="1" hidden="1"/>
    <row r="49" ht="36.75" customHeight="1" hidden="1"/>
    <row r="50" ht="19.5" customHeight="1" hidden="1"/>
    <row r="51" ht="27.75" customHeight="1" hidden="1"/>
    <row r="52" ht="27.75" customHeight="1" hidden="1"/>
    <row r="53" ht="37.5" customHeight="1" hidden="1"/>
    <row r="54" ht="27" customHeight="1" hidden="1"/>
    <row r="55" ht="0.7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24.7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0.7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0.7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.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</sheetData>
  <sheetProtection/>
  <mergeCells count="50">
    <mergeCell ref="AK33:AM33"/>
    <mergeCell ref="E18:E20"/>
    <mergeCell ref="B18:B20"/>
    <mergeCell ref="A18:A20"/>
    <mergeCell ref="E31:G31"/>
    <mergeCell ref="A31:B32"/>
    <mergeCell ref="AK31:AM31"/>
    <mergeCell ref="AK32:AM32"/>
    <mergeCell ref="AK19:AK20"/>
    <mergeCell ref="AL19:AL20"/>
    <mergeCell ref="AK18:AL18"/>
    <mergeCell ref="E10:E12"/>
    <mergeCell ref="B10:B12"/>
    <mergeCell ref="D19:D20"/>
    <mergeCell ref="F19:F20"/>
    <mergeCell ref="G19:G20"/>
    <mergeCell ref="AK10:AL10"/>
    <mergeCell ref="AK11:AK12"/>
    <mergeCell ref="AL11:AL12"/>
    <mergeCell ref="C11:C12"/>
    <mergeCell ref="A33:B33"/>
    <mergeCell ref="E33:G33"/>
    <mergeCell ref="A21:A24"/>
    <mergeCell ref="B21:B24"/>
    <mergeCell ref="C21:C24"/>
    <mergeCell ref="A25:E25"/>
    <mergeCell ref="A27:G27"/>
    <mergeCell ref="E21:E24"/>
    <mergeCell ref="F21:F24"/>
    <mergeCell ref="G21:G24"/>
    <mergeCell ref="A5:G5"/>
    <mergeCell ref="AK21:AK24"/>
    <mergeCell ref="AL21:AL24"/>
    <mergeCell ref="F18:G18"/>
    <mergeCell ref="A29:G29"/>
    <mergeCell ref="E32:G32"/>
    <mergeCell ref="A14:E14"/>
    <mergeCell ref="A15:G15"/>
    <mergeCell ref="A16:G16"/>
    <mergeCell ref="C19:C20"/>
    <mergeCell ref="B1:AL1"/>
    <mergeCell ref="F2:AL2"/>
    <mergeCell ref="A6:G6"/>
    <mergeCell ref="A8:F8"/>
    <mergeCell ref="D11:D12"/>
    <mergeCell ref="F11:F12"/>
    <mergeCell ref="G11:G12"/>
    <mergeCell ref="F10:G10"/>
    <mergeCell ref="A10:A12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fin9</dc:creator>
  <cp:keywords/>
  <dc:description/>
  <cp:lastModifiedBy>ibrfin9</cp:lastModifiedBy>
  <cp:lastPrinted>2022-12-08T13:00:09Z</cp:lastPrinted>
  <dcterms:created xsi:type="dcterms:W3CDTF">2013-10-25T10:48:28Z</dcterms:created>
  <dcterms:modified xsi:type="dcterms:W3CDTF">2022-12-16T08:53:51Z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