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stroitt\Григорьева С.А новая\2022\КАПИТАЛЬНЫЙ РЕМОНТ\постановления\23.11\"/>
    </mc:Choice>
  </mc:AlternateContent>
  <bookViews>
    <workbookView xWindow="-120" yWindow="-120" windowWidth="19440" windowHeight="15600"/>
  </bookViews>
  <sheets>
    <sheet name="Перечень" sheetId="1" r:id="rId1"/>
    <sheet name="Реестр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2" l="1"/>
  <c r="G39" i="2"/>
  <c r="F39" i="2"/>
  <c r="D39" i="2"/>
  <c r="C39" i="2"/>
  <c r="G32" i="2"/>
  <c r="F32" i="2"/>
  <c r="F46" i="2" s="1"/>
  <c r="D32" i="2"/>
  <c r="C32" i="2"/>
  <c r="G44" i="2"/>
  <c r="F44" i="2"/>
  <c r="D44" i="2"/>
  <c r="C44" i="2"/>
  <c r="R46" i="1"/>
  <c r="Q46" i="1"/>
  <c r="M46" i="1"/>
  <c r="K46" i="1"/>
  <c r="J46" i="1"/>
  <c r="I46" i="1"/>
  <c r="H46" i="1"/>
  <c r="R41" i="1"/>
  <c r="Q41" i="1"/>
  <c r="Q48" i="1" s="1"/>
  <c r="M41" i="1"/>
  <c r="K41" i="1"/>
  <c r="K48" i="1" s="1"/>
  <c r="J41" i="1"/>
  <c r="I41" i="1"/>
  <c r="I48" i="1" s="1"/>
  <c r="H41" i="1"/>
  <c r="R34" i="1"/>
  <c r="Q34" i="1"/>
  <c r="M34" i="1"/>
  <c r="M48" i="1" s="1"/>
  <c r="K34" i="1"/>
  <c r="J34" i="1"/>
  <c r="J48" i="1" s="1"/>
  <c r="I34" i="1"/>
  <c r="H34" i="1"/>
  <c r="H48" i="1" s="1"/>
  <c r="A28" i="1"/>
  <c r="A29" i="1" s="1"/>
  <c r="A30" i="1" s="1"/>
  <c r="A31" i="1" s="1"/>
  <c r="A32" i="1" s="1"/>
  <c r="A33" i="1" s="1"/>
  <c r="C46" i="2" l="1"/>
  <c r="D46" i="2"/>
  <c r="R48" i="1"/>
</calcChain>
</file>

<file path=xl/sharedStrings.xml><?xml version="1.0" encoding="utf-8"?>
<sst xmlns="http://schemas.openxmlformats.org/spreadsheetml/2006/main" count="243" uniqueCount="113">
  <si>
    <t xml:space="preserve">П Е Р Е Ч Е Н Ь
многоквартирных домов, расположенных на территории Чувашской Республики, в отношении которых в 2021–2023 годах  планируется проведение  капитального ремонта общего имущества                      </t>
  </si>
  <si>
    <t>№ п/п</t>
  </si>
  <si>
    <t>Адрес многоквартирного дома</t>
  </si>
  <si>
    <t>Год</t>
  </si>
  <si>
    <t>Материал стен</t>
  </si>
  <si>
    <t>Количество этажей в многоквартирном доме</t>
  </si>
  <si>
    <t>Количество подъездов в многоквартирном доме</t>
  </si>
  <si>
    <t>Общая площадь МКД, всего</t>
  </si>
  <si>
    <t>Площадь помещений МКД</t>
  </si>
  <si>
    <t>Количество жителей, зарегистрированных в многоквартирном доме на дату утверждения Республикан-ской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</si>
  <si>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Вид ремонта общего имущества 
в много-
квартирном доме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</si>
  <si>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</si>
  <si>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</si>
  <si>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</si>
  <si>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Способ формиро-вания фонда капитального ремонта</t>
  </si>
  <si>
    <t>Минимальный размер фонда капитального ремонта (для домов, выбравших спецсчет)</t>
  </si>
  <si>
    <t>Год проведения капитального ремонта общего имущества в многоквартирных домах</t>
  </si>
  <si>
    <t>ввода в 
экс-
плуата-
цию мно-
гоквар-
тирного дома</t>
  </si>
  <si>
    <t>Завершение последнего капитального ремонта в многоквартирном доме</t>
  </si>
  <si>
    <t>Всего</t>
  </si>
  <si>
    <t>В том числе жилых помещений, находящихся в собственности граждан</t>
  </si>
  <si>
    <t>Всего:</t>
  </si>
  <si>
    <t>за счет средств государствен-
ной корпора-
ции – Фонда содействия реформирова-нию жилищ-
но-комму-
нального хозяйства</t>
  </si>
  <si>
    <t>за счет средств государственной и муниципальной поддержки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</si>
  <si>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</si>
  <si>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</si>
  <si>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</si>
  <si>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кв.метров</t>
  </si>
  <si>
    <t>чел.</t>
  </si>
  <si>
    <t>рублей</t>
  </si>
  <si>
    <t>рублей/кв.м</t>
  </si>
  <si>
    <t>2021 год</t>
  </si>
  <si>
    <t>кирпич</t>
  </si>
  <si>
    <t>2</t>
  </si>
  <si>
    <t>1</t>
  </si>
  <si>
    <t>ремонт системы электроснабжения</t>
  </si>
  <si>
    <t>на счете рег.оператора</t>
  </si>
  <si>
    <t>2022 г.</t>
  </si>
  <si>
    <t>3</t>
  </si>
  <si>
    <t>ремонт крыши</t>
  </si>
  <si>
    <t>на счете рег. оператора</t>
  </si>
  <si>
    <t>2022 год</t>
  </si>
  <si>
    <t>5</t>
  </si>
  <si>
    <t>2023 год</t>
  </si>
  <si>
    <t>Итого: 2 дома</t>
  </si>
  <si>
    <t>Итого за 2021–2023 годы: 4 дома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</si>
  <si>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</si>
  <si>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Стоимость капитального ремонта общего имущества в многоквартирном доме – всего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</si>
  <si>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</si>
  <si>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</si>
  <si>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</si>
  <si>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Ремонт, замена, модернизация лифтов, ремонт лифтовых шахт,  машинных и блочных помещений</t>
  </si>
  <si>
    <t>Ремонт подвальных помещений, относящихся к общему имуществу в многоквартирном доме</t>
  </si>
  <si>
    <t xml:space="preserve">Утепление и ремонт фасада многоквартирного дома </t>
  </si>
  <si>
    <t>Ремонт фундамента   многоквартирного дома</t>
  </si>
  <si>
    <t>Энерге-тическое обследо-вание много-квартир-ного дома</t>
  </si>
  <si>
    <t>руб.</t>
  </si>
  <si>
    <t>кв.м.</t>
  </si>
  <si>
    <t>ед.</t>
  </si>
  <si>
    <t>куб.м.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</si>
  <si>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</si>
  <si>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</si>
  <si>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</si>
  <si>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</si>
  <si>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</si>
  <si>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</si>
  <si>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</si>
  <si>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</si>
  <si>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</si>
  <si>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</si>
  <si>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</si>
  <si>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</si>
  <si>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 по району</t>
  </si>
  <si>
    <t>2023 г.</t>
  </si>
  <si>
    <t>1984</t>
  </si>
  <si>
    <t>1985</t>
  </si>
  <si>
    <t>1970</t>
  </si>
  <si>
    <t>Итого: 4 дома</t>
  </si>
  <si>
    <t>1973</t>
  </si>
  <si>
    <t>2016</t>
  </si>
  <si>
    <t>1971</t>
  </si>
  <si>
    <t>Козловский район</t>
  </si>
  <si>
    <t>ст. Тюрлема, ул. Лесная, д. 1</t>
  </si>
  <si>
    <t>2017</t>
  </si>
  <si>
    <t>панель</t>
  </si>
  <si>
    <t>г. Козловка, ул. Герцена, д. 5</t>
  </si>
  <si>
    <t>2009</t>
  </si>
  <si>
    <t>ремонт  систем  электроснабжения,  водоотведения</t>
  </si>
  <si>
    <t>г. Козловка, ул. Герцена, д. 8</t>
  </si>
  <si>
    <t>г. Козловка, ул. Герцена, д. 11</t>
  </si>
  <si>
    <t>1992</t>
  </si>
  <si>
    <t>г. Козловка, ул. Маяковского, д. 4</t>
  </si>
  <si>
    <t>1969</t>
  </si>
  <si>
    <t>г. Козловка, ул. Маяковского, д. 5</t>
  </si>
  <si>
    <t>г. Козловка, ул. Маяковского, д. 8</t>
  </si>
  <si>
    <t>Итого: 7 домов</t>
  </si>
  <si>
    <t>г. Козловка, ул. Маяковского, д. 2</t>
  </si>
  <si>
    <t>1977</t>
  </si>
  <si>
    <t>ремонт систем водоотведения,  теплоснабжения, холодного водоснабжения</t>
  </si>
  <si>
    <t>г. Козловка, ул. Маяковского, д. 7</t>
  </si>
  <si>
    <t>г. Козловка, ул. Чкалова, д. 10</t>
  </si>
  <si>
    <t>1966</t>
  </si>
  <si>
    <t>ремонт систем холодного водоснабжения, теплоснабжения</t>
  </si>
  <si>
    <t>ст. Тюрлема, ул. Лесная, д. 2</t>
  </si>
  <si>
    <t>г. Козловка, ул. Чернышевского, д. 9</t>
  </si>
  <si>
    <t>ремонт системы теплоснабжения</t>
  </si>
  <si>
    <t>г. Козловка, ул. Лобачевского, д. 22</t>
  </si>
  <si>
    <t>ремонт крыши,  систем холодного водоснабжения,  водоотведения, теплоснабжения</t>
  </si>
  <si>
    <t>Итого за 2021–2023 годы: 13 домов</t>
  </si>
  <si>
    <t>-</t>
  </si>
  <si>
    <t xml:space="preserve">«Приложение № 1
муниципального краткосрочного плана реализации в 2021-2023 годах на территории Козловского района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      </t>
  </si>
  <si>
    <t>Приложение № 2
 муниципального краткосрочного плана реализации в 2021-2023 годах на территории Козловского района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</si>
  <si>
    <t>Приложение №1  к постановлению администрации Козловского района 
Чувашской Республики от 24.11.2022 №613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</si>
</sst>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textRotation="90" wrapText="1"/>
    </xf>
    <xf numFmtId="3" fontId="3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2" xfId="0" applyFont="1" applyBorder="1"/>
    <xf numFmtId="0" fontId="1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" fontId="4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5" xfId="0" quotePrefix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8"/>
  <sheetViews>
    <sheetView tabSelected="1" view="pageBreakPreview" topLeftCell="A10" zoomScale="60" zoomScaleNormal="90" workbookViewId="0">
      <selection activeCell="AA22" sqref="AA22"/>
    </sheetView>
  </sheetViews>
  <sheetFormatPr defaultRowHeight="15" x14ac:dyDescent="0.25"/>
  <cols>
    <col min="1" max="1" width="9.140625" style="17"/>
    <col min="2" max="2" width="25.140625" style="17" customWidth="1"/>
    <col min="3" max="3" width="9.140625" style="17"/>
    <col min="4" max="4" width="11.42578125" style="17" customWidth="1"/>
    <col min="5" max="5" width="11" style="17" customWidth="1"/>
    <col min="6" max="6" width="11.85546875" style="17" customWidth="1"/>
    <col min="7" max="7" width="12.85546875" style="17" customWidth="1"/>
    <col min="8" max="8" width="14.5703125" style="17" customWidth="1"/>
    <col min="9" max="9" width="16.85546875" style="17" customWidth="1"/>
    <col min="10" max="10" width="12.5703125" style="17" customWidth="1"/>
    <col min="11" max="11" width="9.140625" style="17"/>
    <col min="12" max="12" width="21.85546875" style="17" customWidth="1"/>
    <col min="13" max="13" width="14.7109375" style="17" customWidth="1"/>
    <col min="14" max="16" width="9.140625" style="17"/>
    <col min="17" max="18" width="14.42578125" style="17" customWidth="1"/>
    <col min="19" max="19" width="13" style="17" customWidth="1"/>
    <col min="20" max="20" width="14" style="17" customWidth="1"/>
    <col min="21" max="21" width="10.28515625" style="17" customWidth="1"/>
    <col min="22" max="16384" width="9.140625" style="17"/>
  </cols>
  <sheetData>
    <row r="1" spans="17:21" x14ac:dyDescent="0.25">
      <c r="Q1" s="39" t="s">
        <v>112</v>
      </c>
      <c r="R1" s="39"/>
      <c r="S1" s="39"/>
      <c r="T1" s="39"/>
      <c r="U1" s="39"/>
    </row>
    <row r="2" spans="17:21" x14ac:dyDescent="0.25">
      <c r="Q2" s="39"/>
      <c r="R2" s="39"/>
      <c r="S2" s="39"/>
      <c r="T2" s="39"/>
      <c r="U2" s="39"/>
    </row>
    <row r="3" spans="17:21" x14ac:dyDescent="0.25">
      <c r="Q3" s="39"/>
      <c r="R3" s="39"/>
      <c r="S3" s="39"/>
      <c r="T3" s="39"/>
      <c r="U3" s="39"/>
    </row>
    <row r="4" spans="17:21" ht="5.25" customHeight="1" x14ac:dyDescent="0.25">
      <c r="Q4" s="39"/>
      <c r="R4" s="39"/>
      <c r="S4" s="39"/>
      <c r="T4" s="39"/>
      <c r="U4" s="39"/>
    </row>
    <row r="5" spans="17:21" hidden="1" x14ac:dyDescent="0.25">
      <c r="Q5" s="39"/>
      <c r="R5" s="39"/>
      <c r="S5" s="39"/>
      <c r="T5" s="39"/>
      <c r="U5" s="39"/>
    </row>
    <row r="6" spans="17:21" hidden="1" x14ac:dyDescent="0.25">
      <c r="Q6" s="39"/>
      <c r="R6" s="39"/>
      <c r="S6" s="39"/>
      <c r="T6" s="39"/>
      <c r="U6" s="39"/>
    </row>
    <row r="7" spans="17:21" ht="2.25" customHeight="1" x14ac:dyDescent="0.25">
      <c r="Q7" s="39"/>
      <c r="R7" s="39"/>
      <c r="S7" s="39"/>
      <c r="T7" s="39"/>
      <c r="U7" s="39"/>
    </row>
    <row r="8" spans="17:21" hidden="1" x14ac:dyDescent="0.25">
      <c r="Q8" s="39"/>
      <c r="R8" s="39"/>
      <c r="S8" s="39"/>
      <c r="T8" s="39"/>
      <c r="U8" s="39"/>
    </row>
    <row r="9" spans="17:21" hidden="1" x14ac:dyDescent="0.25">
      <c r="Q9" s="39"/>
      <c r="R9" s="39"/>
      <c r="S9" s="39"/>
      <c r="T9" s="39"/>
      <c r="U9" s="39"/>
    </row>
    <row r="10" spans="17:21" x14ac:dyDescent="0.25">
      <c r="Q10" s="39" t="s">
        <v>110</v>
      </c>
      <c r="R10" s="39"/>
      <c r="S10" s="39"/>
      <c r="T10" s="39"/>
      <c r="U10" s="39"/>
    </row>
    <row r="11" spans="17:21" x14ac:dyDescent="0.25">
      <c r="Q11" s="39"/>
      <c r="R11" s="39"/>
      <c r="S11" s="39"/>
      <c r="T11" s="39"/>
      <c r="U11" s="39"/>
    </row>
    <row r="12" spans="17:21" x14ac:dyDescent="0.25">
      <c r="Q12" s="39"/>
      <c r="R12" s="39"/>
      <c r="S12" s="39"/>
      <c r="T12" s="39"/>
      <c r="U12" s="39"/>
    </row>
    <row r="13" spans="17:21" x14ac:dyDescent="0.25">
      <c r="Q13" s="39"/>
      <c r="R13" s="39"/>
      <c r="S13" s="39"/>
      <c r="T13" s="39"/>
      <c r="U13" s="39"/>
    </row>
    <row r="14" spans="17:21" x14ac:dyDescent="0.25">
      <c r="Q14" s="39"/>
      <c r="R14" s="39"/>
      <c r="S14" s="39"/>
      <c r="T14" s="39"/>
      <c r="U14" s="39"/>
    </row>
    <row r="15" spans="17:21" x14ac:dyDescent="0.25">
      <c r="Q15" s="39"/>
      <c r="R15" s="39"/>
      <c r="S15" s="39"/>
      <c r="T15" s="39"/>
      <c r="U15" s="39"/>
    </row>
    <row r="16" spans="17:21" x14ac:dyDescent="0.25">
      <c r="Q16" s="39"/>
      <c r="R16" s="39"/>
      <c r="S16" s="39"/>
      <c r="T16" s="39"/>
      <c r="U16" s="39"/>
    </row>
    <row r="17" spans="1:22" x14ac:dyDescent="0.25">
      <c r="Q17" s="39"/>
      <c r="R17" s="39"/>
      <c r="S17" s="39"/>
      <c r="T17" s="39"/>
      <c r="U17" s="39"/>
    </row>
    <row r="18" spans="1:22" x14ac:dyDescent="0.25">
      <c r="Q18" s="39"/>
      <c r="R18" s="39"/>
      <c r="S18" s="39"/>
      <c r="T18" s="39"/>
      <c r="U18" s="39"/>
    </row>
    <row r="19" spans="1:22" x14ac:dyDescent="0.25">
      <c r="A19" s="1"/>
      <c r="B19" s="41" t="s">
        <v>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2"/>
      <c r="V19" s="2"/>
    </row>
    <row r="20" spans="1:22" x14ac:dyDescent="0.25">
      <c r="A20" s="37" t="s">
        <v>1</v>
      </c>
      <c r="B20" s="37" t="s">
        <v>2</v>
      </c>
      <c r="C20" s="37" t="s">
        <v>3</v>
      </c>
      <c r="D20" s="37"/>
      <c r="E20" s="37" t="s">
        <v>4</v>
      </c>
      <c r="F20" s="37" t="s">
        <v>5</v>
      </c>
      <c r="G20" s="37" t="s">
        <v>6</v>
      </c>
      <c r="H20" s="37" t="s">
        <v>7</v>
      </c>
      <c r="I20" s="37" t="s">
        <v>8</v>
      </c>
      <c r="J20" s="37"/>
      <c r="K20" s="42" t="s">
        <v>9</v>
      </c>
      <c r="L20" s="37" t="s">
        <v>10</v>
      </c>
      <c r="M20" s="37" t="s">
        <v>11</v>
      </c>
      <c r="N20" s="37"/>
      <c r="O20" s="37"/>
      <c r="P20" s="37"/>
      <c r="Q20" s="37"/>
      <c r="R20" s="37" t="s">
        <v>12</v>
      </c>
      <c r="S20" s="37" t="s">
        <v>13</v>
      </c>
      <c r="T20" s="37" t="s">
        <v>14</v>
      </c>
      <c r="U20" s="37" t="s">
        <v>15</v>
      </c>
      <c r="V20" s="37" t="s">
        <v>16</v>
      </c>
    </row>
    <row r="21" spans="1:22" x14ac:dyDescent="0.25">
      <c r="A21" s="37"/>
      <c r="B21" s="37"/>
      <c r="C21" s="37" t="s">
        <v>17</v>
      </c>
      <c r="D21" s="37" t="s">
        <v>18</v>
      </c>
      <c r="E21" s="37"/>
      <c r="F21" s="37"/>
      <c r="G21" s="37"/>
      <c r="H21" s="37"/>
      <c r="I21" s="37" t="s">
        <v>19</v>
      </c>
      <c r="J21" s="37" t="s">
        <v>20</v>
      </c>
      <c r="K21" s="42"/>
      <c r="L21" s="37"/>
      <c r="M21" s="37" t="s">
        <v>21</v>
      </c>
      <c r="N21" s="37" t="s">
        <v>22</v>
      </c>
      <c r="O21" s="37" t="s">
        <v>23</v>
      </c>
      <c r="P21" s="37"/>
      <c r="Q21" s="3"/>
      <c r="R21" s="37"/>
      <c r="S21" s="37"/>
      <c r="T21" s="37"/>
      <c r="U21" s="37"/>
      <c r="V21" s="37"/>
    </row>
    <row r="22" spans="1:22" ht="150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42"/>
      <c r="L22" s="37"/>
      <c r="M22" s="37"/>
      <c r="N22" s="37"/>
      <c r="O22" s="3" t="s">
        <v>24</v>
      </c>
      <c r="P22" s="3" t="s">
        <v>25</v>
      </c>
      <c r="Q22" s="3" t="s">
        <v>26</v>
      </c>
      <c r="R22" s="37"/>
      <c r="S22" s="37"/>
      <c r="T22" s="37"/>
      <c r="U22" s="37"/>
      <c r="V22" s="37"/>
    </row>
    <row r="23" spans="1:22" x14ac:dyDescent="0.25">
      <c r="A23" s="37"/>
      <c r="B23" s="37"/>
      <c r="C23" s="37"/>
      <c r="D23" s="37"/>
      <c r="E23" s="37"/>
      <c r="F23" s="37"/>
      <c r="G23" s="37"/>
      <c r="H23" s="3" t="s">
        <v>27</v>
      </c>
      <c r="I23" s="3" t="s">
        <v>27</v>
      </c>
      <c r="J23" s="3" t="s">
        <v>27</v>
      </c>
      <c r="K23" s="4" t="s">
        <v>28</v>
      </c>
      <c r="L23" s="3"/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3" t="s">
        <v>30</v>
      </c>
      <c r="S23" s="3" t="s">
        <v>30</v>
      </c>
      <c r="T23" s="3"/>
      <c r="U23" s="3" t="s">
        <v>29</v>
      </c>
      <c r="V23" s="5"/>
    </row>
    <row r="24" spans="1:22" x14ac:dyDescent="0.2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4">
        <v>11</v>
      </c>
      <c r="L24" s="6">
        <v>12</v>
      </c>
      <c r="M24" s="6">
        <v>13</v>
      </c>
      <c r="N24" s="6">
        <v>14</v>
      </c>
      <c r="O24" s="6">
        <v>15</v>
      </c>
      <c r="P24" s="6">
        <v>16</v>
      </c>
      <c r="Q24" s="6">
        <v>17</v>
      </c>
      <c r="R24" s="6">
        <v>18</v>
      </c>
      <c r="S24" s="6">
        <v>19</v>
      </c>
      <c r="T24" s="6">
        <v>20</v>
      </c>
      <c r="U24" s="6">
        <v>21</v>
      </c>
      <c r="V24" s="6">
        <v>22</v>
      </c>
    </row>
    <row r="25" spans="1:22" x14ac:dyDescent="0.25">
      <c r="A25" s="40" t="s">
        <v>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6"/>
    </row>
    <row r="26" spans="1:22" ht="15" customHeight="1" x14ac:dyDescent="0.25">
      <c r="A26" s="40" t="s">
        <v>81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3"/>
    </row>
    <row r="27" spans="1:22" ht="33.75" customHeight="1" x14ac:dyDescent="0.25">
      <c r="A27" s="29">
        <v>1</v>
      </c>
      <c r="B27" s="8" t="s">
        <v>82</v>
      </c>
      <c r="C27" s="3" t="s">
        <v>74</v>
      </c>
      <c r="D27" s="3" t="s">
        <v>83</v>
      </c>
      <c r="E27" s="9" t="s">
        <v>84</v>
      </c>
      <c r="F27" s="3" t="s">
        <v>38</v>
      </c>
      <c r="G27" s="3" t="s">
        <v>38</v>
      </c>
      <c r="H27" s="10">
        <v>1371.12</v>
      </c>
      <c r="I27" s="10">
        <v>1371.12</v>
      </c>
      <c r="J27" s="10">
        <v>1371.12</v>
      </c>
      <c r="K27" s="4">
        <v>30</v>
      </c>
      <c r="L27" s="9" t="s">
        <v>35</v>
      </c>
      <c r="M27" s="10">
        <v>602828</v>
      </c>
      <c r="N27" s="10"/>
      <c r="O27" s="10"/>
      <c r="P27" s="10"/>
      <c r="Q27" s="10">
        <v>602828</v>
      </c>
      <c r="R27" s="10">
        <v>439.66</v>
      </c>
      <c r="S27" s="10">
        <v>15143.38</v>
      </c>
      <c r="T27" s="10" t="s">
        <v>36</v>
      </c>
      <c r="U27" s="14">
        <v>6.53</v>
      </c>
      <c r="V27" s="3" t="s">
        <v>31</v>
      </c>
    </row>
    <row r="28" spans="1:22" ht="48" customHeight="1" x14ac:dyDescent="0.25">
      <c r="A28" s="29">
        <f t="shared" ref="A28:A33" si="0">A27+1</f>
        <v>2</v>
      </c>
      <c r="B28" s="8" t="s">
        <v>85</v>
      </c>
      <c r="C28" s="3" t="s">
        <v>78</v>
      </c>
      <c r="D28" s="3" t="s">
        <v>86</v>
      </c>
      <c r="E28" s="9" t="s">
        <v>32</v>
      </c>
      <c r="F28" s="3" t="s">
        <v>33</v>
      </c>
      <c r="G28" s="3" t="s">
        <v>33</v>
      </c>
      <c r="H28" s="10">
        <v>706.32</v>
      </c>
      <c r="I28" s="10">
        <v>706.32</v>
      </c>
      <c r="J28" s="10">
        <v>706.32</v>
      </c>
      <c r="K28" s="4">
        <v>20</v>
      </c>
      <c r="L28" s="9" t="s">
        <v>87</v>
      </c>
      <c r="M28" s="10">
        <v>522721</v>
      </c>
      <c r="N28" s="10"/>
      <c r="O28" s="10"/>
      <c r="P28" s="10"/>
      <c r="Q28" s="10">
        <v>522721</v>
      </c>
      <c r="R28" s="10">
        <v>740.06</v>
      </c>
      <c r="S28" s="10">
        <v>15143.38</v>
      </c>
      <c r="T28" s="10" t="s">
        <v>36</v>
      </c>
      <c r="U28" s="14">
        <v>6.53</v>
      </c>
      <c r="V28" s="3" t="s">
        <v>31</v>
      </c>
    </row>
    <row r="29" spans="1:22" ht="30.75" customHeight="1" x14ac:dyDescent="0.25">
      <c r="A29" s="29">
        <f t="shared" si="0"/>
        <v>3</v>
      </c>
      <c r="B29" s="8" t="s">
        <v>88</v>
      </c>
      <c r="C29" s="3" t="s">
        <v>75</v>
      </c>
      <c r="D29" s="36" t="s">
        <v>109</v>
      </c>
      <c r="E29" s="9" t="s">
        <v>84</v>
      </c>
      <c r="F29" s="3" t="s">
        <v>42</v>
      </c>
      <c r="G29" s="3" t="s">
        <v>42</v>
      </c>
      <c r="H29" s="10">
        <v>5488.53</v>
      </c>
      <c r="I29" s="10">
        <v>5488.53</v>
      </c>
      <c r="J29" s="10">
        <v>5282.61</v>
      </c>
      <c r="K29" s="4">
        <v>187</v>
      </c>
      <c r="L29" s="9" t="s">
        <v>39</v>
      </c>
      <c r="M29" s="10">
        <v>2858268</v>
      </c>
      <c r="N29" s="10"/>
      <c r="O29" s="10"/>
      <c r="P29" s="10"/>
      <c r="Q29" s="10">
        <v>2858268</v>
      </c>
      <c r="R29" s="10">
        <v>520.77</v>
      </c>
      <c r="S29" s="10">
        <v>15143.38</v>
      </c>
      <c r="T29" s="10" t="s">
        <v>36</v>
      </c>
      <c r="U29" s="14">
        <v>6.53</v>
      </c>
      <c r="V29" s="3" t="s">
        <v>31</v>
      </c>
    </row>
    <row r="30" spans="1:22" ht="30.75" customHeight="1" x14ac:dyDescent="0.25">
      <c r="A30" s="29">
        <f t="shared" si="0"/>
        <v>4</v>
      </c>
      <c r="B30" s="8" t="s">
        <v>89</v>
      </c>
      <c r="C30" s="3" t="s">
        <v>90</v>
      </c>
      <c r="D30" s="36" t="s">
        <v>109</v>
      </c>
      <c r="E30" s="9" t="s">
        <v>32</v>
      </c>
      <c r="F30" s="3" t="s">
        <v>42</v>
      </c>
      <c r="G30" s="3" t="s">
        <v>61</v>
      </c>
      <c r="H30" s="10">
        <v>4017.34</v>
      </c>
      <c r="I30" s="10">
        <v>4017.34</v>
      </c>
      <c r="J30" s="10">
        <v>3485.1</v>
      </c>
      <c r="K30" s="4">
        <v>150</v>
      </c>
      <c r="L30" s="9" t="s">
        <v>39</v>
      </c>
      <c r="M30" s="10">
        <v>2969150</v>
      </c>
      <c r="N30" s="10"/>
      <c r="O30" s="10"/>
      <c r="P30" s="10"/>
      <c r="Q30" s="10">
        <v>2969150</v>
      </c>
      <c r="R30" s="10">
        <v>739.08</v>
      </c>
      <c r="S30" s="10">
        <v>15143.38</v>
      </c>
      <c r="T30" s="10" t="s">
        <v>36</v>
      </c>
      <c r="U30" s="14">
        <v>6.53</v>
      </c>
      <c r="V30" s="3" t="s">
        <v>31</v>
      </c>
    </row>
    <row r="31" spans="1:22" ht="30.75" customHeight="1" x14ac:dyDescent="0.25">
      <c r="A31" s="29">
        <f t="shared" si="0"/>
        <v>5</v>
      </c>
      <c r="B31" s="8" t="s">
        <v>91</v>
      </c>
      <c r="C31" s="3" t="s">
        <v>92</v>
      </c>
      <c r="D31" s="3" t="s">
        <v>86</v>
      </c>
      <c r="E31" s="9" t="s">
        <v>32</v>
      </c>
      <c r="F31" s="3" t="s">
        <v>33</v>
      </c>
      <c r="G31" s="3" t="s">
        <v>33</v>
      </c>
      <c r="H31" s="10">
        <v>692.05</v>
      </c>
      <c r="I31" s="10">
        <v>692.05</v>
      </c>
      <c r="J31" s="10">
        <v>651.85</v>
      </c>
      <c r="K31" s="4">
        <v>35</v>
      </c>
      <c r="L31" s="9" t="s">
        <v>35</v>
      </c>
      <c r="M31" s="10">
        <v>327211</v>
      </c>
      <c r="N31" s="10"/>
      <c r="O31" s="10"/>
      <c r="P31" s="10"/>
      <c r="Q31" s="10">
        <v>327211</v>
      </c>
      <c r="R31" s="10">
        <v>472.81</v>
      </c>
      <c r="S31" s="10">
        <v>15143.38</v>
      </c>
      <c r="T31" s="10" t="s">
        <v>36</v>
      </c>
      <c r="U31" s="14">
        <v>6.53</v>
      </c>
      <c r="V31" s="3" t="s">
        <v>31</v>
      </c>
    </row>
    <row r="32" spans="1:22" ht="30.75" customHeight="1" x14ac:dyDescent="0.25">
      <c r="A32" s="29">
        <f t="shared" si="0"/>
        <v>6</v>
      </c>
      <c r="B32" s="8" t="s">
        <v>93</v>
      </c>
      <c r="C32" s="3" t="s">
        <v>76</v>
      </c>
      <c r="D32" s="3" t="s">
        <v>86</v>
      </c>
      <c r="E32" s="9" t="s">
        <v>32</v>
      </c>
      <c r="F32" s="3" t="s">
        <v>33</v>
      </c>
      <c r="G32" s="3" t="s">
        <v>33</v>
      </c>
      <c r="H32" s="10">
        <v>694.26</v>
      </c>
      <c r="I32" s="10">
        <v>694.26</v>
      </c>
      <c r="J32" s="10">
        <v>613.9</v>
      </c>
      <c r="K32" s="4">
        <v>20</v>
      </c>
      <c r="L32" s="9" t="s">
        <v>35</v>
      </c>
      <c r="M32" s="10">
        <v>312409</v>
      </c>
      <c r="N32" s="10"/>
      <c r="O32" s="10"/>
      <c r="P32" s="10"/>
      <c r="Q32" s="10">
        <v>312409</v>
      </c>
      <c r="R32" s="10">
        <v>449.99</v>
      </c>
      <c r="S32" s="10">
        <v>15143.38</v>
      </c>
      <c r="T32" s="10" t="s">
        <v>36</v>
      </c>
      <c r="U32" s="14">
        <v>6.53</v>
      </c>
      <c r="V32" s="3" t="s">
        <v>31</v>
      </c>
    </row>
    <row r="33" spans="1:1024" ht="30" x14ac:dyDescent="0.25">
      <c r="A33" s="29">
        <f t="shared" si="0"/>
        <v>7</v>
      </c>
      <c r="B33" s="8" t="s">
        <v>94</v>
      </c>
      <c r="C33" s="3" t="s">
        <v>76</v>
      </c>
      <c r="D33" s="3" t="s">
        <v>86</v>
      </c>
      <c r="E33" s="9" t="s">
        <v>84</v>
      </c>
      <c r="F33" s="3" t="s">
        <v>33</v>
      </c>
      <c r="G33" s="3" t="s">
        <v>33</v>
      </c>
      <c r="H33" s="10">
        <v>642.19000000000005</v>
      </c>
      <c r="I33" s="10">
        <v>642.19000000000005</v>
      </c>
      <c r="J33" s="10">
        <v>642.19000000000005</v>
      </c>
      <c r="K33" s="4">
        <v>22</v>
      </c>
      <c r="L33" s="9" t="s">
        <v>35</v>
      </c>
      <c r="M33" s="10">
        <v>371656</v>
      </c>
      <c r="N33" s="10"/>
      <c r="O33" s="10"/>
      <c r="P33" s="10"/>
      <c r="Q33" s="10">
        <v>371656</v>
      </c>
      <c r="R33" s="10">
        <v>578.73</v>
      </c>
      <c r="S33" s="10">
        <v>15143.38</v>
      </c>
      <c r="T33" s="10" t="s">
        <v>36</v>
      </c>
      <c r="U33" s="14">
        <v>6.53</v>
      </c>
      <c r="V33" s="3" t="s">
        <v>31</v>
      </c>
    </row>
    <row r="34" spans="1:1024" ht="15" customHeight="1" x14ac:dyDescent="0.25">
      <c r="A34" s="46" t="s">
        <v>95</v>
      </c>
      <c r="B34" s="46"/>
      <c r="C34" s="11"/>
      <c r="D34" s="11"/>
      <c r="E34" s="11"/>
      <c r="F34" s="11"/>
      <c r="G34" s="11"/>
      <c r="H34" s="12">
        <f>SUM(H27:H33)</f>
        <v>13611.81</v>
      </c>
      <c r="I34" s="12">
        <f>SUM(I27:I33)</f>
        <v>13611.81</v>
      </c>
      <c r="J34" s="12">
        <f>SUM(J27:J33)</f>
        <v>12753.09</v>
      </c>
      <c r="K34" s="13">
        <f>SUM(K27:K33)</f>
        <v>464</v>
      </c>
      <c r="L34" s="11"/>
      <c r="M34" s="12">
        <f>SUM(M27:M33)</f>
        <v>7964243</v>
      </c>
      <c r="N34" s="12"/>
      <c r="O34" s="12"/>
      <c r="P34" s="12"/>
      <c r="Q34" s="12">
        <f>SUM(Q27:Q33)</f>
        <v>7964243</v>
      </c>
      <c r="R34" s="12">
        <f>SUM(R27:R33)</f>
        <v>3941.1</v>
      </c>
      <c r="S34" s="11"/>
      <c r="T34" s="11"/>
      <c r="U34" s="11"/>
      <c r="V34" s="11"/>
    </row>
    <row r="35" spans="1:1024" x14ac:dyDescent="0.25">
      <c r="A35" s="38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1024" ht="15" customHeight="1" x14ac:dyDescent="0.25">
      <c r="A36" s="38" t="s">
        <v>81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1024" ht="75" x14ac:dyDescent="0.25">
      <c r="A37" s="6">
        <v>1</v>
      </c>
      <c r="B37" s="8" t="s">
        <v>96</v>
      </c>
      <c r="C37" s="3" t="s">
        <v>97</v>
      </c>
      <c r="D37" s="36" t="s">
        <v>109</v>
      </c>
      <c r="E37" s="9" t="s">
        <v>32</v>
      </c>
      <c r="F37" s="3" t="s">
        <v>42</v>
      </c>
      <c r="G37" s="3" t="s">
        <v>33</v>
      </c>
      <c r="H37" s="10">
        <v>1731.8</v>
      </c>
      <c r="I37" s="10">
        <v>1731.8</v>
      </c>
      <c r="J37" s="10">
        <v>1731.8</v>
      </c>
      <c r="K37" s="4">
        <v>52</v>
      </c>
      <c r="L37" s="9" t="s">
        <v>98</v>
      </c>
      <c r="M37" s="10">
        <v>5171279</v>
      </c>
      <c r="N37" s="10"/>
      <c r="O37" s="10"/>
      <c r="P37" s="10"/>
      <c r="Q37" s="10">
        <v>5171279</v>
      </c>
      <c r="R37" s="10">
        <v>2986.07</v>
      </c>
      <c r="S37" s="10">
        <v>20169.39</v>
      </c>
      <c r="T37" s="9" t="s">
        <v>40</v>
      </c>
      <c r="U37" s="24">
        <v>6.92</v>
      </c>
      <c r="V37" s="3" t="s">
        <v>41</v>
      </c>
    </row>
    <row r="38" spans="1:1024" ht="30" x14ac:dyDescent="0.25">
      <c r="A38" s="6">
        <v>2</v>
      </c>
      <c r="B38" s="8" t="s">
        <v>99</v>
      </c>
      <c r="C38" s="3" t="s">
        <v>92</v>
      </c>
      <c r="D38" s="3" t="s">
        <v>86</v>
      </c>
      <c r="E38" s="9" t="s">
        <v>32</v>
      </c>
      <c r="F38" s="3" t="s">
        <v>33</v>
      </c>
      <c r="G38" s="3" t="s">
        <v>33</v>
      </c>
      <c r="H38" s="10">
        <v>689.28</v>
      </c>
      <c r="I38" s="10">
        <v>689.28</v>
      </c>
      <c r="J38" s="10">
        <v>633.88</v>
      </c>
      <c r="K38" s="4">
        <v>25</v>
      </c>
      <c r="L38" s="9" t="s">
        <v>35</v>
      </c>
      <c r="M38" s="10">
        <v>499728</v>
      </c>
      <c r="N38" s="10"/>
      <c r="O38" s="10"/>
      <c r="P38" s="10"/>
      <c r="Q38" s="10">
        <v>499728</v>
      </c>
      <c r="R38" s="10">
        <v>725</v>
      </c>
      <c r="S38" s="10">
        <v>20169.39</v>
      </c>
      <c r="T38" s="9" t="s">
        <v>40</v>
      </c>
      <c r="U38" s="24">
        <v>6.92</v>
      </c>
      <c r="V38" s="3" t="s">
        <v>41</v>
      </c>
    </row>
    <row r="39" spans="1:1024" ht="60" x14ac:dyDescent="0.25">
      <c r="A39" s="6">
        <v>3</v>
      </c>
      <c r="B39" s="8" t="s">
        <v>100</v>
      </c>
      <c r="C39" s="3" t="s">
        <v>101</v>
      </c>
      <c r="D39" s="36" t="s">
        <v>109</v>
      </c>
      <c r="E39" s="9" t="s">
        <v>32</v>
      </c>
      <c r="F39" s="3" t="s">
        <v>60</v>
      </c>
      <c r="G39" s="3" t="s">
        <v>33</v>
      </c>
      <c r="H39" s="10">
        <v>1292.2</v>
      </c>
      <c r="I39" s="10">
        <v>1292.2</v>
      </c>
      <c r="J39" s="10">
        <v>1209.0999999999999</v>
      </c>
      <c r="K39" s="4">
        <v>36</v>
      </c>
      <c r="L39" s="9" t="s">
        <v>102</v>
      </c>
      <c r="M39" s="10">
        <v>3617703</v>
      </c>
      <c r="N39" s="10"/>
      <c r="O39" s="10"/>
      <c r="P39" s="10"/>
      <c r="Q39" s="10">
        <v>3617703</v>
      </c>
      <c r="R39" s="10">
        <v>2799.65</v>
      </c>
      <c r="S39" s="10">
        <v>20169.39</v>
      </c>
      <c r="T39" s="9" t="s">
        <v>40</v>
      </c>
      <c r="U39" s="24">
        <v>6.92</v>
      </c>
      <c r="V39" s="3" t="s">
        <v>41</v>
      </c>
    </row>
    <row r="40" spans="1:1024" ht="45.75" customHeight="1" x14ac:dyDescent="0.25">
      <c r="A40" s="6">
        <v>4</v>
      </c>
      <c r="B40" s="8" t="s">
        <v>103</v>
      </c>
      <c r="C40" s="3" t="s">
        <v>74</v>
      </c>
      <c r="D40" s="36" t="s">
        <v>109</v>
      </c>
      <c r="E40" s="9" t="s">
        <v>32</v>
      </c>
      <c r="F40" s="3" t="s">
        <v>33</v>
      </c>
      <c r="G40" s="3" t="s">
        <v>33</v>
      </c>
      <c r="H40" s="10">
        <v>372.29</v>
      </c>
      <c r="I40" s="10">
        <v>372.29</v>
      </c>
      <c r="J40" s="10">
        <v>236.22</v>
      </c>
      <c r="K40" s="4">
        <v>13</v>
      </c>
      <c r="L40" s="9" t="s">
        <v>39</v>
      </c>
      <c r="M40" s="28">
        <v>2286306</v>
      </c>
      <c r="N40" s="10"/>
      <c r="O40" s="10"/>
      <c r="P40" s="10"/>
      <c r="Q40" s="28">
        <v>2286306</v>
      </c>
      <c r="R40" s="10">
        <v>6679.2</v>
      </c>
      <c r="S40" s="10">
        <v>20169.39</v>
      </c>
      <c r="T40" s="9" t="s">
        <v>40</v>
      </c>
      <c r="U40" s="24">
        <v>6.92</v>
      </c>
      <c r="V40" s="3" t="s">
        <v>41</v>
      </c>
    </row>
    <row r="41" spans="1:1024" ht="15" customHeight="1" x14ac:dyDescent="0.25">
      <c r="A41" s="46" t="s">
        <v>77</v>
      </c>
      <c r="B41" s="46"/>
      <c r="C41" s="11"/>
      <c r="D41" s="11"/>
      <c r="E41" s="11"/>
      <c r="F41" s="11"/>
      <c r="G41" s="11"/>
      <c r="H41" s="12">
        <f>SUM(H37:H40)</f>
        <v>4085.5699999999997</v>
      </c>
      <c r="I41" s="12">
        <f>SUM(I37:I40)</f>
        <v>4085.5699999999997</v>
      </c>
      <c r="J41" s="12">
        <f>SUM(J37:J40)</f>
        <v>3810.9999999999995</v>
      </c>
      <c r="K41" s="13">
        <f>SUM(K37:K40)</f>
        <v>126</v>
      </c>
      <c r="L41" s="11"/>
      <c r="M41" s="12">
        <f>SUM(M37:M40)</f>
        <v>11575016</v>
      </c>
      <c r="N41" s="12"/>
      <c r="O41" s="12"/>
      <c r="P41" s="12"/>
      <c r="Q41" s="12">
        <f>SUM(Q37:Q40)</f>
        <v>11575016</v>
      </c>
      <c r="R41" s="12">
        <f>SUM(R37:R40)</f>
        <v>13189.92</v>
      </c>
      <c r="S41" s="11"/>
      <c r="T41" s="11"/>
      <c r="U41" s="11"/>
      <c r="V41" s="11"/>
    </row>
    <row r="42" spans="1:1024" s="15" customFormat="1" ht="14.25" x14ac:dyDescent="0.2">
      <c r="A42" s="38" t="s">
        <v>73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1024" s="15" customFormat="1" ht="14.25" customHeight="1" x14ac:dyDescent="0.2">
      <c r="A43" s="38" t="s">
        <v>81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1024" ht="33" customHeight="1" x14ac:dyDescent="0.25">
      <c r="A44" s="6">
        <v>1</v>
      </c>
      <c r="B44" s="8" t="s">
        <v>104</v>
      </c>
      <c r="C44" s="3" t="s">
        <v>80</v>
      </c>
      <c r="D44" s="3" t="s">
        <v>79</v>
      </c>
      <c r="E44" s="9" t="s">
        <v>84</v>
      </c>
      <c r="F44" s="3" t="s">
        <v>33</v>
      </c>
      <c r="G44" s="3" t="s">
        <v>33</v>
      </c>
      <c r="H44" s="10">
        <v>653.94000000000005</v>
      </c>
      <c r="I44" s="10">
        <v>653.94000000000005</v>
      </c>
      <c r="J44" s="10">
        <v>546.98</v>
      </c>
      <c r="K44" s="4">
        <v>27</v>
      </c>
      <c r="L44" s="9" t="s">
        <v>105</v>
      </c>
      <c r="M44" s="10">
        <v>1224175.68</v>
      </c>
      <c r="N44" s="10"/>
      <c r="O44" s="10"/>
      <c r="P44" s="10"/>
      <c r="Q44" s="10">
        <v>1224175.68</v>
      </c>
      <c r="R44" s="10">
        <v>1872</v>
      </c>
      <c r="S44" s="10">
        <v>20169.39</v>
      </c>
      <c r="T44" s="10" t="s">
        <v>40</v>
      </c>
      <c r="U44" s="24">
        <v>7.38</v>
      </c>
      <c r="V44" s="3" t="s">
        <v>43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  <c r="AEG44" s="16"/>
      <c r="AEH44" s="16"/>
      <c r="AEI44" s="16"/>
      <c r="AEJ44" s="16"/>
      <c r="AEK44" s="16"/>
      <c r="AEL44" s="16"/>
      <c r="AEM44" s="16"/>
      <c r="AEN44" s="16"/>
      <c r="AEO44" s="16"/>
      <c r="AEP44" s="16"/>
      <c r="AEQ44" s="16"/>
      <c r="AER44" s="16"/>
      <c r="AES44" s="16"/>
      <c r="AET44" s="16"/>
      <c r="AEU44" s="16"/>
      <c r="AEV44" s="16"/>
      <c r="AEW44" s="16"/>
      <c r="AEX44" s="16"/>
      <c r="AEY44" s="16"/>
      <c r="AEZ44" s="16"/>
      <c r="AFA44" s="16"/>
      <c r="AFB44" s="16"/>
      <c r="AFC44" s="16"/>
      <c r="AFD44" s="16"/>
      <c r="AFE44" s="16"/>
      <c r="AFF44" s="16"/>
      <c r="AFG44" s="16"/>
      <c r="AFH44" s="16"/>
      <c r="AFI44" s="16"/>
      <c r="AFJ44" s="16"/>
      <c r="AFK44" s="16"/>
      <c r="AFL44" s="16"/>
      <c r="AFM44" s="16"/>
      <c r="AFN44" s="16"/>
      <c r="AFO44" s="16"/>
      <c r="AFP44" s="16"/>
      <c r="AFQ44" s="16"/>
      <c r="AFR44" s="16"/>
      <c r="AFS44" s="16"/>
      <c r="AFT44" s="16"/>
      <c r="AFU44" s="16"/>
      <c r="AFV44" s="16"/>
      <c r="AFW44" s="16"/>
      <c r="AFX44" s="16"/>
      <c r="AFY44" s="16"/>
      <c r="AFZ44" s="16"/>
      <c r="AGA44" s="16"/>
      <c r="AGB44" s="16"/>
      <c r="AGC44" s="16"/>
      <c r="AGD44" s="16"/>
      <c r="AGE44" s="16"/>
      <c r="AGF44" s="16"/>
      <c r="AGG44" s="16"/>
      <c r="AGH44" s="16"/>
      <c r="AGI44" s="16"/>
      <c r="AGJ44" s="16"/>
      <c r="AGK44" s="16"/>
      <c r="AGL44" s="16"/>
      <c r="AGM44" s="16"/>
      <c r="AGN44" s="16"/>
      <c r="AGO44" s="16"/>
      <c r="AGP44" s="16"/>
      <c r="AGQ44" s="16"/>
      <c r="AGR44" s="16"/>
      <c r="AGS44" s="16"/>
      <c r="AGT44" s="16"/>
      <c r="AGU44" s="16"/>
      <c r="AGV44" s="16"/>
      <c r="AGW44" s="16"/>
      <c r="AGX44" s="16"/>
      <c r="AGY44" s="16"/>
      <c r="AGZ44" s="16"/>
      <c r="AHA44" s="16"/>
      <c r="AHB44" s="16"/>
      <c r="AHC44" s="16"/>
      <c r="AHD44" s="16"/>
      <c r="AHE44" s="16"/>
      <c r="AHF44" s="16"/>
      <c r="AHG44" s="16"/>
      <c r="AHH44" s="16"/>
      <c r="AHI44" s="16"/>
      <c r="AHJ44" s="16"/>
      <c r="AHK44" s="16"/>
      <c r="AHL44" s="16"/>
      <c r="AHM44" s="16"/>
      <c r="AHN44" s="16"/>
      <c r="AHO44" s="16"/>
      <c r="AHP44" s="16"/>
      <c r="AHQ44" s="16"/>
      <c r="AHR44" s="16"/>
      <c r="AHS44" s="16"/>
      <c r="AHT44" s="16"/>
      <c r="AHU44" s="16"/>
      <c r="AHV44" s="16"/>
      <c r="AHW44" s="16"/>
      <c r="AHX44" s="16"/>
      <c r="AHY44" s="16"/>
      <c r="AHZ44" s="16"/>
      <c r="AIA44" s="16"/>
      <c r="AIB44" s="16"/>
      <c r="AIC44" s="16"/>
      <c r="AID44" s="16"/>
      <c r="AIE44" s="16"/>
      <c r="AIF44" s="16"/>
      <c r="AIG44" s="16"/>
      <c r="AIH44" s="16"/>
      <c r="AII44" s="16"/>
      <c r="AIJ44" s="16"/>
      <c r="AIK44" s="16"/>
      <c r="AIL44" s="16"/>
      <c r="AIM44" s="16"/>
      <c r="AIN44" s="16"/>
      <c r="AIO44" s="16"/>
      <c r="AIP44" s="16"/>
      <c r="AIQ44" s="16"/>
      <c r="AIR44" s="16"/>
      <c r="AIS44" s="16"/>
      <c r="AIT44" s="16"/>
      <c r="AIU44" s="16"/>
      <c r="AIV44" s="16"/>
      <c r="AIW44" s="16"/>
      <c r="AIX44" s="16"/>
      <c r="AIY44" s="16"/>
      <c r="AIZ44" s="16"/>
      <c r="AJA44" s="16"/>
      <c r="AJB44" s="16"/>
      <c r="AJC44" s="16"/>
      <c r="AJD44" s="16"/>
      <c r="AJE44" s="16"/>
      <c r="AJF44" s="16"/>
      <c r="AJG44" s="16"/>
      <c r="AJH44" s="16"/>
      <c r="AJI44" s="16"/>
      <c r="AJJ44" s="16"/>
      <c r="AJK44" s="16"/>
      <c r="AJL44" s="16"/>
      <c r="AJM44" s="16"/>
      <c r="AJN44" s="16"/>
      <c r="AJO44" s="16"/>
      <c r="AJP44" s="16"/>
      <c r="AJQ44" s="16"/>
      <c r="AJR44" s="16"/>
      <c r="AJS44" s="16"/>
      <c r="AJT44" s="16"/>
      <c r="AJU44" s="16"/>
      <c r="AJV44" s="16"/>
      <c r="AJW44" s="16"/>
      <c r="AJX44" s="16"/>
      <c r="AJY44" s="16"/>
      <c r="AJZ44" s="16"/>
      <c r="AKA44" s="16"/>
      <c r="AKB44" s="16"/>
      <c r="AKC44" s="16"/>
      <c r="AKD44" s="16"/>
      <c r="AKE44" s="16"/>
      <c r="AKF44" s="16"/>
      <c r="AKG44" s="16"/>
      <c r="AKH44" s="16"/>
      <c r="AKI44" s="16"/>
      <c r="AKJ44" s="16"/>
      <c r="AKK44" s="16"/>
      <c r="AKL44" s="16"/>
      <c r="AKM44" s="16"/>
      <c r="AKN44" s="16"/>
      <c r="AKO44" s="16"/>
      <c r="AKP44" s="16"/>
      <c r="AKQ44" s="16"/>
      <c r="AKR44" s="16"/>
      <c r="AKS44" s="16"/>
      <c r="AKT44" s="16"/>
      <c r="AKU44" s="16"/>
      <c r="AKV44" s="16"/>
      <c r="AKW44" s="16"/>
      <c r="AKX44" s="16"/>
      <c r="AKY44" s="16"/>
      <c r="AKZ44" s="16"/>
      <c r="ALA44" s="16"/>
      <c r="ALB44" s="16"/>
      <c r="ALC44" s="16"/>
      <c r="ALD44" s="16"/>
      <c r="ALE44" s="16"/>
      <c r="ALF44" s="16"/>
      <c r="ALG44" s="16"/>
      <c r="ALH44" s="16"/>
      <c r="ALI44" s="16"/>
      <c r="ALJ44" s="16"/>
      <c r="ALK44" s="16"/>
      <c r="ALL44" s="16"/>
      <c r="ALM44" s="16"/>
      <c r="ALN44" s="16"/>
      <c r="ALO44" s="16"/>
      <c r="ALP44" s="16"/>
      <c r="ALQ44" s="16"/>
      <c r="ALR44" s="16"/>
      <c r="ALS44" s="16"/>
      <c r="ALT44" s="16"/>
      <c r="ALU44" s="16"/>
      <c r="ALV44" s="16"/>
      <c r="ALW44" s="16"/>
      <c r="ALX44" s="16"/>
      <c r="ALY44" s="16"/>
      <c r="ALZ44" s="16"/>
      <c r="AMA44" s="16"/>
      <c r="AMB44" s="16"/>
      <c r="AMC44" s="16"/>
      <c r="AMD44" s="16"/>
      <c r="AME44" s="16"/>
      <c r="AMF44" s="16"/>
      <c r="AMG44" s="16"/>
      <c r="AMH44" s="16"/>
      <c r="AMI44" s="16"/>
      <c r="AMJ44" s="16"/>
    </row>
    <row r="45" spans="1:1024" ht="80.25" customHeight="1" x14ac:dyDescent="0.25">
      <c r="A45" s="6">
        <v>2</v>
      </c>
      <c r="B45" s="8" t="s">
        <v>106</v>
      </c>
      <c r="C45" s="3" t="s">
        <v>78</v>
      </c>
      <c r="D45" s="36" t="s">
        <v>109</v>
      </c>
      <c r="E45" s="9" t="s">
        <v>84</v>
      </c>
      <c r="F45" s="3" t="s">
        <v>42</v>
      </c>
      <c r="G45" s="3" t="s">
        <v>38</v>
      </c>
      <c r="H45" s="10">
        <v>2551.92</v>
      </c>
      <c r="I45" s="10">
        <v>2551.92</v>
      </c>
      <c r="J45" s="10">
        <v>2551.92</v>
      </c>
      <c r="K45" s="4">
        <v>104</v>
      </c>
      <c r="L45" s="9" t="s">
        <v>107</v>
      </c>
      <c r="M45" s="10">
        <v>8937018.5600000005</v>
      </c>
      <c r="N45" s="10"/>
      <c r="O45" s="10"/>
      <c r="P45" s="10"/>
      <c r="Q45" s="10">
        <v>8937018.5600000005</v>
      </c>
      <c r="R45" s="10">
        <v>3502.08</v>
      </c>
      <c r="S45" s="10">
        <v>20169.39</v>
      </c>
      <c r="T45" s="10" t="s">
        <v>40</v>
      </c>
      <c r="U45" s="24">
        <v>7.38</v>
      </c>
      <c r="V45" s="3" t="s">
        <v>43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  <c r="AEG45" s="16"/>
      <c r="AEH45" s="16"/>
      <c r="AEI45" s="16"/>
      <c r="AEJ45" s="16"/>
      <c r="AEK45" s="16"/>
      <c r="AEL45" s="16"/>
      <c r="AEM45" s="16"/>
      <c r="AEN45" s="16"/>
      <c r="AEO45" s="16"/>
      <c r="AEP45" s="16"/>
      <c r="AEQ45" s="16"/>
      <c r="AER45" s="16"/>
      <c r="AES45" s="16"/>
      <c r="AET45" s="16"/>
      <c r="AEU45" s="16"/>
      <c r="AEV45" s="16"/>
      <c r="AEW45" s="16"/>
      <c r="AEX45" s="16"/>
      <c r="AEY45" s="16"/>
      <c r="AEZ45" s="16"/>
      <c r="AFA45" s="16"/>
      <c r="AFB45" s="16"/>
      <c r="AFC45" s="16"/>
      <c r="AFD45" s="16"/>
      <c r="AFE45" s="16"/>
      <c r="AFF45" s="16"/>
      <c r="AFG45" s="16"/>
      <c r="AFH45" s="16"/>
      <c r="AFI45" s="16"/>
      <c r="AFJ45" s="16"/>
      <c r="AFK45" s="16"/>
      <c r="AFL45" s="16"/>
      <c r="AFM45" s="16"/>
      <c r="AFN45" s="16"/>
      <c r="AFO45" s="16"/>
      <c r="AFP45" s="16"/>
      <c r="AFQ45" s="16"/>
      <c r="AFR45" s="16"/>
      <c r="AFS45" s="16"/>
      <c r="AFT45" s="16"/>
      <c r="AFU45" s="16"/>
      <c r="AFV45" s="16"/>
      <c r="AFW45" s="16"/>
      <c r="AFX45" s="16"/>
      <c r="AFY45" s="16"/>
      <c r="AFZ45" s="16"/>
      <c r="AGA45" s="16"/>
      <c r="AGB45" s="16"/>
      <c r="AGC45" s="16"/>
      <c r="AGD45" s="16"/>
      <c r="AGE45" s="16"/>
      <c r="AGF45" s="16"/>
      <c r="AGG45" s="16"/>
      <c r="AGH45" s="16"/>
      <c r="AGI45" s="16"/>
      <c r="AGJ45" s="16"/>
      <c r="AGK45" s="16"/>
      <c r="AGL45" s="16"/>
      <c r="AGM45" s="16"/>
      <c r="AGN45" s="16"/>
      <c r="AGO45" s="16"/>
      <c r="AGP45" s="16"/>
      <c r="AGQ45" s="16"/>
      <c r="AGR45" s="16"/>
      <c r="AGS45" s="16"/>
      <c r="AGT45" s="16"/>
      <c r="AGU45" s="16"/>
      <c r="AGV45" s="16"/>
      <c r="AGW45" s="16"/>
      <c r="AGX45" s="16"/>
      <c r="AGY45" s="16"/>
      <c r="AGZ45" s="16"/>
      <c r="AHA45" s="16"/>
      <c r="AHB45" s="16"/>
      <c r="AHC45" s="16"/>
      <c r="AHD45" s="16"/>
      <c r="AHE45" s="16"/>
      <c r="AHF45" s="16"/>
      <c r="AHG45" s="16"/>
      <c r="AHH45" s="16"/>
      <c r="AHI45" s="16"/>
      <c r="AHJ45" s="16"/>
      <c r="AHK45" s="16"/>
      <c r="AHL45" s="16"/>
      <c r="AHM45" s="16"/>
      <c r="AHN45" s="16"/>
      <c r="AHO45" s="16"/>
      <c r="AHP45" s="16"/>
      <c r="AHQ45" s="16"/>
      <c r="AHR45" s="16"/>
      <c r="AHS45" s="16"/>
      <c r="AHT45" s="16"/>
      <c r="AHU45" s="16"/>
      <c r="AHV45" s="16"/>
      <c r="AHW45" s="16"/>
      <c r="AHX45" s="16"/>
      <c r="AHY45" s="16"/>
      <c r="AHZ45" s="16"/>
      <c r="AIA45" s="16"/>
      <c r="AIB45" s="16"/>
      <c r="AIC45" s="16"/>
      <c r="AID45" s="16"/>
      <c r="AIE45" s="16"/>
      <c r="AIF45" s="16"/>
      <c r="AIG45" s="16"/>
      <c r="AIH45" s="16"/>
      <c r="AII45" s="16"/>
      <c r="AIJ45" s="16"/>
      <c r="AIK45" s="16"/>
      <c r="AIL45" s="16"/>
      <c r="AIM45" s="16"/>
      <c r="AIN45" s="16"/>
      <c r="AIO45" s="16"/>
      <c r="AIP45" s="16"/>
      <c r="AIQ45" s="16"/>
      <c r="AIR45" s="16"/>
      <c r="AIS45" s="16"/>
      <c r="AIT45" s="16"/>
      <c r="AIU45" s="16"/>
      <c r="AIV45" s="16"/>
      <c r="AIW45" s="16"/>
      <c r="AIX45" s="16"/>
      <c r="AIY45" s="16"/>
      <c r="AIZ45" s="16"/>
      <c r="AJA45" s="16"/>
      <c r="AJB45" s="16"/>
      <c r="AJC45" s="16"/>
      <c r="AJD45" s="16"/>
      <c r="AJE45" s="16"/>
      <c r="AJF45" s="16"/>
      <c r="AJG45" s="16"/>
      <c r="AJH45" s="16"/>
      <c r="AJI45" s="16"/>
      <c r="AJJ45" s="16"/>
      <c r="AJK45" s="16"/>
      <c r="AJL45" s="16"/>
      <c r="AJM45" s="16"/>
      <c r="AJN45" s="16"/>
      <c r="AJO45" s="16"/>
      <c r="AJP45" s="16"/>
      <c r="AJQ45" s="16"/>
      <c r="AJR45" s="16"/>
      <c r="AJS45" s="16"/>
      <c r="AJT45" s="16"/>
      <c r="AJU45" s="16"/>
      <c r="AJV45" s="16"/>
      <c r="AJW45" s="16"/>
      <c r="AJX45" s="16"/>
      <c r="AJY45" s="16"/>
      <c r="AJZ45" s="16"/>
      <c r="AKA45" s="16"/>
      <c r="AKB45" s="16"/>
      <c r="AKC45" s="16"/>
      <c r="AKD45" s="16"/>
      <c r="AKE45" s="16"/>
      <c r="AKF45" s="16"/>
      <c r="AKG45" s="16"/>
      <c r="AKH45" s="16"/>
      <c r="AKI45" s="16"/>
      <c r="AKJ45" s="16"/>
      <c r="AKK45" s="16"/>
      <c r="AKL45" s="16"/>
      <c r="AKM45" s="16"/>
      <c r="AKN45" s="16"/>
      <c r="AKO45" s="16"/>
      <c r="AKP45" s="16"/>
      <c r="AKQ45" s="16"/>
      <c r="AKR45" s="16"/>
      <c r="AKS45" s="16"/>
      <c r="AKT45" s="16"/>
      <c r="AKU45" s="16"/>
      <c r="AKV45" s="16"/>
      <c r="AKW45" s="16"/>
      <c r="AKX45" s="16"/>
      <c r="AKY45" s="16"/>
      <c r="AKZ45" s="16"/>
      <c r="ALA45" s="16"/>
      <c r="ALB45" s="16"/>
      <c r="ALC45" s="16"/>
      <c r="ALD45" s="16"/>
      <c r="ALE45" s="16"/>
      <c r="ALF45" s="16"/>
      <c r="ALG45" s="16"/>
      <c r="ALH45" s="16"/>
      <c r="ALI45" s="16"/>
      <c r="ALJ45" s="16"/>
      <c r="ALK45" s="16"/>
      <c r="ALL45" s="16"/>
      <c r="ALM45" s="16"/>
      <c r="ALN45" s="16"/>
      <c r="ALO45" s="16"/>
      <c r="ALP45" s="16"/>
      <c r="ALQ45" s="16"/>
      <c r="ALR45" s="16"/>
      <c r="ALS45" s="16"/>
      <c r="ALT45" s="16"/>
      <c r="ALU45" s="16"/>
      <c r="ALV45" s="16"/>
      <c r="ALW45" s="16"/>
      <c r="ALX45" s="16"/>
      <c r="ALY45" s="16"/>
      <c r="ALZ45" s="16"/>
      <c r="AMA45" s="16"/>
      <c r="AMB45" s="16"/>
      <c r="AMC45" s="16"/>
      <c r="AMD45" s="16"/>
      <c r="AME45" s="16"/>
      <c r="AMF45" s="16"/>
      <c r="AMG45" s="16"/>
      <c r="AMH45" s="16"/>
      <c r="AMI45" s="16"/>
      <c r="AMJ45" s="16"/>
    </row>
    <row r="46" spans="1:1024" ht="15" customHeight="1" x14ac:dyDescent="0.25">
      <c r="A46" s="46" t="s">
        <v>44</v>
      </c>
      <c r="B46" s="46"/>
      <c r="C46" s="11"/>
      <c r="D46" s="11"/>
      <c r="E46" s="11"/>
      <c r="F46" s="11"/>
      <c r="G46" s="11"/>
      <c r="H46" s="12">
        <f>SUM(H44:H45)</f>
        <v>3205.86</v>
      </c>
      <c r="I46" s="12">
        <f>SUM(I44:I45)</f>
        <v>3205.86</v>
      </c>
      <c r="J46" s="12">
        <f>SUM(J44:J45)</f>
        <v>3098.9</v>
      </c>
      <c r="K46" s="13">
        <f>SUM(K44:K45)</f>
        <v>131</v>
      </c>
      <c r="L46" s="11"/>
      <c r="M46" s="12">
        <f>SUM(M44:M45)</f>
        <v>10161194.24</v>
      </c>
      <c r="N46" s="12"/>
      <c r="O46" s="12"/>
      <c r="P46" s="12"/>
      <c r="Q46" s="12">
        <f>SUM(Q44:Q45)</f>
        <v>10161194.24</v>
      </c>
      <c r="R46" s="12">
        <f>SUM(R44:R45)</f>
        <v>5374.08</v>
      </c>
      <c r="S46" s="11"/>
      <c r="T46" s="11"/>
      <c r="U46" s="11"/>
      <c r="V46" s="11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 s="16"/>
      <c r="OJ46" s="16"/>
      <c r="OK46" s="16"/>
      <c r="OL46" s="16"/>
      <c r="OM46" s="16"/>
      <c r="ON46" s="16"/>
      <c r="OO46" s="16"/>
      <c r="OP46" s="16"/>
      <c r="OQ46" s="16"/>
      <c r="OR46" s="16"/>
      <c r="OS46" s="16"/>
      <c r="OT46" s="16"/>
      <c r="OU46" s="16"/>
      <c r="OV46" s="16"/>
      <c r="OW46" s="16"/>
      <c r="OX46" s="16"/>
      <c r="OY46" s="16"/>
      <c r="OZ46" s="16"/>
      <c r="PA46" s="16"/>
      <c r="PB46" s="16"/>
      <c r="PC46" s="16"/>
      <c r="PD46" s="16"/>
      <c r="PE46" s="16"/>
      <c r="PF46" s="16"/>
      <c r="PG46" s="16"/>
      <c r="PH46" s="16"/>
      <c r="PI46" s="16"/>
      <c r="PJ46" s="16"/>
      <c r="PK46" s="16"/>
      <c r="PL46" s="16"/>
      <c r="PM46" s="16"/>
      <c r="PN46" s="16"/>
      <c r="PO46" s="16"/>
      <c r="PP46" s="16"/>
      <c r="PQ46" s="16"/>
      <c r="PR46" s="16"/>
      <c r="PS46" s="16"/>
      <c r="PT46" s="16"/>
      <c r="PU46" s="16"/>
      <c r="PV46" s="16"/>
      <c r="PW46" s="16"/>
      <c r="PX46" s="16"/>
      <c r="PY46" s="16"/>
      <c r="PZ46" s="16"/>
      <c r="QA46" s="16"/>
      <c r="QB46" s="16"/>
      <c r="QC46" s="16"/>
      <c r="QD46" s="16"/>
      <c r="QE46" s="16"/>
      <c r="QF46" s="16"/>
      <c r="QG46" s="16"/>
      <c r="QH46" s="16"/>
      <c r="QI46" s="16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6"/>
      <c r="SA46" s="16"/>
      <c r="SB46" s="16"/>
      <c r="SC46" s="16"/>
      <c r="SD46" s="16"/>
      <c r="SE46" s="16"/>
      <c r="SF46" s="16"/>
      <c r="SG46" s="16"/>
      <c r="SH46" s="16"/>
      <c r="SI46" s="16"/>
      <c r="SJ46" s="16"/>
      <c r="SK46" s="16"/>
      <c r="SL46" s="16"/>
      <c r="SM46" s="16"/>
      <c r="SN46" s="16"/>
      <c r="SO46" s="16"/>
      <c r="SP46" s="16"/>
      <c r="SQ46" s="16"/>
      <c r="SR46" s="16"/>
      <c r="SS46" s="16"/>
      <c r="ST46" s="16"/>
      <c r="SU46" s="16"/>
      <c r="SV46" s="16"/>
      <c r="SW46" s="16"/>
      <c r="SX46" s="16"/>
      <c r="SY46" s="16"/>
      <c r="SZ46" s="16"/>
      <c r="TA46" s="16"/>
      <c r="TB46" s="16"/>
      <c r="TC46" s="16"/>
      <c r="TD46" s="16"/>
      <c r="TE46" s="16"/>
      <c r="TF46" s="16"/>
      <c r="TG46" s="16"/>
      <c r="TH46" s="16"/>
      <c r="TI46" s="16"/>
      <c r="TJ46" s="16"/>
      <c r="TK46" s="16"/>
      <c r="TL46" s="16"/>
      <c r="TM46" s="16"/>
      <c r="TN46" s="16"/>
      <c r="TO46" s="16"/>
      <c r="TP46" s="16"/>
      <c r="TQ46" s="16"/>
      <c r="TR46" s="16"/>
      <c r="TS46" s="16"/>
      <c r="TT46" s="16"/>
      <c r="TU46" s="16"/>
      <c r="TV46" s="16"/>
      <c r="TW46" s="16"/>
      <c r="TX46" s="16"/>
      <c r="TY46" s="16"/>
      <c r="TZ46" s="16"/>
      <c r="UA46" s="16"/>
      <c r="UB46" s="16"/>
      <c r="UC46" s="16"/>
      <c r="UD46" s="16"/>
      <c r="UE46" s="16"/>
      <c r="UF46" s="16"/>
      <c r="UG46" s="16"/>
      <c r="UH46" s="16"/>
      <c r="UI46" s="16"/>
      <c r="UJ46" s="16"/>
      <c r="UK46" s="16"/>
      <c r="UL46" s="16"/>
      <c r="UM46" s="16"/>
      <c r="UN46" s="16"/>
      <c r="UO46" s="16"/>
      <c r="UP46" s="16"/>
      <c r="UQ46" s="16"/>
      <c r="UR46" s="16"/>
      <c r="US46" s="16"/>
      <c r="UT46" s="16"/>
      <c r="UU46" s="16"/>
      <c r="UV46" s="16"/>
      <c r="UW46" s="16"/>
      <c r="UX46" s="16"/>
      <c r="UY46" s="16"/>
      <c r="UZ46" s="16"/>
      <c r="VA46" s="16"/>
      <c r="VB46" s="16"/>
      <c r="VC46" s="16"/>
      <c r="VD46" s="16"/>
      <c r="VE46" s="16"/>
      <c r="VF46" s="16"/>
      <c r="VG46" s="16"/>
      <c r="VH46" s="16"/>
      <c r="VI46" s="16"/>
      <c r="VJ46" s="16"/>
      <c r="VK46" s="16"/>
      <c r="VL46" s="16"/>
      <c r="VM46" s="16"/>
      <c r="VN46" s="16"/>
      <c r="VO46" s="16"/>
      <c r="VP46" s="16"/>
      <c r="VQ46" s="16"/>
      <c r="VR46" s="16"/>
      <c r="VS46" s="16"/>
      <c r="VT46" s="16"/>
      <c r="VU46" s="16"/>
      <c r="VV46" s="16"/>
      <c r="VW46" s="16"/>
      <c r="VX46" s="16"/>
      <c r="VY46" s="16"/>
      <c r="VZ46" s="16"/>
      <c r="WA46" s="16"/>
      <c r="WB46" s="16"/>
      <c r="WC46" s="16"/>
      <c r="WD46" s="16"/>
      <c r="WE46" s="16"/>
      <c r="WF46" s="16"/>
      <c r="WG46" s="16"/>
      <c r="WH46" s="16"/>
      <c r="WI46" s="16"/>
      <c r="WJ46" s="16"/>
      <c r="WK46" s="16"/>
      <c r="WL46" s="16"/>
      <c r="WM46" s="16"/>
      <c r="WN46" s="16"/>
      <c r="WO46" s="16"/>
      <c r="WP46" s="16"/>
      <c r="WQ46" s="16"/>
      <c r="WR46" s="16"/>
      <c r="WS46" s="16"/>
      <c r="WT46" s="16"/>
      <c r="WU46" s="16"/>
      <c r="WV46" s="16"/>
      <c r="WW46" s="16"/>
      <c r="WX46" s="16"/>
      <c r="WY46" s="16"/>
      <c r="WZ46" s="16"/>
      <c r="XA46" s="16"/>
      <c r="XB46" s="16"/>
      <c r="XC46" s="16"/>
      <c r="XD46" s="16"/>
      <c r="XE46" s="16"/>
      <c r="XF46" s="16"/>
      <c r="XG46" s="16"/>
      <c r="XH46" s="16"/>
      <c r="XI46" s="16"/>
      <c r="XJ46" s="16"/>
      <c r="XK46" s="16"/>
      <c r="XL46" s="16"/>
      <c r="XM46" s="16"/>
      <c r="XN46" s="16"/>
      <c r="XO46" s="16"/>
      <c r="XP46" s="16"/>
      <c r="XQ46" s="16"/>
      <c r="XR46" s="16"/>
      <c r="XS46" s="16"/>
      <c r="XT46" s="16"/>
      <c r="XU46" s="16"/>
      <c r="XV46" s="16"/>
      <c r="XW46" s="16"/>
      <c r="XX46" s="16"/>
      <c r="XY46" s="16"/>
      <c r="XZ46" s="16"/>
      <c r="YA46" s="16"/>
      <c r="YB46" s="16"/>
      <c r="YC46" s="16"/>
      <c r="YD46" s="16"/>
      <c r="YE46" s="16"/>
      <c r="YF46" s="16"/>
      <c r="YG46" s="16"/>
      <c r="YH46" s="16"/>
      <c r="YI46" s="16"/>
      <c r="YJ46" s="16"/>
      <c r="YK46" s="16"/>
      <c r="YL46" s="16"/>
      <c r="YM46" s="16"/>
      <c r="YN46" s="16"/>
      <c r="YO46" s="16"/>
      <c r="YP46" s="16"/>
      <c r="YQ46" s="16"/>
      <c r="YR46" s="16"/>
      <c r="YS46" s="16"/>
      <c r="YT46" s="16"/>
      <c r="YU46" s="16"/>
      <c r="YV46" s="16"/>
      <c r="YW46" s="16"/>
      <c r="YX46" s="16"/>
      <c r="YY46" s="16"/>
      <c r="YZ46" s="16"/>
      <c r="ZA46" s="16"/>
      <c r="ZB46" s="16"/>
      <c r="ZC46" s="16"/>
      <c r="ZD46" s="16"/>
      <c r="ZE46" s="16"/>
      <c r="ZF46" s="16"/>
      <c r="ZG46" s="16"/>
      <c r="ZH46" s="16"/>
      <c r="ZI46" s="16"/>
      <c r="ZJ46" s="16"/>
      <c r="ZK46" s="16"/>
      <c r="ZL46" s="16"/>
      <c r="ZM46" s="16"/>
      <c r="ZN46" s="16"/>
      <c r="ZO46" s="16"/>
      <c r="ZP46" s="16"/>
      <c r="ZQ46" s="16"/>
      <c r="ZR46" s="16"/>
      <c r="ZS46" s="16"/>
      <c r="ZT46" s="16"/>
      <c r="ZU46" s="16"/>
      <c r="ZV46" s="16"/>
      <c r="ZW46" s="16"/>
      <c r="ZX46" s="16"/>
      <c r="ZY46" s="16"/>
      <c r="ZZ46" s="16"/>
      <c r="AAA46" s="16"/>
      <c r="AAB46" s="16"/>
      <c r="AAC46" s="16"/>
      <c r="AAD46" s="16"/>
      <c r="AAE46" s="16"/>
      <c r="AAF46" s="16"/>
      <c r="AAG46" s="16"/>
      <c r="AAH46" s="16"/>
      <c r="AAI46" s="16"/>
      <c r="AAJ46" s="16"/>
      <c r="AAK46" s="16"/>
      <c r="AAL46" s="16"/>
      <c r="AAM46" s="16"/>
      <c r="AAN46" s="16"/>
      <c r="AAO46" s="16"/>
      <c r="AAP46" s="16"/>
      <c r="AAQ46" s="16"/>
      <c r="AAR46" s="16"/>
      <c r="AAS46" s="16"/>
      <c r="AAT46" s="16"/>
      <c r="AAU46" s="16"/>
      <c r="AAV46" s="16"/>
      <c r="AAW46" s="16"/>
      <c r="AAX46" s="16"/>
      <c r="AAY46" s="16"/>
      <c r="AAZ46" s="16"/>
      <c r="ABA46" s="16"/>
      <c r="ABB46" s="16"/>
      <c r="ABC46" s="16"/>
      <c r="ABD46" s="16"/>
      <c r="ABE46" s="16"/>
      <c r="ABF46" s="16"/>
      <c r="ABG46" s="16"/>
      <c r="ABH46" s="16"/>
      <c r="ABI46" s="16"/>
      <c r="ABJ46" s="16"/>
      <c r="ABK46" s="16"/>
      <c r="ABL46" s="16"/>
      <c r="ABM46" s="16"/>
      <c r="ABN46" s="16"/>
      <c r="ABO46" s="16"/>
      <c r="ABP46" s="16"/>
      <c r="ABQ46" s="16"/>
      <c r="ABR46" s="16"/>
      <c r="ABS46" s="16"/>
      <c r="ABT46" s="16"/>
      <c r="ABU46" s="16"/>
      <c r="ABV46" s="16"/>
      <c r="ABW46" s="16"/>
      <c r="ABX46" s="16"/>
      <c r="ABY46" s="16"/>
      <c r="ABZ46" s="16"/>
      <c r="ACA46" s="16"/>
      <c r="ACB46" s="16"/>
      <c r="ACC46" s="16"/>
      <c r="ACD46" s="16"/>
      <c r="ACE46" s="16"/>
      <c r="ACF46" s="16"/>
      <c r="ACG46" s="16"/>
      <c r="ACH46" s="16"/>
      <c r="ACI46" s="16"/>
      <c r="ACJ46" s="16"/>
      <c r="ACK46" s="16"/>
      <c r="ACL46" s="16"/>
      <c r="ACM46" s="16"/>
      <c r="ACN46" s="16"/>
      <c r="ACO46" s="16"/>
      <c r="ACP46" s="16"/>
      <c r="ACQ46" s="16"/>
      <c r="ACR46" s="16"/>
      <c r="ACS46" s="16"/>
      <c r="ACT46" s="16"/>
      <c r="ACU46" s="16"/>
      <c r="ACV46" s="16"/>
      <c r="ACW46" s="16"/>
      <c r="ACX46" s="16"/>
      <c r="ACY46" s="16"/>
      <c r="ACZ46" s="16"/>
      <c r="ADA46" s="16"/>
      <c r="ADB46" s="16"/>
      <c r="ADC46" s="16"/>
      <c r="ADD46" s="16"/>
      <c r="ADE46" s="16"/>
      <c r="ADF46" s="16"/>
      <c r="ADG46" s="16"/>
      <c r="ADH46" s="16"/>
      <c r="ADI46" s="16"/>
      <c r="ADJ46" s="16"/>
      <c r="ADK46" s="16"/>
      <c r="ADL46" s="16"/>
      <c r="ADM46" s="16"/>
      <c r="ADN46" s="16"/>
      <c r="ADO46" s="16"/>
      <c r="ADP46" s="16"/>
      <c r="ADQ46" s="16"/>
      <c r="ADR46" s="16"/>
      <c r="ADS46" s="16"/>
      <c r="ADT46" s="16"/>
      <c r="ADU46" s="16"/>
      <c r="ADV46" s="16"/>
      <c r="ADW46" s="16"/>
      <c r="ADX46" s="16"/>
      <c r="ADY46" s="16"/>
      <c r="ADZ46" s="16"/>
      <c r="AEA46" s="16"/>
      <c r="AEB46" s="16"/>
      <c r="AEC46" s="16"/>
      <c r="AED46" s="16"/>
      <c r="AEE46" s="16"/>
      <c r="AEF46" s="16"/>
      <c r="AEG46" s="16"/>
      <c r="AEH46" s="16"/>
      <c r="AEI46" s="16"/>
      <c r="AEJ46" s="16"/>
      <c r="AEK46" s="16"/>
      <c r="AEL46" s="16"/>
      <c r="AEM46" s="16"/>
      <c r="AEN46" s="16"/>
      <c r="AEO46" s="16"/>
      <c r="AEP46" s="16"/>
      <c r="AEQ46" s="16"/>
      <c r="AER46" s="16"/>
      <c r="AES46" s="16"/>
      <c r="AET46" s="16"/>
      <c r="AEU46" s="16"/>
      <c r="AEV46" s="16"/>
      <c r="AEW46" s="16"/>
      <c r="AEX46" s="16"/>
      <c r="AEY46" s="16"/>
      <c r="AEZ46" s="16"/>
      <c r="AFA46" s="16"/>
      <c r="AFB46" s="16"/>
      <c r="AFC46" s="16"/>
      <c r="AFD46" s="16"/>
      <c r="AFE46" s="16"/>
      <c r="AFF46" s="16"/>
      <c r="AFG46" s="16"/>
      <c r="AFH46" s="16"/>
      <c r="AFI46" s="16"/>
      <c r="AFJ46" s="16"/>
      <c r="AFK46" s="16"/>
      <c r="AFL46" s="16"/>
      <c r="AFM46" s="16"/>
      <c r="AFN46" s="16"/>
      <c r="AFO46" s="16"/>
      <c r="AFP46" s="16"/>
      <c r="AFQ46" s="16"/>
      <c r="AFR46" s="16"/>
      <c r="AFS46" s="16"/>
      <c r="AFT46" s="16"/>
      <c r="AFU46" s="16"/>
      <c r="AFV46" s="16"/>
      <c r="AFW46" s="16"/>
      <c r="AFX46" s="16"/>
      <c r="AFY46" s="16"/>
      <c r="AFZ46" s="16"/>
      <c r="AGA46" s="16"/>
      <c r="AGB46" s="16"/>
      <c r="AGC46" s="16"/>
      <c r="AGD46" s="16"/>
      <c r="AGE46" s="16"/>
      <c r="AGF46" s="16"/>
      <c r="AGG46" s="16"/>
      <c r="AGH46" s="16"/>
      <c r="AGI46" s="16"/>
      <c r="AGJ46" s="16"/>
      <c r="AGK46" s="16"/>
      <c r="AGL46" s="16"/>
      <c r="AGM46" s="16"/>
      <c r="AGN46" s="16"/>
      <c r="AGO46" s="16"/>
      <c r="AGP46" s="16"/>
      <c r="AGQ46" s="16"/>
      <c r="AGR46" s="16"/>
      <c r="AGS46" s="16"/>
      <c r="AGT46" s="16"/>
      <c r="AGU46" s="16"/>
      <c r="AGV46" s="16"/>
      <c r="AGW46" s="16"/>
      <c r="AGX46" s="16"/>
      <c r="AGY46" s="16"/>
      <c r="AGZ46" s="16"/>
      <c r="AHA46" s="16"/>
      <c r="AHB46" s="16"/>
      <c r="AHC46" s="16"/>
      <c r="AHD46" s="16"/>
      <c r="AHE46" s="16"/>
      <c r="AHF46" s="16"/>
      <c r="AHG46" s="16"/>
      <c r="AHH46" s="16"/>
      <c r="AHI46" s="16"/>
      <c r="AHJ46" s="16"/>
      <c r="AHK46" s="16"/>
      <c r="AHL46" s="16"/>
      <c r="AHM46" s="16"/>
      <c r="AHN46" s="16"/>
      <c r="AHO46" s="16"/>
      <c r="AHP46" s="16"/>
      <c r="AHQ46" s="16"/>
      <c r="AHR46" s="16"/>
      <c r="AHS46" s="16"/>
      <c r="AHT46" s="16"/>
      <c r="AHU46" s="16"/>
      <c r="AHV46" s="16"/>
      <c r="AHW46" s="16"/>
      <c r="AHX46" s="16"/>
      <c r="AHY46" s="16"/>
      <c r="AHZ46" s="16"/>
      <c r="AIA46" s="16"/>
      <c r="AIB46" s="16"/>
      <c r="AIC46" s="16"/>
      <c r="AID46" s="16"/>
      <c r="AIE46" s="16"/>
      <c r="AIF46" s="16"/>
      <c r="AIG46" s="16"/>
      <c r="AIH46" s="16"/>
      <c r="AII46" s="16"/>
      <c r="AIJ46" s="16"/>
      <c r="AIK46" s="16"/>
      <c r="AIL46" s="16"/>
      <c r="AIM46" s="16"/>
      <c r="AIN46" s="16"/>
      <c r="AIO46" s="16"/>
      <c r="AIP46" s="16"/>
      <c r="AIQ46" s="16"/>
      <c r="AIR46" s="16"/>
      <c r="AIS46" s="16"/>
      <c r="AIT46" s="16"/>
      <c r="AIU46" s="16"/>
      <c r="AIV46" s="16"/>
      <c r="AIW46" s="16"/>
      <c r="AIX46" s="16"/>
      <c r="AIY46" s="16"/>
      <c r="AIZ46" s="16"/>
      <c r="AJA46" s="16"/>
      <c r="AJB46" s="16"/>
      <c r="AJC46" s="16"/>
      <c r="AJD46" s="16"/>
      <c r="AJE46" s="16"/>
      <c r="AJF46" s="16"/>
      <c r="AJG46" s="16"/>
      <c r="AJH46" s="16"/>
      <c r="AJI46" s="16"/>
      <c r="AJJ46" s="16"/>
      <c r="AJK46" s="16"/>
      <c r="AJL46" s="16"/>
      <c r="AJM46" s="16"/>
      <c r="AJN46" s="16"/>
      <c r="AJO46" s="16"/>
      <c r="AJP46" s="16"/>
      <c r="AJQ46" s="16"/>
      <c r="AJR46" s="16"/>
      <c r="AJS46" s="16"/>
      <c r="AJT46" s="16"/>
      <c r="AJU46" s="16"/>
      <c r="AJV46" s="16"/>
      <c r="AJW46" s="16"/>
      <c r="AJX46" s="16"/>
      <c r="AJY46" s="16"/>
      <c r="AJZ46" s="16"/>
      <c r="AKA46" s="16"/>
      <c r="AKB46" s="16"/>
      <c r="AKC46" s="16"/>
      <c r="AKD46" s="16"/>
      <c r="AKE46" s="16"/>
      <c r="AKF46" s="16"/>
      <c r="AKG46" s="16"/>
      <c r="AKH46" s="16"/>
      <c r="AKI46" s="16"/>
      <c r="AKJ46" s="16"/>
      <c r="AKK46" s="16"/>
      <c r="AKL46" s="16"/>
      <c r="AKM46" s="16"/>
      <c r="AKN46" s="16"/>
      <c r="AKO46" s="16"/>
      <c r="AKP46" s="16"/>
      <c r="AKQ46" s="16"/>
      <c r="AKR46" s="16"/>
      <c r="AKS46" s="16"/>
      <c r="AKT46" s="16"/>
      <c r="AKU46" s="16"/>
      <c r="AKV46" s="16"/>
      <c r="AKW46" s="16"/>
      <c r="AKX46" s="16"/>
      <c r="AKY46" s="16"/>
      <c r="AKZ46" s="16"/>
      <c r="ALA46" s="16"/>
      <c r="ALB46" s="16"/>
      <c r="ALC46" s="16"/>
      <c r="ALD46" s="16"/>
      <c r="ALE46" s="16"/>
      <c r="ALF46" s="16"/>
      <c r="ALG46" s="16"/>
      <c r="ALH46" s="16"/>
      <c r="ALI46" s="16"/>
      <c r="ALJ46" s="16"/>
      <c r="ALK46" s="16"/>
      <c r="ALL46" s="16"/>
      <c r="ALM46" s="16"/>
      <c r="ALN46" s="16"/>
      <c r="ALO46" s="16"/>
      <c r="ALP46" s="16"/>
      <c r="ALQ46" s="16"/>
      <c r="ALR46" s="16"/>
      <c r="ALS46" s="16"/>
      <c r="ALT46" s="16"/>
      <c r="ALU46" s="16"/>
      <c r="ALV46" s="16"/>
      <c r="ALW46" s="16"/>
      <c r="ALX46" s="16"/>
      <c r="ALY46" s="16"/>
      <c r="ALZ46" s="16"/>
      <c r="AMA46" s="16"/>
      <c r="AMB46" s="16"/>
      <c r="AMC46" s="16"/>
      <c r="AMD46" s="16"/>
      <c r="AME46" s="16"/>
      <c r="AMF46" s="16"/>
      <c r="AMG46" s="16"/>
      <c r="AMH46" s="16"/>
      <c r="AMI46" s="16"/>
      <c r="AMJ46" s="16"/>
    </row>
    <row r="47" spans="1:102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1024" s="22" customFormat="1" ht="15.75" x14ac:dyDescent="0.25">
      <c r="A48" s="43" t="s">
        <v>108</v>
      </c>
      <c r="B48" s="44"/>
      <c r="C48" s="45"/>
      <c r="D48" s="19"/>
      <c r="E48" s="19"/>
      <c r="F48" s="19"/>
      <c r="G48" s="19"/>
      <c r="H48" s="20">
        <f>H34+H41+H46</f>
        <v>20903.239999999998</v>
      </c>
      <c r="I48" s="20">
        <f>I34+I41+I46</f>
        <v>20903.239999999998</v>
      </c>
      <c r="J48" s="20">
        <f>J34+J41+J46</f>
        <v>19662.990000000002</v>
      </c>
      <c r="K48" s="20">
        <f>K34+K41+K46</f>
        <v>721</v>
      </c>
      <c r="L48" s="20"/>
      <c r="M48" s="20">
        <f>M34+M41+M46</f>
        <v>29700453.240000002</v>
      </c>
      <c r="N48" s="20"/>
      <c r="O48" s="20"/>
      <c r="P48" s="20"/>
      <c r="Q48" s="20">
        <f>Q34+Q41+Q46</f>
        <v>29700453.240000002</v>
      </c>
      <c r="R48" s="20">
        <f>R34+R41+R46</f>
        <v>22505.1</v>
      </c>
      <c r="S48" s="20"/>
      <c r="T48" s="21"/>
      <c r="U48" s="21"/>
      <c r="V48" s="21"/>
    </row>
  </sheetData>
  <mergeCells count="36">
    <mergeCell ref="A43:V43"/>
    <mergeCell ref="A48:C48"/>
    <mergeCell ref="A34:B34"/>
    <mergeCell ref="A41:B41"/>
    <mergeCell ref="A46:B46"/>
    <mergeCell ref="Q1:U9"/>
    <mergeCell ref="Q10:U18"/>
    <mergeCell ref="A25:U25"/>
    <mergeCell ref="A26:U26"/>
    <mergeCell ref="A35:V35"/>
    <mergeCell ref="V20:V22"/>
    <mergeCell ref="C21:C23"/>
    <mergeCell ref="D21:D23"/>
    <mergeCell ref="I21:I22"/>
    <mergeCell ref="J21:J22"/>
    <mergeCell ref="B19:T19"/>
    <mergeCell ref="G20:G23"/>
    <mergeCell ref="H20:H22"/>
    <mergeCell ref="I20:J20"/>
    <mergeCell ref="K20:K22"/>
    <mergeCell ref="M21:M22"/>
    <mergeCell ref="N21:N22"/>
    <mergeCell ref="O21:P21"/>
    <mergeCell ref="L20:L22"/>
    <mergeCell ref="M20:Q20"/>
    <mergeCell ref="A42:V42"/>
    <mergeCell ref="A20:A23"/>
    <mergeCell ref="B20:B23"/>
    <mergeCell ref="C20:D20"/>
    <mergeCell ref="E20:E23"/>
    <mergeCell ref="F20:F23"/>
    <mergeCell ref="R20:R22"/>
    <mergeCell ref="S20:S22"/>
    <mergeCell ref="T20:T22"/>
    <mergeCell ref="U20:U22"/>
    <mergeCell ref="A36:V3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BreakPreview" zoomScale="60" zoomScaleNormal="100" workbookViewId="0">
      <selection activeCell="C39" sqref="C39"/>
    </sheetView>
  </sheetViews>
  <sheetFormatPr defaultRowHeight="15" x14ac:dyDescent="0.25"/>
  <cols>
    <col min="1" max="1" width="3.5703125" style="17" customWidth="1"/>
    <col min="2" max="2" width="21.28515625" style="17" customWidth="1"/>
    <col min="3" max="3" width="25.7109375" style="17" customWidth="1"/>
    <col min="4" max="4" width="23.85546875" style="17" customWidth="1"/>
    <col min="5" max="5" width="23" style="17" customWidth="1"/>
    <col min="6" max="6" width="13.140625" style="17" customWidth="1"/>
    <col min="7" max="7" width="14.5703125" style="17" customWidth="1"/>
    <col min="8" max="8" width="19" style="17" customWidth="1"/>
    <col min="9" max="9" width="17" style="17" customWidth="1"/>
    <col min="10" max="10" width="16.5703125" style="17" customWidth="1"/>
    <col min="11" max="11" width="14.28515625" style="17" customWidth="1"/>
    <col min="12" max="12" width="15" style="17" customWidth="1"/>
    <col min="13" max="13" width="13.85546875" style="17" customWidth="1"/>
    <col min="14" max="14" width="10.42578125" style="17" customWidth="1"/>
    <col min="15" max="15" width="13.85546875" style="17" customWidth="1"/>
    <col min="16" max="16" width="11.7109375" style="17" customWidth="1"/>
    <col min="17" max="16384" width="9.140625" style="17"/>
  </cols>
  <sheetData>
    <row r="1" spans="13:16" x14ac:dyDescent="0.25">
      <c r="M1" s="50"/>
      <c r="N1" s="51"/>
      <c r="O1" s="51"/>
      <c r="P1" s="51"/>
    </row>
    <row r="2" spans="13:16" ht="3.75" customHeight="1" x14ac:dyDescent="0.25">
      <c r="M2" s="51"/>
      <c r="N2" s="51"/>
      <c r="O2" s="51"/>
      <c r="P2" s="51"/>
    </row>
    <row r="3" spans="13:16" ht="9.75" hidden="1" customHeight="1" x14ac:dyDescent="0.25">
      <c r="M3" s="51"/>
      <c r="N3" s="51"/>
      <c r="O3" s="51"/>
      <c r="P3" s="51"/>
    </row>
    <row r="4" spans="13:16" hidden="1" x14ac:dyDescent="0.25">
      <c r="M4" s="51"/>
      <c r="N4" s="51"/>
      <c r="O4" s="51"/>
      <c r="P4" s="51"/>
    </row>
    <row r="5" spans="13:16" hidden="1" x14ac:dyDescent="0.25">
      <c r="M5" s="51"/>
      <c r="N5" s="51"/>
      <c r="O5" s="51"/>
      <c r="P5" s="51"/>
    </row>
    <row r="6" spans="13:16" hidden="1" x14ac:dyDescent="0.25">
      <c r="M6" s="51"/>
      <c r="N6" s="51"/>
      <c r="O6" s="51"/>
      <c r="P6" s="51"/>
    </row>
    <row r="7" spans="13:16" hidden="1" x14ac:dyDescent="0.25">
      <c r="M7" s="51"/>
      <c r="N7" s="51"/>
      <c r="O7" s="51"/>
      <c r="P7" s="51"/>
    </row>
    <row r="8" spans="13:16" hidden="1" x14ac:dyDescent="0.25">
      <c r="M8" s="51"/>
      <c r="N8" s="51"/>
      <c r="O8" s="51"/>
      <c r="P8" s="51"/>
    </row>
    <row r="9" spans="13:16" hidden="1" x14ac:dyDescent="0.25">
      <c r="M9" s="51"/>
      <c r="N9" s="51"/>
      <c r="O9" s="51"/>
      <c r="P9" s="51"/>
    </row>
    <row r="10" spans="13:16" x14ac:dyDescent="0.25">
      <c r="M10" s="39" t="s">
        <v>111</v>
      </c>
      <c r="N10" s="39"/>
      <c r="O10" s="39"/>
      <c r="P10" s="39"/>
    </row>
    <row r="11" spans="13:16" x14ac:dyDescent="0.25">
      <c r="M11" s="39"/>
      <c r="N11" s="39"/>
      <c r="O11" s="39"/>
      <c r="P11" s="39"/>
    </row>
    <row r="12" spans="13:16" x14ac:dyDescent="0.25">
      <c r="M12" s="39"/>
      <c r="N12" s="39"/>
      <c r="O12" s="39"/>
      <c r="P12" s="39"/>
    </row>
    <row r="13" spans="13:16" x14ac:dyDescent="0.25">
      <c r="M13" s="39"/>
      <c r="N13" s="39"/>
      <c r="O13" s="39"/>
      <c r="P13" s="39"/>
    </row>
    <row r="14" spans="13:16" x14ac:dyDescent="0.25">
      <c r="M14" s="39"/>
      <c r="N14" s="39"/>
      <c r="O14" s="39"/>
      <c r="P14" s="39"/>
    </row>
    <row r="15" spans="13:16" x14ac:dyDescent="0.25">
      <c r="M15" s="39"/>
      <c r="N15" s="39"/>
      <c r="O15" s="39"/>
      <c r="P15" s="39"/>
    </row>
    <row r="16" spans="13:16" x14ac:dyDescent="0.25">
      <c r="M16" s="39"/>
      <c r="N16" s="39"/>
      <c r="O16" s="39"/>
      <c r="P16" s="39"/>
    </row>
    <row r="17" spans="1:16" x14ac:dyDescent="0.25">
      <c r="M17" s="39"/>
      <c r="N17" s="39"/>
      <c r="O17" s="39"/>
      <c r="P17" s="39"/>
    </row>
    <row r="18" spans="1:16" x14ac:dyDescent="0.25">
      <c r="A18" s="53" t="s">
        <v>46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33" customHeight="1" x14ac:dyDescent="0.25">
      <c r="A19" s="47" t="s">
        <v>1</v>
      </c>
      <c r="B19" s="47" t="s">
        <v>2</v>
      </c>
      <c r="C19" s="55" t="s">
        <v>47</v>
      </c>
      <c r="D19" s="55" t="s">
        <v>48</v>
      </c>
      <c r="E19" s="55" t="s">
        <v>49</v>
      </c>
      <c r="F19" s="47" t="s">
        <v>50</v>
      </c>
      <c r="G19" s="47"/>
      <c r="H19" s="47" t="s">
        <v>51</v>
      </c>
      <c r="I19" s="47"/>
      <c r="J19" s="47" t="s">
        <v>52</v>
      </c>
      <c r="K19" s="47"/>
      <c r="L19" s="47" t="s">
        <v>53</v>
      </c>
      <c r="M19" s="47"/>
      <c r="N19" s="52" t="s">
        <v>54</v>
      </c>
      <c r="O19" s="47"/>
      <c r="P19" s="47" t="s">
        <v>55</v>
      </c>
    </row>
    <row r="20" spans="1:16" ht="39.75" customHeight="1" x14ac:dyDescent="0.25">
      <c r="A20" s="37"/>
      <c r="B20" s="37"/>
      <c r="C20" s="56"/>
      <c r="D20" s="56"/>
      <c r="E20" s="5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x14ac:dyDescent="0.25">
      <c r="A21" s="3"/>
      <c r="B21" s="8"/>
      <c r="C21" s="10" t="s">
        <v>56</v>
      </c>
      <c r="D21" s="10" t="s">
        <v>56</v>
      </c>
      <c r="E21" s="10" t="s">
        <v>56</v>
      </c>
      <c r="F21" s="10" t="s">
        <v>57</v>
      </c>
      <c r="G21" s="3" t="s">
        <v>56</v>
      </c>
      <c r="H21" s="3" t="s">
        <v>58</v>
      </c>
      <c r="I21" s="3" t="s">
        <v>56</v>
      </c>
      <c r="J21" s="3" t="s">
        <v>57</v>
      </c>
      <c r="K21" s="3" t="s">
        <v>56</v>
      </c>
      <c r="L21" s="24" t="s">
        <v>57</v>
      </c>
      <c r="M21" s="3" t="s">
        <v>56</v>
      </c>
      <c r="N21" s="24" t="s">
        <v>59</v>
      </c>
      <c r="O21" s="3" t="s">
        <v>56</v>
      </c>
      <c r="P21" s="3" t="s">
        <v>56</v>
      </c>
    </row>
    <row r="22" spans="1:16" x14ac:dyDescent="0.25">
      <c r="A22" s="3" t="s">
        <v>34</v>
      </c>
      <c r="B22" s="3" t="s">
        <v>33</v>
      </c>
      <c r="C22" s="10" t="s">
        <v>38</v>
      </c>
      <c r="D22" s="10" t="s">
        <v>60</v>
      </c>
      <c r="E22" s="10" t="s">
        <v>42</v>
      </c>
      <c r="F22" s="10" t="s">
        <v>61</v>
      </c>
      <c r="G22" s="3" t="s">
        <v>62</v>
      </c>
      <c r="H22" s="3" t="s">
        <v>63</v>
      </c>
      <c r="I22" s="3" t="s">
        <v>64</v>
      </c>
      <c r="J22" s="3" t="s">
        <v>65</v>
      </c>
      <c r="K22" s="3" t="s">
        <v>66</v>
      </c>
      <c r="L22" s="24" t="s">
        <v>67</v>
      </c>
      <c r="M22" s="3" t="s">
        <v>68</v>
      </c>
      <c r="N22" s="24" t="s">
        <v>69</v>
      </c>
      <c r="O22" s="3" t="s">
        <v>70</v>
      </c>
      <c r="P22" s="3" t="s">
        <v>71</v>
      </c>
    </row>
    <row r="23" spans="1:16" x14ac:dyDescent="0.25">
      <c r="A23" s="38" t="s">
        <v>31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5" customHeight="1" x14ac:dyDescent="0.25">
      <c r="A24" s="38" t="s">
        <v>81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30" x14ac:dyDescent="0.25">
      <c r="A25" s="34" t="s">
        <v>34</v>
      </c>
      <c r="B25" s="35" t="s">
        <v>85</v>
      </c>
      <c r="C25" s="28">
        <v>522721</v>
      </c>
      <c r="D25" s="28">
        <v>522721</v>
      </c>
      <c r="E25" s="28"/>
      <c r="F25" s="28"/>
      <c r="G25" s="28"/>
      <c r="H25" s="29"/>
      <c r="I25" s="28"/>
      <c r="J25" s="29"/>
      <c r="K25" s="28"/>
      <c r="L25" s="30"/>
      <c r="M25" s="28"/>
      <c r="N25" s="30"/>
      <c r="O25" s="28"/>
      <c r="P25" s="29"/>
    </row>
    <row r="26" spans="1:16" ht="30" x14ac:dyDescent="0.25">
      <c r="A26" s="34" t="s">
        <v>33</v>
      </c>
      <c r="B26" s="35" t="s">
        <v>88</v>
      </c>
      <c r="C26" s="28">
        <v>2858268</v>
      </c>
      <c r="D26" s="28"/>
      <c r="E26" s="28"/>
      <c r="F26" s="28">
        <v>1800</v>
      </c>
      <c r="G26" s="28">
        <v>2858268</v>
      </c>
      <c r="H26" s="29"/>
      <c r="I26" s="28"/>
      <c r="J26" s="29"/>
      <c r="K26" s="28"/>
      <c r="L26" s="30"/>
      <c r="M26" s="28"/>
      <c r="N26" s="30"/>
      <c r="O26" s="28"/>
      <c r="P26" s="29"/>
    </row>
    <row r="27" spans="1:16" ht="30" x14ac:dyDescent="0.25">
      <c r="A27" s="34" t="s">
        <v>38</v>
      </c>
      <c r="B27" s="35" t="s">
        <v>89</v>
      </c>
      <c r="C27" s="28">
        <v>2969150</v>
      </c>
      <c r="D27" s="28"/>
      <c r="E27" s="28"/>
      <c r="F27" s="28">
        <v>1700</v>
      </c>
      <c r="G27" s="28">
        <v>2969150</v>
      </c>
      <c r="H27" s="29"/>
      <c r="I27" s="28"/>
      <c r="J27" s="29"/>
      <c r="K27" s="28"/>
      <c r="L27" s="30"/>
      <c r="M27" s="28"/>
      <c r="N27" s="30"/>
      <c r="O27" s="28"/>
      <c r="P27" s="29"/>
    </row>
    <row r="28" spans="1:16" ht="30" x14ac:dyDescent="0.25">
      <c r="A28" s="34" t="s">
        <v>60</v>
      </c>
      <c r="B28" s="35" t="s">
        <v>91</v>
      </c>
      <c r="C28" s="28">
        <v>327211</v>
      </c>
      <c r="D28" s="28">
        <v>327211</v>
      </c>
      <c r="E28" s="28"/>
      <c r="F28" s="28"/>
      <c r="G28" s="28"/>
      <c r="H28" s="29"/>
      <c r="I28" s="28"/>
      <c r="J28" s="29"/>
      <c r="K28" s="28"/>
      <c r="L28" s="30"/>
      <c r="M28" s="28"/>
      <c r="N28" s="30"/>
      <c r="O28" s="28"/>
      <c r="P28" s="29"/>
    </row>
    <row r="29" spans="1:16" ht="30" x14ac:dyDescent="0.25">
      <c r="A29" s="34" t="s">
        <v>42</v>
      </c>
      <c r="B29" s="35" t="s">
        <v>93</v>
      </c>
      <c r="C29" s="28">
        <v>312409</v>
      </c>
      <c r="D29" s="28">
        <v>312409</v>
      </c>
      <c r="E29" s="28"/>
      <c r="F29" s="28"/>
      <c r="G29" s="28"/>
      <c r="H29" s="29"/>
      <c r="I29" s="28"/>
      <c r="J29" s="29"/>
      <c r="K29" s="28"/>
      <c r="L29" s="30"/>
      <c r="M29" s="28"/>
      <c r="N29" s="30"/>
      <c r="O29" s="28"/>
      <c r="P29" s="29"/>
    </row>
    <row r="30" spans="1:16" ht="30" x14ac:dyDescent="0.25">
      <c r="A30" s="34" t="s">
        <v>61</v>
      </c>
      <c r="B30" s="35" t="s">
        <v>94</v>
      </c>
      <c r="C30" s="28">
        <v>371656</v>
      </c>
      <c r="D30" s="28">
        <v>371656</v>
      </c>
      <c r="E30" s="28"/>
      <c r="F30" s="28"/>
      <c r="G30" s="28"/>
      <c r="H30" s="29"/>
      <c r="I30" s="28"/>
      <c r="J30" s="29"/>
      <c r="K30" s="28"/>
      <c r="L30" s="30"/>
      <c r="M30" s="28"/>
      <c r="N30" s="30"/>
      <c r="O30" s="28"/>
      <c r="P30" s="29"/>
    </row>
    <row r="31" spans="1:16" ht="30" x14ac:dyDescent="0.25">
      <c r="A31" s="34" t="s">
        <v>62</v>
      </c>
      <c r="B31" s="35" t="s">
        <v>82</v>
      </c>
      <c r="C31" s="28">
        <v>602828</v>
      </c>
      <c r="D31" s="28">
        <v>602828</v>
      </c>
      <c r="E31" s="28"/>
      <c r="F31" s="28"/>
      <c r="G31" s="28"/>
      <c r="H31" s="29"/>
      <c r="I31" s="28"/>
      <c r="J31" s="29"/>
      <c r="K31" s="28"/>
      <c r="L31" s="30"/>
      <c r="M31" s="28"/>
      <c r="N31" s="30"/>
      <c r="O31" s="28"/>
      <c r="P31" s="29"/>
    </row>
    <row r="32" spans="1:16" x14ac:dyDescent="0.25">
      <c r="A32" s="25"/>
      <c r="B32" s="23" t="s">
        <v>72</v>
      </c>
      <c r="C32" s="12">
        <f>SUM(C25:C31)</f>
        <v>7964243</v>
      </c>
      <c r="D32" s="12">
        <f>SUM(D25:D31)</f>
        <v>2136825</v>
      </c>
      <c r="E32" s="12"/>
      <c r="F32" s="12">
        <f>SUM(F25:F31)</f>
        <v>3500</v>
      </c>
      <c r="G32" s="12">
        <f>SUM(G25:G31)</f>
        <v>5827418</v>
      </c>
      <c r="H32" s="31"/>
      <c r="I32" s="31"/>
      <c r="J32" s="31"/>
      <c r="K32" s="31"/>
      <c r="L32" s="26"/>
      <c r="M32" s="31"/>
      <c r="N32" s="26"/>
      <c r="O32" s="31"/>
      <c r="P32" s="31"/>
    </row>
    <row r="33" spans="1:22" x14ac:dyDescent="0.25">
      <c r="A33" s="48" t="s">
        <v>37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22" ht="15" customHeight="1" x14ac:dyDescent="0.25">
      <c r="A34" s="38" t="s">
        <v>81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22" ht="30" x14ac:dyDescent="0.25">
      <c r="A35" s="6">
        <v>1</v>
      </c>
      <c r="B35" s="8" t="s">
        <v>96</v>
      </c>
      <c r="C35" s="28">
        <v>5171279</v>
      </c>
      <c r="D35" s="28">
        <v>5171279</v>
      </c>
      <c r="E35" s="28"/>
      <c r="F35" s="28"/>
      <c r="G35" s="28"/>
      <c r="H35" s="29"/>
      <c r="I35" s="28"/>
      <c r="J35" s="29"/>
      <c r="K35" s="28"/>
      <c r="L35" s="30"/>
      <c r="M35" s="28"/>
      <c r="N35" s="30"/>
      <c r="O35" s="28"/>
      <c r="P35" s="29"/>
    </row>
    <row r="36" spans="1:22" ht="30" x14ac:dyDescent="0.25">
      <c r="A36" s="6">
        <v>2</v>
      </c>
      <c r="B36" s="8" t="s">
        <v>99</v>
      </c>
      <c r="C36" s="28">
        <v>499728</v>
      </c>
      <c r="D36" s="28">
        <v>499728</v>
      </c>
      <c r="E36" s="28"/>
      <c r="F36" s="28"/>
      <c r="G36" s="28"/>
      <c r="H36" s="29"/>
      <c r="I36" s="28"/>
      <c r="J36" s="29"/>
      <c r="K36" s="28"/>
      <c r="L36" s="30"/>
      <c r="M36" s="28"/>
      <c r="N36" s="30"/>
      <c r="O36" s="28"/>
      <c r="P36" s="29"/>
    </row>
    <row r="37" spans="1:22" ht="30" x14ac:dyDescent="0.25">
      <c r="A37" s="6">
        <v>3</v>
      </c>
      <c r="B37" s="8" t="s">
        <v>100</v>
      </c>
      <c r="C37" s="28">
        <v>3617703</v>
      </c>
      <c r="D37" s="28">
        <v>3617703</v>
      </c>
      <c r="E37" s="28"/>
      <c r="F37" s="28"/>
      <c r="G37" s="28"/>
      <c r="H37" s="29"/>
      <c r="I37" s="28"/>
      <c r="J37" s="29"/>
      <c r="K37" s="28"/>
      <c r="L37" s="30"/>
      <c r="M37" s="28"/>
      <c r="N37" s="30"/>
      <c r="O37" s="28"/>
      <c r="P37" s="29"/>
    </row>
    <row r="38" spans="1:22" ht="33" customHeight="1" x14ac:dyDescent="0.25">
      <c r="A38" s="6">
        <v>4</v>
      </c>
      <c r="B38" s="8" t="s">
        <v>103</v>
      </c>
      <c r="C38" s="28">
        <v>2286306</v>
      </c>
      <c r="D38" s="28"/>
      <c r="E38" s="28"/>
      <c r="F38" s="28">
        <v>368.86</v>
      </c>
      <c r="G38" s="28">
        <v>2286306</v>
      </c>
      <c r="H38" s="29"/>
      <c r="I38" s="28"/>
      <c r="J38" s="29"/>
      <c r="K38" s="28"/>
      <c r="L38" s="30"/>
      <c r="M38" s="28"/>
      <c r="N38" s="30"/>
      <c r="O38" s="28"/>
      <c r="P38" s="29"/>
    </row>
    <row r="39" spans="1:22" x14ac:dyDescent="0.25">
      <c r="A39" s="25"/>
      <c r="B39" s="23" t="s">
        <v>72</v>
      </c>
      <c r="C39" s="12">
        <f>SUM(C35:C38)</f>
        <v>11575016</v>
      </c>
      <c r="D39" s="12">
        <f>SUM(D35:D38)</f>
        <v>9288710</v>
      </c>
      <c r="E39" s="12"/>
      <c r="F39" s="12">
        <f>SUM(F35:F38)</f>
        <v>368.86</v>
      </c>
      <c r="G39" s="12">
        <f>SUM(G35:G38)</f>
        <v>2286306</v>
      </c>
      <c r="H39" s="7"/>
      <c r="I39" s="12"/>
      <c r="J39" s="7"/>
      <c r="K39" s="12"/>
      <c r="L39" s="26"/>
      <c r="M39" s="12"/>
      <c r="N39" s="26"/>
      <c r="O39" s="12"/>
      <c r="P39" s="7"/>
    </row>
    <row r="40" spans="1:22" x14ac:dyDescent="0.25">
      <c r="A40" s="48" t="s">
        <v>73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22" ht="15" customHeight="1" x14ac:dyDescent="0.25">
      <c r="A41" s="38" t="s">
        <v>81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"/>
      <c r="R41" s="1"/>
      <c r="S41" s="1"/>
      <c r="T41" s="1"/>
      <c r="U41" s="1"/>
      <c r="V41" s="1"/>
    </row>
    <row r="42" spans="1:22" ht="30" x14ac:dyDescent="0.25">
      <c r="A42" s="34" t="s">
        <v>34</v>
      </c>
      <c r="B42" s="35" t="s">
        <v>106</v>
      </c>
      <c r="C42" s="28">
        <v>8937018.5600000005</v>
      </c>
      <c r="D42" s="28">
        <v>7255108.5599999996</v>
      </c>
      <c r="E42" s="28"/>
      <c r="F42" s="28">
        <v>790</v>
      </c>
      <c r="G42" s="28">
        <v>1681910</v>
      </c>
      <c r="H42" s="29"/>
      <c r="I42" s="28"/>
      <c r="J42" s="29"/>
      <c r="K42" s="28"/>
      <c r="L42" s="30"/>
      <c r="M42" s="28"/>
      <c r="N42" s="30"/>
      <c r="O42" s="28"/>
      <c r="P42" s="29"/>
      <c r="Q42" s="27"/>
      <c r="R42" s="27"/>
      <c r="S42" s="27"/>
      <c r="T42" s="27"/>
      <c r="U42" s="27"/>
      <c r="V42" s="27"/>
    </row>
    <row r="43" spans="1:22" ht="30" x14ac:dyDescent="0.25">
      <c r="A43" s="34" t="s">
        <v>33</v>
      </c>
      <c r="B43" s="35" t="s">
        <v>104</v>
      </c>
      <c r="C43" s="28">
        <v>1224175.68</v>
      </c>
      <c r="D43" s="28">
        <v>1224175.68</v>
      </c>
      <c r="E43" s="28"/>
      <c r="F43" s="28"/>
      <c r="G43" s="28"/>
      <c r="H43" s="29"/>
      <c r="I43" s="28"/>
      <c r="J43" s="29"/>
      <c r="K43" s="28"/>
      <c r="L43" s="30"/>
      <c r="M43" s="28"/>
      <c r="N43" s="30"/>
      <c r="O43" s="28"/>
      <c r="P43" s="29"/>
      <c r="Q43" s="27"/>
      <c r="R43" s="27"/>
      <c r="S43" s="27"/>
      <c r="T43" s="27"/>
      <c r="U43" s="27"/>
      <c r="V43" s="27"/>
    </row>
    <row r="44" spans="1:22" x14ac:dyDescent="0.25">
      <c r="A44" s="25"/>
      <c r="B44" s="23" t="s">
        <v>72</v>
      </c>
      <c r="C44" s="12">
        <f>SUM(C42:C43)</f>
        <v>10161194.24</v>
      </c>
      <c r="D44" s="12">
        <f>SUM(D42:D43)</f>
        <v>8479284.2400000002</v>
      </c>
      <c r="E44" s="12"/>
      <c r="F44" s="12">
        <f>SUM(F42:F43)</f>
        <v>790</v>
      </c>
      <c r="G44" s="12">
        <f>SUM(G42:G43)</f>
        <v>1681910</v>
      </c>
      <c r="H44" s="7"/>
      <c r="I44" s="12"/>
      <c r="J44" s="7"/>
      <c r="K44" s="12"/>
      <c r="L44" s="26"/>
      <c r="M44" s="12"/>
      <c r="N44" s="26"/>
      <c r="O44" s="12"/>
      <c r="P44" s="7"/>
      <c r="Q44" s="33"/>
      <c r="R44" s="33"/>
      <c r="S44" s="33"/>
      <c r="T44" s="33"/>
      <c r="U44" s="33"/>
      <c r="V44" s="33"/>
    </row>
    <row r="45" spans="1:22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22" s="22" customFormat="1" ht="15" customHeight="1" x14ac:dyDescent="0.25">
      <c r="A46" s="49" t="s">
        <v>45</v>
      </c>
      <c r="B46" s="49"/>
      <c r="C46" s="20">
        <f>C32+C39+C44</f>
        <v>29700453.240000002</v>
      </c>
      <c r="D46" s="20">
        <f>D32+D39+D44</f>
        <v>19904819.240000002</v>
      </c>
      <c r="E46" s="20"/>
      <c r="F46" s="20">
        <f>F32+F39+F44</f>
        <v>4658.8600000000006</v>
      </c>
      <c r="G46" s="20">
        <f>G32+G39+G44</f>
        <v>9795634</v>
      </c>
      <c r="H46" s="20"/>
      <c r="I46" s="20"/>
      <c r="J46" s="20"/>
      <c r="K46" s="20"/>
      <c r="L46" s="20"/>
      <c r="M46" s="20"/>
      <c r="N46" s="21"/>
      <c r="O46" s="21"/>
      <c r="P46" s="21"/>
      <c r="Q46" s="32"/>
      <c r="R46" s="32"/>
    </row>
  </sheetData>
  <mergeCells count="21">
    <mergeCell ref="A41:P41"/>
    <mergeCell ref="A46:B46"/>
    <mergeCell ref="M1:P9"/>
    <mergeCell ref="M10:P17"/>
    <mergeCell ref="N19:O20"/>
    <mergeCell ref="P19:P20"/>
    <mergeCell ref="A23:P23"/>
    <mergeCell ref="A24:P24"/>
    <mergeCell ref="A33:P33"/>
    <mergeCell ref="A34:P34"/>
    <mergeCell ref="A18:P18"/>
    <mergeCell ref="A19:A20"/>
    <mergeCell ref="B19:B20"/>
    <mergeCell ref="C19:C20"/>
    <mergeCell ref="D19:D20"/>
    <mergeCell ref="E19:E20"/>
    <mergeCell ref="F19:G20"/>
    <mergeCell ref="H19:I20"/>
    <mergeCell ref="J19:K20"/>
    <mergeCell ref="L19:M20"/>
    <mergeCell ref="A40:P4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Валерьевна Никифорова</dc:creator>
  <cp:lastModifiedBy>kozlov_construct2 С.А. Григорьева</cp:lastModifiedBy>
  <cp:lastPrinted>2022-10-07T13:37:23Z</cp:lastPrinted>
  <dcterms:created xsi:type="dcterms:W3CDTF">2022-09-29T11:12:08Z</dcterms:created>
  <dcterms:modified xsi:type="dcterms:W3CDTF">2022-11-24T13:38:19Z</dcterms:modified>
</cp:coreProperties>
</file>