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0" i="1" l="1"/>
  <c r="F18" i="1"/>
  <c r="F28" i="1"/>
  <c r="G28" i="1" l="1"/>
  <c r="G18" i="1"/>
  <c r="G10" i="1"/>
  <c r="D28" i="1" l="1"/>
  <c r="C28" i="1"/>
  <c r="D18" i="1"/>
  <c r="C18" i="1"/>
  <c r="D10" i="1"/>
  <c r="C10" i="1"/>
</calcChain>
</file>

<file path=xl/sharedStrings.xml><?xml version="1.0" encoding="utf-8"?>
<sst xmlns="http://schemas.openxmlformats.org/spreadsheetml/2006/main" count="236" uniqueCount="193">
  <si>
    <t>№ п/п</t>
  </si>
  <si>
    <t>№ УИК</t>
  </si>
  <si>
    <t>Число  избирателей                                              на момент формирования участка</t>
  </si>
  <si>
    <t>ФИО председателя</t>
  </si>
  <si>
    <t>Избирательная комиссия</t>
  </si>
  <si>
    <t xml:space="preserve">Адрес </t>
  </si>
  <si>
    <t>Широта, долгота</t>
  </si>
  <si>
    <t>ФИО заместителя председателя</t>
  </si>
  <si>
    <t>ФИО       секретаря</t>
  </si>
  <si>
    <t>Телефон, факс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</si>
  <si>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</si>
  <si>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</si>
  <si>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</si>
  <si>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</si>
  <si>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</si>
  <si>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</si>
  <si>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</si>
  <si>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</si>
  <si>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</si>
  <si>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</si>
  <si>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</si>
  <si>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/>
  </si>
  <si>
    <t>Михайлова Людмила Николаевна</t>
  </si>
  <si>
    <t>428000, Чувашская Республика - Чувашия, город Чебоксары, Калининский район, ул.324 стрелковой дивизии, 10 (здание СОШ №40)</t>
  </si>
  <si>
    <t>56.105390,
47.286445</t>
  </si>
  <si>
    <t>8-8352-501966, 8-8352-515254, 511528</t>
  </si>
  <si>
    <t>1822</t>
  </si>
  <si>
    <t>Гурьянова Людмила Валентиновна</t>
  </si>
  <si>
    <t>Ким Анна Валерьевна</t>
  </si>
  <si>
    <t>Минаева Ольга Валерьевна</t>
  </si>
  <si>
    <t>1825</t>
  </si>
  <si>
    <t>428000, Чувашская Республика - Чувашия, город Чебоксары, Калининский район, ул.Шумилова, 33 (здание СОШ №41)</t>
  </si>
  <si>
    <t>8-8352-516578, 8-927-6689342</t>
  </si>
  <si>
    <t>56.104391,
47.290919</t>
  </si>
  <si>
    <t>Бычкова Ольга Алексеевна</t>
  </si>
  <si>
    <t>Владимирова Евгения Александровна</t>
  </si>
  <si>
    <t>Майорова Екатерина Владимировна</t>
  </si>
  <si>
    <t>1826</t>
  </si>
  <si>
    <t>8-8352-516578</t>
  </si>
  <si>
    <t>Десятскова Анна Михайловна</t>
  </si>
  <si>
    <t>Фомина Юлия Петровна</t>
  </si>
  <si>
    <t>Денисова Татьяна Валерьевна</t>
  </si>
  <si>
    <t>1847</t>
  </si>
  <si>
    <t>428000, Чувашская Республика - Чувашия, город Чебоксары, Калининский район, ул.Баумана, 10 (здание лицея №44)</t>
  </si>
  <si>
    <t>8-8352-223159, 8-8352-223174, 223170</t>
  </si>
  <si>
    <t>56.103608,
47.306361</t>
  </si>
  <si>
    <t>Заварухина Галина Николаевна</t>
  </si>
  <si>
    <t>Аксёнова Зоя Никитична</t>
  </si>
  <si>
    <t>Мясникова Марина Юрьевна</t>
  </si>
  <si>
    <t>1849</t>
  </si>
  <si>
    <t>428000, Чувашская Республика - Чувашия, город Чебоксары, Калининский район, ул.Ленинского Комсомола, 54 (здание СОШ №55)</t>
  </si>
  <si>
    <t>8-8352-513095, 8-8352-521677, 544645</t>
  </si>
  <si>
    <t>56.107182,
47.299426</t>
  </si>
  <si>
    <t>Харитонова Ирина Николаевна</t>
  </si>
  <si>
    <t>Пчелова Александра Вениаминовна</t>
  </si>
  <si>
    <t>Борисова Наталия Алексеевна</t>
  </si>
  <si>
    <t>1850</t>
  </si>
  <si>
    <t>8-8352-521677, 8-8352-513095, 544645</t>
  </si>
  <si>
    <t>Германова Надежда Галиевна</t>
  </si>
  <si>
    <t>Григорьева Лиана Викторовна</t>
  </si>
  <si>
    <t>Гогонова Наталья Александровна</t>
  </si>
  <si>
    <t>1851</t>
  </si>
  <si>
    <t>Медяева Оксана Вячеславовна</t>
  </si>
  <si>
    <t>Котельникова Наталья Петровна</t>
  </si>
  <si>
    <t>Кузьмичева Людмила Михайловна</t>
  </si>
  <si>
    <t>1922</t>
  </si>
  <si>
    <t>428000, Чувашская Республика - Чувашия, город Чебоксары, Ленинский район, ул. Хевешская, 17 (здание МБОУ "Средняя общеобразовательная школа №36" города Чебоксары)</t>
  </si>
  <si>
    <t>8-(8352)-286614, факс: -</t>
  </si>
  <si>
    <t>56.107097,
47.269117</t>
  </si>
  <si>
    <t>Петрова Валентина Васильевна</t>
  </si>
  <si>
    <t>Гаврилов Анатолий Валериевич</t>
  </si>
  <si>
    <t>Никитина Ольга Михайловна</t>
  </si>
  <si>
    <t>1923</t>
  </si>
  <si>
    <t>8-(8352)-286564, факс: -</t>
  </si>
  <si>
    <t>Александрова Вера Аркадьевна</t>
  </si>
  <si>
    <t>Иванова Татьяна Витальевна</t>
  </si>
  <si>
    <t>Якимова Оксана Петровна</t>
  </si>
  <si>
    <t>1924</t>
  </si>
  <si>
    <t>428000, Чувашская Республика - Чувашия, город Чебоксары, Ленинский район, Эгерский бульвар, 5А (здание МБОУ "Средняя общеобразовательная школа №19" города Чебоксары)</t>
  </si>
  <si>
    <t>8-(8352)-286886, факс: -</t>
  </si>
  <si>
    <t>56.110048,
47.272090</t>
  </si>
  <si>
    <t>Каткова Татьяна Николаевна</t>
  </si>
  <si>
    <t>Губина Елена Алексеевна</t>
  </si>
  <si>
    <t>Милашина Наталья Николаевна</t>
  </si>
  <si>
    <t>1925</t>
  </si>
  <si>
    <t>8-(8352)-286061, факс: -</t>
  </si>
  <si>
    <t>Никитина Галина Витальевна</t>
  </si>
  <si>
    <t>Потапова Елена Аркадьевна</t>
  </si>
  <si>
    <t>Шакрова Екатерина Ивановна</t>
  </si>
  <si>
    <t>1926</t>
  </si>
  <si>
    <t>Лученкова Ольга Николаевна</t>
  </si>
  <si>
    <t>Петров Олег Георгиевич</t>
  </si>
  <si>
    <t>Михайлова Ольга Ивановна</t>
  </si>
  <si>
    <t>1927</t>
  </si>
  <si>
    <t>428000, Чувашская Республика - Чувашия, город Чебоксары, Ленинский район, пр. Мира, 88А (здание МБОУ "Средняя общеобразовательная школа №57" города Чебоксары)</t>
  </si>
  <si>
    <t>8-(8352)-655806, 8-(8352)-655807, факс: -</t>
  </si>
  <si>
    <t>56.110073,
47.264652</t>
  </si>
  <si>
    <t>Галкина Альбина Николаевна</t>
  </si>
  <si>
    <t>Чуркин Георгий Константинович</t>
  </si>
  <si>
    <t>Васильева Жанна Сергеевна</t>
  </si>
  <si>
    <t>1928</t>
  </si>
  <si>
    <t>8-(8352)-655807, факс: -</t>
  </si>
  <si>
    <t>Порфирьева Надежда Владимировна</t>
  </si>
  <si>
    <t>Рыжкова Светлана Геннадьевна</t>
  </si>
  <si>
    <t>Маёр Мария Александровна</t>
  </si>
  <si>
    <t>1929</t>
  </si>
  <si>
    <t>8-(8352)-655808, 8-(8352)-655807, факс: -</t>
  </si>
  <si>
    <t>Глухова Нина Александровна</t>
  </si>
  <si>
    <t>Сорокина Елена Григорьевна</t>
  </si>
  <si>
    <t>Семенова Мария Дмитриевна</t>
  </si>
  <si>
    <t>1935</t>
  </si>
  <si>
    <t>428000, Чувашская Республика - Чувашия, город Чебоксары, Ленинский район, проезд Школьный, 3 (здание БОУ "Чебоксарское училище олимпийского резерва им.В.М.Краснова" Министерства физической культуры и спорта Чувашской Республики)</t>
  </si>
  <si>
    <t>8-(8352)-564688, факс: -</t>
  </si>
  <si>
    <t>56.122891,
47.262101</t>
  </si>
  <si>
    <t>Трофимова Ольга Валерьевна</t>
  </si>
  <si>
    <t>Атаманова Ирина Николаевна</t>
  </si>
  <si>
    <t>2023</t>
  </si>
  <si>
    <t>428000, Чувашская Республика - Чувашия, город Чебоксары, Московский район, ул.Леонида Агакова, д.6 (здание Гимназии №5)</t>
  </si>
  <si>
    <t>8-(8352)-322161</t>
  </si>
  <si>
    <t>56.152961,
47.202785</t>
  </si>
  <si>
    <t>Полозина Надежда Васильевна</t>
  </si>
  <si>
    <t>Алексеева Галина Владимировна</t>
  </si>
  <si>
    <t>Рябинина Наталия Варсонофьевна</t>
  </si>
  <si>
    <t>2024</t>
  </si>
  <si>
    <t>Комарницкая Галина Алексеевна</t>
  </si>
  <si>
    <t>Малышев Степан Александрович</t>
  </si>
  <si>
    <t>Назарова Галина Полифроневна</t>
  </si>
  <si>
    <t>2025</t>
  </si>
  <si>
    <t>428000, Чувашская Республика - Чувашия, город Чебоксары, Московский район, пр.М.Горького, д.5 (здание Чувашского республиканского института образования)</t>
  </si>
  <si>
    <t>8-(8352)-584058</t>
  </si>
  <si>
    <t>56.148042,
47.196820</t>
  </si>
  <si>
    <t>Иголкина Любовия Михайловна</t>
  </si>
  <si>
    <t>Иванова Людмила Геннадьевна</t>
  </si>
  <si>
    <t>Волкова Римма Александровна</t>
  </si>
  <si>
    <t>2030</t>
  </si>
  <si>
    <t>428000, Чувашская Республика - Чувашия, город Чебоксары, Московский район, ул.М.Павлова, д.9 (здание СОШ №27)</t>
  </si>
  <si>
    <t>8-(8352)-655186</t>
  </si>
  <si>
    <t>56.141793,
47.190451</t>
  </si>
  <si>
    <t>Фелькер Сергей Вячеславович</t>
  </si>
  <si>
    <t>Захаркин Сергей Валерьевич</t>
  </si>
  <si>
    <t>Шмелева Анна Владимировна</t>
  </si>
  <si>
    <t>2031</t>
  </si>
  <si>
    <t>Краснова Людмила Васильевна</t>
  </si>
  <si>
    <t>Мещерякова Наталья Анатольевна</t>
  </si>
  <si>
    <t>Филиппова Ольга Владиславовна</t>
  </si>
  <si>
    <t>2032</t>
  </si>
  <si>
    <t>428000, Чувашская Республика - Чувашия, город Чебоксары, Московский район, пр.Московский, д.35 (здание Чебоксарского техникума строительства и городского хозяйства)</t>
  </si>
  <si>
    <t>8-(8352)-223853; 8-(8352)-223897</t>
  </si>
  <si>
    <t>56.141442,
47.203028</t>
  </si>
  <si>
    <t>Осинкина Ирина Александровна</t>
  </si>
  <si>
    <t>Терентьева Алина Владимировна</t>
  </si>
  <si>
    <t>Семенова Екатерина Александровна</t>
  </si>
  <si>
    <t>2033</t>
  </si>
  <si>
    <t>428000, Чувашская Республика - Чувашия, город Чебоксары, Московский район, ул.Урукова, д.11 А (здание СОШ №31)</t>
  </si>
  <si>
    <t>8-(8352)-450110</t>
  </si>
  <si>
    <t>56.140760,
47.212128</t>
  </si>
  <si>
    <t>Обозова Ирина Зиновьевна</t>
  </si>
  <si>
    <t>Обозов Алексей Иванович</t>
  </si>
  <si>
    <t>Петрова Елена Семеновна</t>
  </si>
  <si>
    <t>2034</t>
  </si>
  <si>
    <t>Назарова Наталья Васильевна</t>
  </si>
  <si>
    <t>Максимов Анатолий Михайлович</t>
  </si>
  <si>
    <t>Кочергина Зинаида Владимировна</t>
  </si>
  <si>
    <t>2035</t>
  </si>
  <si>
    <t>428000, Чувашская Республика - Чувашия, город Чебоксары, Московский район, пр.Московский, д.29 (здание корпуса Е ЧГУ им.И.Н.Ульянова)</t>
  </si>
  <si>
    <t>8-(8352)-587950</t>
  </si>
  <si>
    <t>56.143684,
47.209585</t>
  </si>
  <si>
    <t>Чепайкина Римма Александровна</t>
  </si>
  <si>
    <t>Егорова Лидия Николаевна</t>
  </si>
  <si>
    <t>Грошева Наталья Федоровна</t>
  </si>
  <si>
    <t>2036</t>
  </si>
  <si>
    <t>428000, Чувашская Республика - Чувашия, город Чебоксары, Московский район, ул.С.Михайлова, д.3 (здание корпуса Т ЧГУ им.И.Н.Ульянова)</t>
  </si>
  <si>
    <t>8-(8352)-453805</t>
  </si>
  <si>
    <t>56.144136,
47.215433</t>
  </si>
  <si>
    <t>Бходжани Руслан Салахуддинович</t>
  </si>
  <si>
    <t>Дорогович Руслан Юрьевич</t>
  </si>
  <si>
    <t>Смирнова Ирина Валериановна</t>
  </si>
  <si>
    <t>428000, Чувашская Республика - Чувашия, город Чебоксары, Московский район, пр.Московский, д.1 (здание Чувашского государственного театра оперы и балета)</t>
  </si>
  <si>
    <t>8-(8352)-583509</t>
  </si>
  <si>
    <t>56.144597,
47.236993</t>
  </si>
  <si>
    <t>2040</t>
  </si>
  <si>
    <t>Николаева Светлана Петровна</t>
  </si>
  <si>
    <t>Курицына Иустина Васильевна</t>
  </si>
  <si>
    <t>Резервный</t>
  </si>
  <si>
    <t>Округ №4 (Калининская ТИК)</t>
  </si>
  <si>
    <t>Округ №9 (Ленинская ТИК)</t>
  </si>
  <si>
    <t>Округ №17 (Московская ТИК)</t>
  </si>
  <si>
    <t>Количество бюллетеней обычных</t>
  </si>
  <si>
    <t>Количество бюллетений КОИБ</t>
  </si>
  <si>
    <t xml:space="preserve">Число  избирателей </t>
  </si>
  <si>
    <t>ИТОГО бюллетеней по одномандатным округам</t>
  </si>
  <si>
    <t>Приложение №1 к решению Ленинской районной г.Чебоксары территориальной избирательной комиссии от 19.08.2022 №24/03</t>
  </si>
  <si>
    <t>Количество избирательных бюллетеней для голосования на дополнительных выборах депутатов Чебоксарского городского Собрания депутатов седьмого созыва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</si>
</sst>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/>
    </xf>
    <xf numFmtId="3" fontId="7" fillId="3" borderId="1" xfId="0" applyNumberFormat="1" applyFont="1" applyFill="1" applyBorder="1" applyAlignment="1">
      <alignment horizontal="center" vertical="top"/>
    </xf>
    <xf numFmtId="3" fontId="10" fillId="2" borderId="1" xfId="0" applyNumberFormat="1" applyFont="1" applyFill="1" applyBorder="1" applyAlignment="1">
      <alignment horizontal="center" vertical="top" wrapText="1"/>
    </xf>
    <xf numFmtId="3" fontId="10" fillId="3" borderId="1" xfId="0" applyNumberFormat="1" applyFont="1" applyFill="1" applyBorder="1" applyAlignment="1">
      <alignment horizontal="center" vertical="top" wrapText="1"/>
    </xf>
    <xf numFmtId="1" fontId="10" fillId="4" borderId="1" xfId="0" applyNumberFormat="1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10" fillId="4" borderId="4" xfId="0" applyNumberFormat="1" applyFont="1" applyFill="1" applyBorder="1" applyAlignment="1">
      <alignment horizontal="center" vertical="top" wrapText="1"/>
    </xf>
    <xf numFmtId="49" fontId="10" fillId="4" borderId="5" xfId="0" applyNumberFormat="1" applyFont="1" applyFill="1" applyBorder="1" applyAlignment="1">
      <alignment horizontal="center" vertical="top" wrapText="1"/>
    </xf>
    <xf numFmtId="49" fontId="10" fillId="4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zoomScaleSheetLayoutView="100" zoomScalePageLayoutView="60" workbookViewId="0">
      <selection activeCell="P7" sqref="P7"/>
    </sheetView>
  </sheetViews>
  <sheetFormatPr defaultColWidth="12.5703125" defaultRowHeight="12" outlineLevelRow="1" outlineLevelCol="2" x14ac:dyDescent="0.25"/>
  <cols>
    <col min="1" max="1" width="7" style="8" customWidth="1"/>
    <col min="2" max="2" width="23" style="8" customWidth="1"/>
    <col min="3" max="3" width="9.5703125" style="10" hidden="1" customWidth="1" outlineLevel="1"/>
    <col min="4" max="4" width="27.5703125" style="10" customWidth="1" collapsed="1"/>
    <col min="5" max="5" width="5.42578125" style="10" hidden="1" customWidth="1" outlineLevel="1"/>
    <col min="6" max="7" width="11.5703125" style="10" hidden="1" customWidth="1" outlineLevel="1"/>
    <col min="8" max="8" width="29.28515625" style="10" customWidth="1" collapsed="1"/>
    <col min="9" max="9" width="50.28515625" style="7" hidden="1" customWidth="1" outlineLevel="2"/>
    <col min="10" max="10" width="13.85546875" style="7" hidden="1" customWidth="1" outlineLevel="2"/>
    <col min="11" max="11" width="9.42578125" style="7" hidden="1" customWidth="1" outlineLevel="2"/>
    <col min="12" max="12" width="14.42578125" style="9" hidden="1" customWidth="1" outlineLevel="1" collapsed="1"/>
    <col min="13" max="13" width="14.28515625" style="9" hidden="1" customWidth="1" outlineLevel="1"/>
    <col min="14" max="14" width="4.140625" style="9" hidden="1" customWidth="1" outlineLevel="1"/>
    <col min="15" max="15" width="12.5703125" style="7" collapsed="1"/>
    <col min="16" max="16384" width="12.5703125" style="7"/>
  </cols>
  <sheetData>
    <row r="1" spans="1:14" ht="49.5" customHeight="1" x14ac:dyDescent="0.25">
      <c r="H1" s="50" t="s">
        <v>191</v>
      </c>
    </row>
    <row r="2" spans="1:14" s="1" customFormat="1" ht="15.75" customHeight="1" x14ac:dyDescent="0.25">
      <c r="A2" s="49" t="s">
        <v>192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13"/>
      <c r="M2" s="13"/>
      <c r="N2" s="13"/>
    </row>
    <row r="3" spans="1:14" s="2" customFormat="1" ht="12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14"/>
      <c r="M3" s="14"/>
      <c r="N3" s="14"/>
    </row>
    <row r="4" spans="1:14" s="3" customFormat="1" ht="15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15"/>
      <c r="M4" s="15"/>
      <c r="N4" s="15"/>
    </row>
    <row r="5" spans="1:14" s="1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13"/>
      <c r="M5" s="13"/>
      <c r="N5" s="13"/>
    </row>
    <row r="6" spans="1:14" s="4" customFormat="1" ht="12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14"/>
      <c r="M6" s="14"/>
      <c r="N6" s="14"/>
    </row>
    <row r="7" spans="1:14" s="1" customFormat="1" ht="30.75" customHeight="1" x14ac:dyDescent="0.25">
      <c r="A7" s="35" t="s">
        <v>0</v>
      </c>
      <c r="B7" s="35" t="s">
        <v>1</v>
      </c>
      <c r="C7" s="36" t="s">
        <v>2</v>
      </c>
      <c r="D7" s="36" t="s">
        <v>189</v>
      </c>
      <c r="E7" s="39" t="s">
        <v>183</v>
      </c>
      <c r="F7" s="41" t="s">
        <v>187</v>
      </c>
      <c r="G7" s="37" t="s">
        <v>188</v>
      </c>
      <c r="H7" s="39" t="s">
        <v>190</v>
      </c>
      <c r="I7" s="35" t="s">
        <v>4</v>
      </c>
      <c r="J7" s="35"/>
      <c r="K7" s="35"/>
      <c r="L7" s="35" t="s">
        <v>3</v>
      </c>
      <c r="M7" s="43" t="s">
        <v>7</v>
      </c>
      <c r="N7" s="43" t="s">
        <v>8</v>
      </c>
    </row>
    <row r="8" spans="1:14" s="1" customFormat="1" ht="24" x14ac:dyDescent="0.25">
      <c r="A8" s="35"/>
      <c r="B8" s="35"/>
      <c r="C8" s="36"/>
      <c r="D8" s="36"/>
      <c r="E8" s="40"/>
      <c r="F8" s="42"/>
      <c r="G8" s="38"/>
      <c r="H8" s="40"/>
      <c r="I8" s="5" t="s">
        <v>5</v>
      </c>
      <c r="J8" s="12" t="s">
        <v>9</v>
      </c>
      <c r="K8" s="11" t="s">
        <v>6</v>
      </c>
      <c r="L8" s="35"/>
      <c r="M8" s="44"/>
      <c r="N8" s="44"/>
    </row>
    <row r="9" spans="1:14" x14ac:dyDescent="0.25">
      <c r="A9" s="6">
        <v>1</v>
      </c>
      <c r="B9" s="6">
        <v>2</v>
      </c>
      <c r="C9" s="6">
        <v>3</v>
      </c>
      <c r="D9" s="6">
        <v>4</v>
      </c>
      <c r="E9" s="6">
        <v>6</v>
      </c>
      <c r="F9" s="21"/>
      <c r="G9" s="22"/>
      <c r="H9" s="6"/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</row>
    <row r="10" spans="1:14" ht="39.75" customHeight="1" x14ac:dyDescent="0.25">
      <c r="A10" s="46" t="s">
        <v>184</v>
      </c>
      <c r="B10" s="47"/>
      <c r="C10" s="30">
        <f>SUM(C11:C17)</f>
        <v>15242</v>
      </c>
      <c r="D10" s="31">
        <f>SUM(D11:D17)</f>
        <v>14120</v>
      </c>
      <c r="E10" s="31"/>
      <c r="F10" s="28">
        <f>F16</f>
        <v>1530</v>
      </c>
      <c r="G10" s="29">
        <f>G11+G12+G13+G14+G15+G17</f>
        <v>13160</v>
      </c>
      <c r="H10" s="29">
        <v>11000</v>
      </c>
      <c r="I10" s="17"/>
      <c r="J10" s="17"/>
      <c r="K10" s="17"/>
      <c r="L10" s="19"/>
      <c r="M10" s="19"/>
      <c r="N10" s="19"/>
    </row>
    <row r="11" spans="1:14" ht="21.95" customHeight="1" outlineLevel="1" x14ac:dyDescent="0.25">
      <c r="A11" s="16" t="s">
        <v>10</v>
      </c>
      <c r="B11" s="16" t="s">
        <v>26</v>
      </c>
      <c r="C11" s="18">
        <v>2175</v>
      </c>
      <c r="D11" s="23">
        <v>1968</v>
      </c>
      <c r="E11" s="23"/>
      <c r="F11" s="24"/>
      <c r="G11" s="25">
        <v>2070</v>
      </c>
      <c r="H11" s="33"/>
      <c r="I11" s="17" t="s">
        <v>23</v>
      </c>
      <c r="J11" s="17" t="s">
        <v>25</v>
      </c>
      <c r="K11" s="17" t="s">
        <v>24</v>
      </c>
      <c r="L11" s="19" t="s">
        <v>27</v>
      </c>
      <c r="M11" s="19" t="s">
        <v>28</v>
      </c>
      <c r="N11" s="19" t="s">
        <v>29</v>
      </c>
    </row>
    <row r="12" spans="1:14" ht="21.95" customHeight="1" outlineLevel="1" x14ac:dyDescent="0.25">
      <c r="A12" s="16" t="s">
        <v>11</v>
      </c>
      <c r="B12" s="16" t="s">
        <v>30</v>
      </c>
      <c r="C12" s="18">
        <v>2347</v>
      </c>
      <c r="D12" s="23">
        <v>2214</v>
      </c>
      <c r="E12" s="23"/>
      <c r="F12" s="24"/>
      <c r="G12" s="25">
        <v>2290</v>
      </c>
      <c r="H12" s="33"/>
      <c r="I12" s="17" t="s">
        <v>31</v>
      </c>
      <c r="J12" s="17" t="s">
        <v>32</v>
      </c>
      <c r="K12" s="17" t="s">
        <v>33</v>
      </c>
      <c r="L12" s="19" t="s">
        <v>34</v>
      </c>
      <c r="M12" s="19" t="s">
        <v>35</v>
      </c>
      <c r="N12" s="19" t="s">
        <v>36</v>
      </c>
    </row>
    <row r="13" spans="1:14" ht="21.95" customHeight="1" outlineLevel="1" x14ac:dyDescent="0.25">
      <c r="A13" s="16" t="s">
        <v>12</v>
      </c>
      <c r="B13" s="16" t="s">
        <v>37</v>
      </c>
      <c r="C13" s="18">
        <v>2448</v>
      </c>
      <c r="D13" s="23">
        <v>2228</v>
      </c>
      <c r="E13" s="23"/>
      <c r="F13" s="24"/>
      <c r="G13" s="25">
        <v>2320</v>
      </c>
      <c r="H13" s="33"/>
      <c r="I13" s="17" t="s">
        <v>31</v>
      </c>
      <c r="J13" s="17" t="s">
        <v>38</v>
      </c>
      <c r="K13" s="17" t="s">
        <v>33</v>
      </c>
      <c r="L13" s="19" t="s">
        <v>39</v>
      </c>
      <c r="M13" s="19" t="s">
        <v>40</v>
      </c>
      <c r="N13" s="19" t="s">
        <v>41</v>
      </c>
    </row>
    <row r="14" spans="1:14" ht="21.95" customHeight="1" outlineLevel="1" x14ac:dyDescent="0.25">
      <c r="A14" s="16" t="s">
        <v>13</v>
      </c>
      <c r="B14" s="16" t="s">
        <v>42</v>
      </c>
      <c r="C14" s="18">
        <v>2487</v>
      </c>
      <c r="D14" s="23">
        <v>2255</v>
      </c>
      <c r="E14" s="23"/>
      <c r="F14" s="24"/>
      <c r="G14" s="25">
        <v>2380</v>
      </c>
      <c r="H14" s="33"/>
      <c r="I14" s="17" t="s">
        <v>43</v>
      </c>
      <c r="J14" s="17" t="s">
        <v>44</v>
      </c>
      <c r="K14" s="17" t="s">
        <v>45</v>
      </c>
      <c r="L14" s="19" t="s">
        <v>46</v>
      </c>
      <c r="M14" s="19" t="s">
        <v>47</v>
      </c>
      <c r="N14" s="19" t="s">
        <v>48</v>
      </c>
    </row>
    <row r="15" spans="1:14" ht="21.95" customHeight="1" outlineLevel="1" x14ac:dyDescent="0.25">
      <c r="A15" s="16" t="s">
        <v>14</v>
      </c>
      <c r="B15" s="16" t="s">
        <v>49</v>
      </c>
      <c r="C15" s="18">
        <v>2340</v>
      </c>
      <c r="D15" s="23">
        <v>2202</v>
      </c>
      <c r="E15" s="23"/>
      <c r="F15" s="24"/>
      <c r="G15" s="25">
        <v>2250</v>
      </c>
      <c r="H15" s="33"/>
      <c r="I15" s="17" t="s">
        <v>50</v>
      </c>
      <c r="J15" s="17" t="s">
        <v>51</v>
      </c>
      <c r="K15" s="17" t="s">
        <v>52</v>
      </c>
      <c r="L15" s="19" t="s">
        <v>53</v>
      </c>
      <c r="M15" s="19" t="s">
        <v>54</v>
      </c>
      <c r="N15" s="19" t="s">
        <v>55</v>
      </c>
    </row>
    <row r="16" spans="1:14" ht="21.95" customHeight="1" outlineLevel="1" x14ac:dyDescent="0.25">
      <c r="A16" s="16" t="s">
        <v>15</v>
      </c>
      <c r="B16" s="16" t="s">
        <v>56</v>
      </c>
      <c r="C16" s="18">
        <v>1521</v>
      </c>
      <c r="D16" s="23">
        <v>1483</v>
      </c>
      <c r="E16" s="23"/>
      <c r="F16" s="26">
        <v>1530</v>
      </c>
      <c r="G16" s="27"/>
      <c r="H16" s="33"/>
      <c r="I16" s="17" t="s">
        <v>50</v>
      </c>
      <c r="J16" s="17" t="s">
        <v>57</v>
      </c>
      <c r="K16" s="17" t="s">
        <v>52</v>
      </c>
      <c r="L16" s="19" t="s">
        <v>58</v>
      </c>
      <c r="M16" s="19" t="s">
        <v>59</v>
      </c>
      <c r="N16" s="19" t="s">
        <v>60</v>
      </c>
    </row>
    <row r="17" spans="1:14" ht="21.95" customHeight="1" outlineLevel="1" x14ac:dyDescent="0.25">
      <c r="A17" s="16" t="s">
        <v>16</v>
      </c>
      <c r="B17" s="16" t="s">
        <v>61</v>
      </c>
      <c r="C17" s="18">
        <v>1924</v>
      </c>
      <c r="D17" s="23">
        <v>1770</v>
      </c>
      <c r="E17" s="23"/>
      <c r="F17" s="24"/>
      <c r="G17" s="25">
        <v>1850</v>
      </c>
      <c r="H17" s="33"/>
      <c r="I17" s="17" t="s">
        <v>50</v>
      </c>
      <c r="J17" s="17" t="s">
        <v>57</v>
      </c>
      <c r="K17" s="17" t="s">
        <v>52</v>
      </c>
      <c r="L17" s="19" t="s">
        <v>62</v>
      </c>
      <c r="M17" s="19" t="s">
        <v>63</v>
      </c>
      <c r="N17" s="19" t="s">
        <v>64</v>
      </c>
    </row>
    <row r="18" spans="1:14" ht="21.95" customHeight="1" x14ac:dyDescent="0.25">
      <c r="A18" s="46" t="s">
        <v>185</v>
      </c>
      <c r="B18" s="47"/>
      <c r="C18" s="30">
        <f>SUM(C19:C27)</f>
        <v>16080</v>
      </c>
      <c r="D18" s="31">
        <f>SUM(D19:D27)</f>
        <v>14515</v>
      </c>
      <c r="E18" s="31"/>
      <c r="F18" s="28">
        <f>F21+F22+F23+F24+F25+F26</f>
        <v>9210</v>
      </c>
      <c r="G18" s="29">
        <f>G19+G20+G27</f>
        <v>6200</v>
      </c>
      <c r="H18" s="29">
        <v>11000</v>
      </c>
      <c r="I18" s="20"/>
      <c r="J18" s="20"/>
      <c r="K18" s="20"/>
      <c r="L18" s="20"/>
      <c r="M18" s="20"/>
      <c r="N18" s="20"/>
    </row>
    <row r="19" spans="1:14" ht="21.95" customHeight="1" outlineLevel="1" x14ac:dyDescent="0.25">
      <c r="A19" s="16" t="s">
        <v>10</v>
      </c>
      <c r="B19" s="16" t="s">
        <v>65</v>
      </c>
      <c r="C19" s="18">
        <v>2168</v>
      </c>
      <c r="D19" s="23">
        <v>1996</v>
      </c>
      <c r="E19" s="23"/>
      <c r="F19" s="24"/>
      <c r="G19" s="25">
        <v>2070</v>
      </c>
      <c r="H19" s="33"/>
      <c r="I19" s="17" t="s">
        <v>66</v>
      </c>
      <c r="J19" s="17" t="s">
        <v>67</v>
      </c>
      <c r="K19" s="17" t="s">
        <v>68</v>
      </c>
      <c r="L19" s="19" t="s">
        <v>69</v>
      </c>
      <c r="M19" s="19" t="s">
        <v>70</v>
      </c>
      <c r="N19" s="19" t="s">
        <v>71</v>
      </c>
    </row>
    <row r="20" spans="1:14" ht="21.95" customHeight="1" outlineLevel="1" x14ac:dyDescent="0.25">
      <c r="A20" s="16" t="s">
        <v>11</v>
      </c>
      <c r="B20" s="16" t="s">
        <v>72</v>
      </c>
      <c r="C20" s="18">
        <v>2419</v>
      </c>
      <c r="D20" s="23">
        <v>2129</v>
      </c>
      <c r="E20" s="23"/>
      <c r="F20" s="24"/>
      <c r="G20" s="25">
        <v>2270</v>
      </c>
      <c r="H20" s="33"/>
      <c r="I20" s="17" t="s">
        <v>66</v>
      </c>
      <c r="J20" s="17" t="s">
        <v>73</v>
      </c>
      <c r="K20" s="17" t="s">
        <v>68</v>
      </c>
      <c r="L20" s="19" t="s">
        <v>74</v>
      </c>
      <c r="M20" s="19" t="s">
        <v>75</v>
      </c>
      <c r="N20" s="19" t="s">
        <v>76</v>
      </c>
    </row>
    <row r="21" spans="1:14" ht="21.95" customHeight="1" outlineLevel="1" x14ac:dyDescent="0.25">
      <c r="A21" s="16" t="s">
        <v>12</v>
      </c>
      <c r="B21" s="16" t="s">
        <v>77</v>
      </c>
      <c r="C21" s="18">
        <v>1125</v>
      </c>
      <c r="D21" s="23">
        <v>1066</v>
      </c>
      <c r="E21" s="23"/>
      <c r="F21" s="26">
        <v>1120</v>
      </c>
      <c r="G21" s="27"/>
      <c r="H21" s="33"/>
      <c r="I21" s="17" t="s">
        <v>78</v>
      </c>
      <c r="J21" s="17" t="s">
        <v>79</v>
      </c>
      <c r="K21" s="17" t="s">
        <v>80</v>
      </c>
      <c r="L21" s="19" t="s">
        <v>81</v>
      </c>
      <c r="M21" s="19" t="s">
        <v>82</v>
      </c>
      <c r="N21" s="19" t="s">
        <v>83</v>
      </c>
    </row>
    <row r="22" spans="1:14" ht="21.95" customHeight="1" outlineLevel="1" x14ac:dyDescent="0.25">
      <c r="A22" s="16" t="s">
        <v>13</v>
      </c>
      <c r="B22" s="16" t="s">
        <v>84</v>
      </c>
      <c r="C22" s="18">
        <v>1909</v>
      </c>
      <c r="D22" s="23">
        <v>1665</v>
      </c>
      <c r="E22" s="23"/>
      <c r="F22" s="26">
        <v>1760</v>
      </c>
      <c r="G22" s="27"/>
      <c r="H22" s="33"/>
      <c r="I22" s="17" t="s">
        <v>78</v>
      </c>
      <c r="J22" s="17" t="s">
        <v>85</v>
      </c>
      <c r="K22" s="17" t="s">
        <v>80</v>
      </c>
      <c r="L22" s="19" t="s">
        <v>86</v>
      </c>
      <c r="M22" s="19" t="s">
        <v>87</v>
      </c>
      <c r="N22" s="19" t="s">
        <v>88</v>
      </c>
    </row>
    <row r="23" spans="1:14" ht="21.95" customHeight="1" outlineLevel="1" x14ac:dyDescent="0.25">
      <c r="A23" s="16" t="s">
        <v>14</v>
      </c>
      <c r="B23" s="16" t="s">
        <v>89</v>
      </c>
      <c r="C23" s="18">
        <v>1876</v>
      </c>
      <c r="D23" s="23">
        <v>1665</v>
      </c>
      <c r="E23" s="23"/>
      <c r="F23" s="26">
        <v>1790</v>
      </c>
      <c r="G23" s="27"/>
      <c r="H23" s="33"/>
      <c r="I23" s="17" t="s">
        <v>78</v>
      </c>
      <c r="J23" s="17" t="s">
        <v>79</v>
      </c>
      <c r="K23" s="17" t="s">
        <v>80</v>
      </c>
      <c r="L23" s="19" t="s">
        <v>90</v>
      </c>
      <c r="M23" s="19" t="s">
        <v>91</v>
      </c>
      <c r="N23" s="19" t="s">
        <v>92</v>
      </c>
    </row>
    <row r="24" spans="1:14" ht="21.95" customHeight="1" outlineLevel="1" x14ac:dyDescent="0.25">
      <c r="A24" s="16" t="s">
        <v>15</v>
      </c>
      <c r="B24" s="16" t="s">
        <v>93</v>
      </c>
      <c r="C24" s="18">
        <v>1313</v>
      </c>
      <c r="D24" s="23">
        <v>1242</v>
      </c>
      <c r="E24" s="23"/>
      <c r="F24" s="26">
        <v>1300</v>
      </c>
      <c r="G24" s="27"/>
      <c r="H24" s="33"/>
      <c r="I24" s="17" t="s">
        <v>94</v>
      </c>
      <c r="J24" s="17" t="s">
        <v>95</v>
      </c>
      <c r="K24" s="17" t="s">
        <v>96</v>
      </c>
      <c r="L24" s="19" t="s">
        <v>97</v>
      </c>
      <c r="M24" s="19" t="s">
        <v>98</v>
      </c>
      <c r="N24" s="19" t="s">
        <v>99</v>
      </c>
    </row>
    <row r="25" spans="1:14" ht="21.95" customHeight="1" outlineLevel="1" x14ac:dyDescent="0.25">
      <c r="A25" s="16" t="s">
        <v>16</v>
      </c>
      <c r="B25" s="16" t="s">
        <v>100</v>
      </c>
      <c r="C25" s="18">
        <v>1723</v>
      </c>
      <c r="D25" s="23">
        <v>1578</v>
      </c>
      <c r="E25" s="23"/>
      <c r="F25" s="26">
        <v>1700</v>
      </c>
      <c r="G25" s="27"/>
      <c r="H25" s="33"/>
      <c r="I25" s="17" t="s">
        <v>94</v>
      </c>
      <c r="J25" s="17" t="s">
        <v>101</v>
      </c>
      <c r="K25" s="17" t="s">
        <v>96</v>
      </c>
      <c r="L25" s="19" t="s">
        <v>102</v>
      </c>
      <c r="M25" s="19" t="s">
        <v>103</v>
      </c>
      <c r="N25" s="19" t="s">
        <v>104</v>
      </c>
    </row>
    <row r="26" spans="1:14" ht="21.95" customHeight="1" outlineLevel="1" x14ac:dyDescent="0.25">
      <c r="A26" s="16" t="s">
        <v>17</v>
      </c>
      <c r="B26" s="16" t="s">
        <v>105</v>
      </c>
      <c r="C26" s="18">
        <v>1562</v>
      </c>
      <c r="D26" s="23">
        <v>1419</v>
      </c>
      <c r="E26" s="23"/>
      <c r="F26" s="26">
        <v>1540</v>
      </c>
      <c r="G26" s="27"/>
      <c r="H26" s="33"/>
      <c r="I26" s="17" t="s">
        <v>94</v>
      </c>
      <c r="J26" s="17" t="s">
        <v>106</v>
      </c>
      <c r="K26" s="17" t="s">
        <v>96</v>
      </c>
      <c r="L26" s="19" t="s">
        <v>107</v>
      </c>
      <c r="M26" s="19" t="s">
        <v>108</v>
      </c>
      <c r="N26" s="19" t="s">
        <v>109</v>
      </c>
    </row>
    <row r="27" spans="1:14" ht="21.95" customHeight="1" outlineLevel="1" x14ac:dyDescent="0.25">
      <c r="A27" s="16" t="s">
        <v>18</v>
      </c>
      <c r="B27" s="16" t="s">
        <v>110</v>
      </c>
      <c r="C27" s="18">
        <v>1985</v>
      </c>
      <c r="D27" s="23">
        <v>1755</v>
      </c>
      <c r="E27" s="23"/>
      <c r="F27" s="24"/>
      <c r="G27" s="25">
        <v>1860</v>
      </c>
      <c r="H27" s="33"/>
      <c r="I27" s="17" t="s">
        <v>111</v>
      </c>
      <c r="J27" s="17" t="s">
        <v>112</v>
      </c>
      <c r="K27" s="17" t="s">
        <v>113</v>
      </c>
      <c r="L27" s="19" t="s">
        <v>114</v>
      </c>
      <c r="M27" s="19" t="s">
        <v>22</v>
      </c>
      <c r="N27" s="19" t="s">
        <v>115</v>
      </c>
    </row>
    <row r="28" spans="1:14" ht="21.95" customHeight="1" x14ac:dyDescent="0.25">
      <c r="A28" s="48" t="s">
        <v>186</v>
      </c>
      <c r="B28" s="48"/>
      <c r="C28" s="30">
        <f>SUM(C29:C39)</f>
        <v>18577</v>
      </c>
      <c r="D28" s="31">
        <f>SUM(D29:D39)</f>
        <v>20094</v>
      </c>
      <c r="E28" s="31"/>
      <c r="F28" s="28">
        <f>F31+F32+F34+F36+F37+F38</f>
        <v>7860</v>
      </c>
      <c r="G28" s="29">
        <f>G29+G30+G33+G35+G39</f>
        <v>11920</v>
      </c>
      <c r="H28" s="32">
        <v>15000</v>
      </c>
      <c r="I28" s="17"/>
      <c r="J28" s="17"/>
      <c r="K28" s="17"/>
      <c r="L28" s="17"/>
      <c r="M28" s="17"/>
      <c r="N28" s="17"/>
    </row>
    <row r="29" spans="1:14" ht="21.95" customHeight="1" outlineLevel="1" x14ac:dyDescent="0.25">
      <c r="A29" s="16" t="s">
        <v>10</v>
      </c>
      <c r="B29" s="16" t="s">
        <v>116</v>
      </c>
      <c r="C29" s="18">
        <v>1851</v>
      </c>
      <c r="D29" s="23">
        <v>2304</v>
      </c>
      <c r="E29" s="23"/>
      <c r="F29" s="24"/>
      <c r="G29" s="25">
        <v>1990</v>
      </c>
      <c r="H29" s="33"/>
      <c r="I29" s="17" t="s">
        <v>117</v>
      </c>
      <c r="J29" s="17" t="s">
        <v>118</v>
      </c>
      <c r="K29" s="17" t="s">
        <v>119</v>
      </c>
      <c r="L29" s="19" t="s">
        <v>120</v>
      </c>
      <c r="M29" s="19" t="s">
        <v>121</v>
      </c>
      <c r="N29" s="19" t="s">
        <v>122</v>
      </c>
    </row>
    <row r="30" spans="1:14" ht="21.95" customHeight="1" outlineLevel="1" x14ac:dyDescent="0.25">
      <c r="A30" s="16" t="s">
        <v>11</v>
      </c>
      <c r="B30" s="16" t="s">
        <v>123</v>
      </c>
      <c r="C30" s="18">
        <v>2460</v>
      </c>
      <c r="D30" s="23">
        <v>2597</v>
      </c>
      <c r="E30" s="23"/>
      <c r="F30" s="24"/>
      <c r="G30" s="25">
        <v>2800</v>
      </c>
      <c r="H30" s="33"/>
      <c r="I30" s="17" t="s">
        <v>117</v>
      </c>
      <c r="J30" s="17" t="s">
        <v>118</v>
      </c>
      <c r="K30" s="17" t="s">
        <v>119</v>
      </c>
      <c r="L30" s="19" t="s">
        <v>124</v>
      </c>
      <c r="M30" s="19" t="s">
        <v>125</v>
      </c>
      <c r="N30" s="19" t="s">
        <v>126</v>
      </c>
    </row>
    <row r="31" spans="1:14" ht="21.95" customHeight="1" outlineLevel="1" x14ac:dyDescent="0.25">
      <c r="A31" s="16" t="s">
        <v>12</v>
      </c>
      <c r="B31" s="16" t="s">
        <v>127</v>
      </c>
      <c r="C31" s="18">
        <v>1164</v>
      </c>
      <c r="D31" s="23">
        <v>1087</v>
      </c>
      <c r="E31" s="23"/>
      <c r="F31" s="26">
        <v>1170</v>
      </c>
      <c r="G31" s="27"/>
      <c r="H31" s="33"/>
      <c r="I31" s="17" t="s">
        <v>128</v>
      </c>
      <c r="J31" s="17" t="s">
        <v>129</v>
      </c>
      <c r="K31" s="17" t="s">
        <v>130</v>
      </c>
      <c r="L31" s="19" t="s">
        <v>131</v>
      </c>
      <c r="M31" s="19" t="s">
        <v>132</v>
      </c>
      <c r="N31" s="19" t="s">
        <v>133</v>
      </c>
    </row>
    <row r="32" spans="1:14" ht="21.95" customHeight="1" outlineLevel="1" x14ac:dyDescent="0.25">
      <c r="A32" s="16" t="s">
        <v>13</v>
      </c>
      <c r="B32" s="16" t="s">
        <v>134</v>
      </c>
      <c r="C32" s="18">
        <v>1832</v>
      </c>
      <c r="D32" s="23">
        <v>1683</v>
      </c>
      <c r="E32" s="23"/>
      <c r="F32" s="26">
        <v>1780</v>
      </c>
      <c r="G32" s="27"/>
      <c r="H32" s="33"/>
      <c r="I32" s="17" t="s">
        <v>135</v>
      </c>
      <c r="J32" s="17" t="s">
        <v>136</v>
      </c>
      <c r="K32" s="17" t="s">
        <v>137</v>
      </c>
      <c r="L32" s="19" t="s">
        <v>138</v>
      </c>
      <c r="M32" s="19" t="s">
        <v>139</v>
      </c>
      <c r="N32" s="19" t="s">
        <v>140</v>
      </c>
    </row>
    <row r="33" spans="1:14" ht="21.95" customHeight="1" outlineLevel="1" x14ac:dyDescent="0.25">
      <c r="A33" s="16" t="s">
        <v>14</v>
      </c>
      <c r="B33" s="16" t="s">
        <v>141</v>
      </c>
      <c r="C33" s="18">
        <v>2141</v>
      </c>
      <c r="D33" s="23">
        <v>1919</v>
      </c>
      <c r="E33" s="23"/>
      <c r="F33" s="24"/>
      <c r="G33" s="25">
        <v>2020</v>
      </c>
      <c r="H33" s="33"/>
      <c r="I33" s="17" t="s">
        <v>135</v>
      </c>
      <c r="J33" s="17" t="s">
        <v>136</v>
      </c>
      <c r="K33" s="17" t="s">
        <v>137</v>
      </c>
      <c r="L33" s="19" t="s">
        <v>142</v>
      </c>
      <c r="M33" s="19" t="s">
        <v>143</v>
      </c>
      <c r="N33" s="19" t="s">
        <v>144</v>
      </c>
    </row>
    <row r="34" spans="1:14" ht="21.95" customHeight="1" outlineLevel="1" x14ac:dyDescent="0.25">
      <c r="A34" s="16" t="s">
        <v>15</v>
      </c>
      <c r="B34" s="16" t="s">
        <v>145</v>
      </c>
      <c r="C34" s="18">
        <v>1174</v>
      </c>
      <c r="D34" s="23">
        <v>1069</v>
      </c>
      <c r="E34" s="23"/>
      <c r="F34" s="26">
        <v>1170</v>
      </c>
      <c r="G34" s="27"/>
      <c r="H34" s="33"/>
      <c r="I34" s="17" t="s">
        <v>146</v>
      </c>
      <c r="J34" s="17" t="s">
        <v>147</v>
      </c>
      <c r="K34" s="17" t="s">
        <v>148</v>
      </c>
      <c r="L34" s="19" t="s">
        <v>149</v>
      </c>
      <c r="M34" s="19" t="s">
        <v>150</v>
      </c>
      <c r="N34" s="19" t="s">
        <v>151</v>
      </c>
    </row>
    <row r="35" spans="1:14" ht="21.95" customHeight="1" outlineLevel="1" x14ac:dyDescent="0.25">
      <c r="A35" s="16" t="s">
        <v>16</v>
      </c>
      <c r="B35" s="16" t="s">
        <v>152</v>
      </c>
      <c r="C35" s="18">
        <v>2198</v>
      </c>
      <c r="D35" s="23">
        <v>2955</v>
      </c>
      <c r="E35" s="23"/>
      <c r="F35" s="24"/>
      <c r="G35" s="25">
        <v>2820</v>
      </c>
      <c r="H35" s="33"/>
      <c r="I35" s="17" t="s">
        <v>153</v>
      </c>
      <c r="J35" s="17" t="s">
        <v>154</v>
      </c>
      <c r="K35" s="17" t="s">
        <v>155</v>
      </c>
      <c r="L35" s="19" t="s">
        <v>156</v>
      </c>
      <c r="M35" s="19" t="s">
        <v>157</v>
      </c>
      <c r="N35" s="19" t="s">
        <v>158</v>
      </c>
    </row>
    <row r="36" spans="1:14" ht="21.95" customHeight="1" outlineLevel="1" x14ac:dyDescent="0.25">
      <c r="A36" s="16" t="s">
        <v>17</v>
      </c>
      <c r="B36" s="16" t="s">
        <v>159</v>
      </c>
      <c r="C36" s="18">
        <v>1793</v>
      </c>
      <c r="D36" s="23">
        <v>2103</v>
      </c>
      <c r="E36" s="23"/>
      <c r="F36" s="26">
        <v>1790</v>
      </c>
      <c r="G36" s="27"/>
      <c r="H36" s="33"/>
      <c r="I36" s="17" t="s">
        <v>153</v>
      </c>
      <c r="J36" s="17" t="s">
        <v>154</v>
      </c>
      <c r="K36" s="17" t="s">
        <v>155</v>
      </c>
      <c r="L36" s="19" t="s">
        <v>160</v>
      </c>
      <c r="M36" s="19" t="s">
        <v>161</v>
      </c>
      <c r="N36" s="19" t="s">
        <v>162</v>
      </c>
    </row>
    <row r="37" spans="1:14" ht="21.95" customHeight="1" outlineLevel="1" x14ac:dyDescent="0.25">
      <c r="A37" s="16" t="s">
        <v>18</v>
      </c>
      <c r="B37" s="16" t="s">
        <v>163</v>
      </c>
      <c r="C37" s="18">
        <v>828</v>
      </c>
      <c r="D37" s="23">
        <v>807</v>
      </c>
      <c r="E37" s="23"/>
      <c r="F37" s="26">
        <v>830</v>
      </c>
      <c r="G37" s="27"/>
      <c r="H37" s="33"/>
      <c r="I37" s="17" t="s">
        <v>164</v>
      </c>
      <c r="J37" s="17" t="s">
        <v>165</v>
      </c>
      <c r="K37" s="17" t="s">
        <v>166</v>
      </c>
      <c r="L37" s="19" t="s">
        <v>167</v>
      </c>
      <c r="M37" s="19" t="s">
        <v>168</v>
      </c>
      <c r="N37" s="19" t="s">
        <v>169</v>
      </c>
    </row>
    <row r="38" spans="1:14" ht="21.95" customHeight="1" outlineLevel="1" x14ac:dyDescent="0.25">
      <c r="A38" s="16" t="s">
        <v>19</v>
      </c>
      <c r="B38" s="16" t="s">
        <v>170</v>
      </c>
      <c r="C38" s="18">
        <v>1110</v>
      </c>
      <c r="D38" s="23">
        <v>1111</v>
      </c>
      <c r="E38" s="23"/>
      <c r="F38" s="26">
        <v>1120</v>
      </c>
      <c r="G38" s="27"/>
      <c r="H38" s="33"/>
      <c r="I38" s="17" t="s">
        <v>171</v>
      </c>
      <c r="J38" s="17" t="s">
        <v>172</v>
      </c>
      <c r="K38" s="17" t="s">
        <v>173</v>
      </c>
      <c r="L38" s="19" t="s">
        <v>174</v>
      </c>
      <c r="M38" s="19" t="s">
        <v>175</v>
      </c>
      <c r="N38" s="19" t="s">
        <v>176</v>
      </c>
    </row>
    <row r="39" spans="1:14" ht="21.95" customHeight="1" outlineLevel="1" x14ac:dyDescent="0.25">
      <c r="A39" s="16" t="s">
        <v>20</v>
      </c>
      <c r="B39" s="16" t="s">
        <v>180</v>
      </c>
      <c r="C39" s="18">
        <v>2026</v>
      </c>
      <c r="D39" s="23">
        <v>2459</v>
      </c>
      <c r="E39" s="23"/>
      <c r="F39" s="24"/>
      <c r="G39" s="25">
        <v>2290</v>
      </c>
      <c r="H39" s="33"/>
      <c r="I39" s="17" t="s">
        <v>177</v>
      </c>
      <c r="J39" s="17" t="s">
        <v>178</v>
      </c>
      <c r="K39" s="17" t="s">
        <v>179</v>
      </c>
      <c r="L39" s="19" t="s">
        <v>21</v>
      </c>
      <c r="M39" s="19" t="s">
        <v>181</v>
      </c>
      <c r="N39" s="19" t="s">
        <v>182</v>
      </c>
    </row>
  </sheetData>
  <mergeCells count="18">
    <mergeCell ref="A2:K4"/>
    <mergeCell ref="A28:B28"/>
    <mergeCell ref="A18:B18"/>
    <mergeCell ref="A10:B10"/>
    <mergeCell ref="E7:E8"/>
    <mergeCell ref="M7:M8"/>
    <mergeCell ref="N7:N8"/>
    <mergeCell ref="A6:K6"/>
    <mergeCell ref="I7:K7"/>
    <mergeCell ref="A7:A8"/>
    <mergeCell ref="A5:K5"/>
    <mergeCell ref="L7:L8"/>
    <mergeCell ref="D7:D8"/>
    <mergeCell ref="B7:B8"/>
    <mergeCell ref="C7:C8"/>
    <mergeCell ref="G7:G8"/>
    <mergeCell ref="H7:H8"/>
    <mergeCell ref="F7:F8"/>
  </mergeCells>
  <pageMargins left="1.1811023622047245" right="0.59055118110236227" top="0.94488188976377963" bottom="0.94488188976377963" header="0.31496062992125984" footer="0.31496062992125984"/>
  <pageSetup paperSize="9" scale="84" orientation="portrait" r:id="rId1"/>
  <headerFooter>
    <oddFooter>&amp;L&amp;"Times New Roman,обычный"Форма 21-556,  версия 6  Страница &amp;P из 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Holevo</dc:creator>
  <cp:lastModifiedBy>Альбина Патшина</cp:lastModifiedBy>
  <cp:lastPrinted>2022-08-19T08:31:28Z</cp:lastPrinted>
  <dcterms:created xsi:type="dcterms:W3CDTF">2017-06-15T11:07:47Z</dcterms:created>
  <dcterms:modified xsi:type="dcterms:W3CDTF">2022-08-19T08:31:29Z</dcterms:modified>
</cp:coreProperties>
</file>