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86" activeTab="0"/>
  </bookViews>
  <sheets>
    <sheet name="Качество семян озимых культур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">'Качество семян озимых культур'!$A$1:$S$35</definedName>
    <definedName name="Excel_BuiltIn_Print_Area_2_1">'Качество семян озимых культур'!$A$1:$S$41</definedName>
    <definedName name="Excel_BuiltIn_Print_Area_3">#REF!</definedName>
    <definedName name="_xlnm.Print_Area" localSheetId="0">'Качество семян озимых культур'!$A$2:$S$29</definedName>
  </definedNames>
  <calcPr fullCalcOnLoad="1"/>
</workbook>
</file>

<file path=xl/sharedStrings.xml><?xml version="1.0" encoding="utf-8"?>
<sst xmlns="http://schemas.openxmlformats.org/spreadsheetml/2006/main" count="46" uniqueCount="42">
  <si>
    <t>Наименование районов</t>
  </si>
  <si>
    <t>План засыпки, тонн</t>
  </si>
  <si>
    <t>Наличие  семян, тонн</t>
  </si>
  <si>
    <t>% к плану засыпки</t>
  </si>
  <si>
    <t>в том числе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</si>
  <si>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</si>
  <si>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</si>
  <si>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</si>
  <si>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</si>
  <si>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</si>
  <si>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</si>
  <si>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</si>
  <si>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по  влаж.</t>
  </si>
  <si>
    <t>по заселен. вредит.тонн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</si>
  <si>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</si>
  <si>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</si>
  <si>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</si>
  <si>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</si>
  <si>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</si>
  <si>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</si>
  <si>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</si>
  <si>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</si>
  <si>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</si>
  <si>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</si>
  <si>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</si>
  <si>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</si>
  <si>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</si>
  <si>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</si>
  <si>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</si>
  <si>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</si>
  <si>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</si>
  <si>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</si>
  <si>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</si>
  <si>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</si>
  <si>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</si>
  <si>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</si>
  <si>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</si>
  <si>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</si>
  <si>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</si>
  <si>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</si>
  <si>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.</t>
  </si>
  <si>
    <t>Качество семян  озимых культур в сельскохозяйственных предприятиях Чувашской Республики по состоянию на  16 сентября 2022 года.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</si>
</sst>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_-* #,##0.000_-;\-* #,##0.000_-;_-* &quot;-&quot;??_-;_-@_-"/>
  </numFmts>
  <fonts count="44">
    <font>
      <sz val="10"/>
      <name val="Arial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" fontId="5" fillId="33" borderId="16" xfId="55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 wrapText="1"/>
    </xf>
    <xf numFmtId="1" fontId="5" fillId="33" borderId="16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55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33" borderId="13" xfId="55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8" fillId="33" borderId="14" xfId="55" applyNumberFormat="1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>
      <alignment horizontal="center"/>
    </xf>
    <xf numFmtId="1" fontId="8" fillId="0" borderId="24" xfId="55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 horizontal="center"/>
    </xf>
    <xf numFmtId="1" fontId="3" fillId="33" borderId="25" xfId="55" applyNumberFormat="1" applyFont="1" applyFill="1" applyBorder="1" applyAlignment="1" applyProtection="1">
      <alignment horizontal="center"/>
      <protection/>
    </xf>
    <xf numFmtId="1" fontId="3" fillId="0" borderId="25" xfId="55" applyNumberFormat="1" applyFont="1" applyFill="1" applyBorder="1" applyAlignment="1" applyProtection="1">
      <alignment horizontal="center"/>
      <protection/>
    </xf>
    <xf numFmtId="164" fontId="3" fillId="0" borderId="25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924800" y="25622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7924800" y="25622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view="pageBreakPreview" zoomScale="75" zoomScaleNormal="85" zoomScaleSheetLayoutView="75" zoomScalePageLayoutView="0" workbookViewId="0" topLeftCell="A1">
      <selection activeCell="AA14" sqref="AA14"/>
    </sheetView>
  </sheetViews>
  <sheetFormatPr defaultColWidth="9.140625" defaultRowHeight="12.75"/>
  <cols>
    <col min="1" max="1" width="23.140625" style="0" customWidth="1"/>
    <col min="2" max="2" width="11.7109375" style="0" customWidth="1"/>
    <col min="3" max="3" width="13.421875" style="0" customWidth="1"/>
    <col min="4" max="4" width="11.7109375" style="0" customWidth="1"/>
    <col min="5" max="5" width="12.7109375" style="0" customWidth="1"/>
    <col min="6" max="6" width="13.7109375" style="0" customWidth="1"/>
    <col min="7" max="7" width="13.421875" style="0" customWidth="1"/>
    <col min="8" max="8" width="12.421875" style="0" customWidth="1"/>
    <col min="9" max="9" width="14.421875" style="0" customWidth="1"/>
    <col min="10" max="10" width="12.8515625" style="0" customWidth="1"/>
    <col min="11" max="11" width="12.00390625" style="0" customWidth="1"/>
    <col min="12" max="12" width="13.57421875" style="0" customWidth="1"/>
    <col min="13" max="13" width="10.421875" style="0" customWidth="1"/>
    <col min="14" max="14" width="10.28125" style="0" customWidth="1"/>
    <col min="17" max="17" width="8.140625" style="0" customWidth="1"/>
    <col min="19" max="19" width="12.00390625" style="0" customWidth="1"/>
  </cols>
  <sheetData>
    <row r="2" spans="1:19" ht="16.5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"/>
    </row>
    <row r="3" spans="1:19" ht="17.25" thickBo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</row>
    <row r="4" spans="1:19" ht="26.25" customHeight="1" thickBot="1">
      <c r="A4" s="69" t="s">
        <v>0</v>
      </c>
      <c r="B4" s="70" t="s">
        <v>1</v>
      </c>
      <c r="C4" s="70" t="s">
        <v>2</v>
      </c>
      <c r="D4" s="67" t="s">
        <v>3</v>
      </c>
      <c r="E4" s="70" t="s">
        <v>5</v>
      </c>
      <c r="F4" s="70" t="s">
        <v>6</v>
      </c>
      <c r="G4" s="66" t="s">
        <v>7</v>
      </c>
      <c r="H4" s="66" t="s">
        <v>8</v>
      </c>
      <c r="I4" s="66" t="s">
        <v>9</v>
      </c>
      <c r="J4" s="66" t="s">
        <v>8</v>
      </c>
      <c r="K4" s="67" t="s">
        <v>10</v>
      </c>
      <c r="L4" s="67" t="s">
        <v>8</v>
      </c>
      <c r="M4" s="5" t="s">
        <v>11</v>
      </c>
      <c r="N4" s="6"/>
      <c r="O4" s="72" t="s">
        <v>4</v>
      </c>
      <c r="P4" s="72"/>
      <c r="Q4" s="71" t="s">
        <v>12</v>
      </c>
      <c r="R4" s="71"/>
      <c r="S4" s="73" t="s">
        <v>13</v>
      </c>
    </row>
    <row r="5" spans="1:19" ht="12.75" customHeight="1" thickBot="1">
      <c r="A5" s="69"/>
      <c r="B5" s="70"/>
      <c r="C5" s="70"/>
      <c r="D5" s="67"/>
      <c r="E5" s="70"/>
      <c r="F5" s="70"/>
      <c r="G5" s="66"/>
      <c r="H5" s="66"/>
      <c r="I5" s="66"/>
      <c r="J5" s="66"/>
      <c r="K5" s="67"/>
      <c r="L5" s="67"/>
      <c r="M5" s="74" t="s">
        <v>14</v>
      </c>
      <c r="N5" s="7"/>
      <c r="O5" s="75" t="s">
        <v>15</v>
      </c>
      <c r="P5" s="75" t="s">
        <v>16</v>
      </c>
      <c r="Q5" s="74" t="s">
        <v>14</v>
      </c>
      <c r="R5" s="8"/>
      <c r="S5" s="73"/>
    </row>
    <row r="6" spans="1:19" ht="37.5" customHeight="1">
      <c r="A6" s="69"/>
      <c r="B6" s="70"/>
      <c r="C6" s="70"/>
      <c r="D6" s="67"/>
      <c r="E6" s="70"/>
      <c r="F6" s="70"/>
      <c r="G6" s="66"/>
      <c r="H6" s="66"/>
      <c r="I6" s="66"/>
      <c r="J6" s="66"/>
      <c r="K6" s="67"/>
      <c r="L6" s="67"/>
      <c r="M6" s="74"/>
      <c r="N6" s="9" t="s">
        <v>17</v>
      </c>
      <c r="O6" s="75"/>
      <c r="P6" s="75"/>
      <c r="Q6" s="74"/>
      <c r="R6" s="9" t="s">
        <v>17</v>
      </c>
      <c r="S6" s="73"/>
    </row>
    <row r="7" spans="1:19" s="17" customFormat="1" ht="21" customHeight="1">
      <c r="A7" s="63" t="s">
        <v>18</v>
      </c>
      <c r="B7" s="10">
        <v>1884</v>
      </c>
      <c r="C7" s="10">
        <v>1140</v>
      </c>
      <c r="D7" s="11">
        <f aca="true" t="shared" si="0" ref="D7:D29">C7/B7*100</f>
        <v>60.509554140127385</v>
      </c>
      <c r="E7" s="12">
        <v>1140</v>
      </c>
      <c r="F7" s="12">
        <v>1140</v>
      </c>
      <c r="G7" s="12">
        <v>1140</v>
      </c>
      <c r="H7" s="13">
        <f aca="true" t="shared" si="1" ref="H7:H29">G7/F7*100</f>
        <v>100</v>
      </c>
      <c r="I7" s="12">
        <f aca="true" t="shared" si="2" ref="I7:I29">F7-G7</f>
        <v>0</v>
      </c>
      <c r="J7" s="13">
        <f aca="true" t="shared" si="3" ref="J7:J29">I7/F7*100</f>
        <v>0</v>
      </c>
      <c r="K7" s="14"/>
      <c r="L7" s="15">
        <f aca="true" t="shared" si="4" ref="L7:L29">K7/F7*100</f>
        <v>0</v>
      </c>
      <c r="M7" s="12"/>
      <c r="N7" s="15">
        <f aca="true" t="shared" si="5" ref="N7:N29">M7/F7*100</f>
        <v>0</v>
      </c>
      <c r="O7" s="15"/>
      <c r="P7" s="15"/>
      <c r="Q7" s="12"/>
      <c r="R7" s="15"/>
      <c r="S7" s="16"/>
    </row>
    <row r="8" spans="1:19" s="17" customFormat="1" ht="21" customHeight="1">
      <c r="A8" s="63" t="s">
        <v>19</v>
      </c>
      <c r="B8" s="10">
        <v>1034</v>
      </c>
      <c r="C8" s="18">
        <v>641</v>
      </c>
      <c r="D8" s="19">
        <f t="shared" si="0"/>
        <v>61.992263056092845</v>
      </c>
      <c r="E8" s="18">
        <v>641</v>
      </c>
      <c r="F8" s="18">
        <v>641</v>
      </c>
      <c r="G8" s="18">
        <v>641</v>
      </c>
      <c r="H8" s="20">
        <f t="shared" si="1"/>
        <v>100</v>
      </c>
      <c r="I8" s="12">
        <f t="shared" si="2"/>
        <v>0</v>
      </c>
      <c r="J8" s="20">
        <f t="shared" si="3"/>
        <v>0</v>
      </c>
      <c r="K8" s="22"/>
      <c r="L8" s="23">
        <f t="shared" si="4"/>
        <v>0</v>
      </c>
      <c r="M8" s="22"/>
      <c r="N8" s="24">
        <f t="shared" si="5"/>
        <v>0</v>
      </c>
      <c r="O8" s="24"/>
      <c r="P8" s="24"/>
      <c r="Q8" s="24"/>
      <c r="R8" s="24"/>
      <c r="S8" s="25"/>
    </row>
    <row r="9" spans="1:19" s="17" customFormat="1" ht="21" customHeight="1">
      <c r="A9" s="63" t="s">
        <v>20</v>
      </c>
      <c r="B9" s="10">
        <v>1390</v>
      </c>
      <c r="C9" s="18">
        <v>889</v>
      </c>
      <c r="D9" s="19">
        <f t="shared" si="0"/>
        <v>63.956834532374096</v>
      </c>
      <c r="E9" s="18">
        <v>889</v>
      </c>
      <c r="F9" s="18">
        <v>889</v>
      </c>
      <c r="G9" s="18">
        <v>889</v>
      </c>
      <c r="H9" s="13">
        <f t="shared" si="1"/>
        <v>100</v>
      </c>
      <c r="I9" s="21">
        <f t="shared" si="2"/>
        <v>0</v>
      </c>
      <c r="J9" s="20">
        <f t="shared" si="3"/>
        <v>0</v>
      </c>
      <c r="K9" s="22"/>
      <c r="L9" s="23">
        <f t="shared" si="4"/>
        <v>0</v>
      </c>
      <c r="M9" s="22"/>
      <c r="N9" s="24">
        <f t="shared" si="5"/>
        <v>0</v>
      </c>
      <c r="O9" s="24"/>
      <c r="P9" s="24"/>
      <c r="Q9" s="24"/>
      <c r="R9" s="24"/>
      <c r="S9" s="25"/>
    </row>
    <row r="10" spans="1:19" s="17" customFormat="1" ht="21" customHeight="1">
      <c r="A10" s="63" t="s">
        <v>21</v>
      </c>
      <c r="B10" s="10">
        <v>1706</v>
      </c>
      <c r="C10" s="18">
        <v>1267</v>
      </c>
      <c r="D10" s="19">
        <f t="shared" si="0"/>
        <v>74.2672919109027</v>
      </c>
      <c r="E10" s="18">
        <v>1267</v>
      </c>
      <c r="F10" s="18">
        <v>1267</v>
      </c>
      <c r="G10" s="18">
        <v>1267</v>
      </c>
      <c r="H10" s="13">
        <f t="shared" si="1"/>
        <v>100</v>
      </c>
      <c r="I10" s="21">
        <f t="shared" si="2"/>
        <v>0</v>
      </c>
      <c r="J10" s="20">
        <f t="shared" si="3"/>
        <v>0</v>
      </c>
      <c r="K10" s="22"/>
      <c r="L10" s="23">
        <f t="shared" si="4"/>
        <v>0</v>
      </c>
      <c r="M10" s="22"/>
      <c r="N10" s="24">
        <f t="shared" si="5"/>
        <v>0</v>
      </c>
      <c r="O10" s="24"/>
      <c r="P10" s="24"/>
      <c r="Q10" s="24"/>
      <c r="R10" s="24"/>
      <c r="S10" s="25"/>
    </row>
    <row r="11" spans="1:19" s="17" customFormat="1" ht="21" customHeight="1">
      <c r="A11" s="63" t="s">
        <v>22</v>
      </c>
      <c r="B11" s="10">
        <v>853</v>
      </c>
      <c r="C11" s="18">
        <v>815</v>
      </c>
      <c r="D11" s="19">
        <f t="shared" si="0"/>
        <v>95.54513481828839</v>
      </c>
      <c r="E11" s="18">
        <v>815</v>
      </c>
      <c r="F11" s="18">
        <v>815</v>
      </c>
      <c r="G11" s="18">
        <v>675</v>
      </c>
      <c r="H11" s="13">
        <f t="shared" si="1"/>
        <v>82.82208588957054</v>
      </c>
      <c r="I11" s="21">
        <f t="shared" si="2"/>
        <v>140</v>
      </c>
      <c r="J11" s="20">
        <f t="shared" si="3"/>
        <v>17.177914110429448</v>
      </c>
      <c r="K11" s="22">
        <v>140</v>
      </c>
      <c r="L11" s="23">
        <f t="shared" si="4"/>
        <v>17.177914110429448</v>
      </c>
      <c r="M11" s="22"/>
      <c r="N11" s="24">
        <f t="shared" si="5"/>
        <v>0</v>
      </c>
      <c r="O11" s="24"/>
      <c r="P11" s="24"/>
      <c r="Q11" s="24"/>
      <c r="R11" s="24"/>
      <c r="S11" s="25"/>
    </row>
    <row r="12" spans="1:19" s="17" customFormat="1" ht="21" customHeight="1">
      <c r="A12" s="63" t="s">
        <v>23</v>
      </c>
      <c r="B12" s="10">
        <v>1501</v>
      </c>
      <c r="C12" s="18">
        <v>1505</v>
      </c>
      <c r="D12" s="19">
        <f t="shared" si="0"/>
        <v>100.26648900732845</v>
      </c>
      <c r="E12" s="18">
        <v>1505</v>
      </c>
      <c r="F12" s="18">
        <v>1505</v>
      </c>
      <c r="G12" s="18">
        <v>1505</v>
      </c>
      <c r="H12" s="20">
        <f t="shared" si="1"/>
        <v>100</v>
      </c>
      <c r="I12" s="21">
        <f t="shared" si="2"/>
        <v>0</v>
      </c>
      <c r="J12" s="20">
        <f t="shared" si="3"/>
        <v>0</v>
      </c>
      <c r="K12" s="22"/>
      <c r="L12" s="23">
        <f t="shared" si="4"/>
        <v>0</v>
      </c>
      <c r="M12" s="22"/>
      <c r="N12" s="24">
        <f t="shared" si="5"/>
        <v>0</v>
      </c>
      <c r="O12" s="24"/>
      <c r="P12" s="24"/>
      <c r="Q12" s="24"/>
      <c r="R12" s="24"/>
      <c r="S12" s="25"/>
    </row>
    <row r="13" spans="1:19" s="17" customFormat="1" ht="21" customHeight="1">
      <c r="A13" s="63" t="s">
        <v>24</v>
      </c>
      <c r="B13" s="10">
        <v>1088</v>
      </c>
      <c r="C13" s="18">
        <v>817</v>
      </c>
      <c r="D13" s="19">
        <f t="shared" si="0"/>
        <v>75.09191176470588</v>
      </c>
      <c r="E13" s="18">
        <v>520</v>
      </c>
      <c r="F13" s="18">
        <v>520</v>
      </c>
      <c r="G13" s="18">
        <v>520</v>
      </c>
      <c r="H13" s="13">
        <f t="shared" si="1"/>
        <v>100</v>
      </c>
      <c r="I13" s="21">
        <f t="shared" si="2"/>
        <v>0</v>
      </c>
      <c r="J13" s="20">
        <f t="shared" si="3"/>
        <v>0</v>
      </c>
      <c r="K13" s="22"/>
      <c r="L13" s="23">
        <f t="shared" si="4"/>
        <v>0</v>
      </c>
      <c r="M13" s="22"/>
      <c r="N13" s="24">
        <f t="shared" si="5"/>
        <v>0</v>
      </c>
      <c r="O13" s="24"/>
      <c r="P13" s="24"/>
      <c r="Q13" s="24"/>
      <c r="R13" s="24"/>
      <c r="S13" s="25"/>
    </row>
    <row r="14" spans="1:19" s="17" customFormat="1" ht="21" customHeight="1">
      <c r="A14" s="63" t="s">
        <v>25</v>
      </c>
      <c r="B14" s="10">
        <v>1303</v>
      </c>
      <c r="C14" s="18">
        <v>1143</v>
      </c>
      <c r="D14" s="19">
        <f t="shared" si="0"/>
        <v>87.72064466615502</v>
      </c>
      <c r="E14" s="18">
        <v>1143</v>
      </c>
      <c r="F14" s="18">
        <v>1143</v>
      </c>
      <c r="G14" s="18">
        <v>1143</v>
      </c>
      <c r="H14" s="13">
        <f t="shared" si="1"/>
        <v>100</v>
      </c>
      <c r="I14" s="21">
        <f t="shared" si="2"/>
        <v>0</v>
      </c>
      <c r="J14" s="20">
        <f t="shared" si="3"/>
        <v>0</v>
      </c>
      <c r="K14" s="22"/>
      <c r="L14" s="23">
        <f t="shared" si="4"/>
        <v>0</v>
      </c>
      <c r="M14" s="22"/>
      <c r="N14" s="24">
        <f t="shared" si="5"/>
        <v>0</v>
      </c>
      <c r="O14" s="26"/>
      <c r="P14" s="26"/>
      <c r="Q14" s="24"/>
      <c r="R14" s="24"/>
      <c r="S14" s="25"/>
    </row>
    <row r="15" spans="1:19" s="17" customFormat="1" ht="21" customHeight="1">
      <c r="A15" s="63" t="s">
        <v>26</v>
      </c>
      <c r="B15" s="10">
        <v>1151</v>
      </c>
      <c r="C15" s="18">
        <v>1644.28</v>
      </c>
      <c r="D15" s="19">
        <f t="shared" si="0"/>
        <v>142.85664639443962</v>
      </c>
      <c r="E15" s="18">
        <v>1644.28</v>
      </c>
      <c r="F15" s="18">
        <v>1644.28</v>
      </c>
      <c r="G15" s="18">
        <v>1644.28</v>
      </c>
      <c r="H15" s="13">
        <f t="shared" si="1"/>
        <v>100</v>
      </c>
      <c r="I15" s="21">
        <f t="shared" si="2"/>
        <v>0</v>
      </c>
      <c r="J15" s="20">
        <f t="shared" si="3"/>
        <v>0</v>
      </c>
      <c r="K15" s="22"/>
      <c r="L15" s="23">
        <f t="shared" si="4"/>
        <v>0</v>
      </c>
      <c r="M15" s="22"/>
      <c r="N15" s="24">
        <f t="shared" si="5"/>
        <v>0</v>
      </c>
      <c r="O15" s="24"/>
      <c r="P15" s="24"/>
      <c r="Q15" s="24"/>
      <c r="R15" s="24"/>
      <c r="S15" s="25"/>
    </row>
    <row r="16" spans="1:19" s="17" customFormat="1" ht="21" customHeight="1">
      <c r="A16" s="63" t="s">
        <v>27</v>
      </c>
      <c r="B16" s="10">
        <v>564</v>
      </c>
      <c r="C16" s="18">
        <v>386.3</v>
      </c>
      <c r="D16" s="19">
        <f t="shared" si="0"/>
        <v>68.49290780141844</v>
      </c>
      <c r="E16" s="18">
        <v>386.3</v>
      </c>
      <c r="F16" s="18">
        <v>386.3</v>
      </c>
      <c r="G16" s="18">
        <v>386.3</v>
      </c>
      <c r="H16" s="13">
        <f t="shared" si="1"/>
        <v>100</v>
      </c>
      <c r="I16" s="21">
        <f t="shared" si="2"/>
        <v>0</v>
      </c>
      <c r="J16" s="20">
        <f t="shared" si="3"/>
        <v>0</v>
      </c>
      <c r="K16" s="22"/>
      <c r="L16" s="23">
        <f t="shared" si="4"/>
        <v>0</v>
      </c>
      <c r="M16" s="22"/>
      <c r="N16" s="24">
        <f t="shared" si="5"/>
        <v>0</v>
      </c>
      <c r="O16" s="24"/>
      <c r="P16" s="24"/>
      <c r="Q16" s="24"/>
      <c r="R16" s="24"/>
      <c r="S16" s="25"/>
    </row>
    <row r="17" spans="1:19" s="17" customFormat="1" ht="21" customHeight="1">
      <c r="A17" s="63" t="s">
        <v>28</v>
      </c>
      <c r="B17" s="10">
        <v>784</v>
      </c>
      <c r="C17" s="18">
        <v>526</v>
      </c>
      <c r="D17" s="19">
        <f t="shared" si="0"/>
        <v>67.09183673469387</v>
      </c>
      <c r="E17" s="18">
        <v>526</v>
      </c>
      <c r="F17" s="18">
        <v>526</v>
      </c>
      <c r="G17" s="18">
        <v>526</v>
      </c>
      <c r="H17" s="13">
        <f t="shared" si="1"/>
        <v>100</v>
      </c>
      <c r="I17" s="21">
        <f t="shared" si="2"/>
        <v>0</v>
      </c>
      <c r="J17" s="20">
        <f t="shared" si="3"/>
        <v>0</v>
      </c>
      <c r="K17" s="22"/>
      <c r="L17" s="23">
        <f t="shared" si="4"/>
        <v>0</v>
      </c>
      <c r="M17" s="22"/>
      <c r="N17" s="24">
        <f t="shared" si="5"/>
        <v>0</v>
      </c>
      <c r="O17" s="24"/>
      <c r="P17" s="24"/>
      <c r="Q17" s="24"/>
      <c r="R17" s="24"/>
      <c r="S17" s="25"/>
    </row>
    <row r="18" spans="1:19" s="17" customFormat="1" ht="21" customHeight="1">
      <c r="A18" s="63" t="s">
        <v>29</v>
      </c>
      <c r="B18" s="10">
        <v>1784</v>
      </c>
      <c r="C18" s="18">
        <v>1663</v>
      </c>
      <c r="D18" s="19">
        <f t="shared" si="0"/>
        <v>93.21748878923766</v>
      </c>
      <c r="E18" s="22">
        <v>1663</v>
      </c>
      <c r="F18" s="21">
        <v>1663</v>
      </c>
      <c r="G18" s="22">
        <v>1663</v>
      </c>
      <c r="H18" s="13">
        <f t="shared" si="1"/>
        <v>100</v>
      </c>
      <c r="I18" s="21">
        <f t="shared" si="2"/>
        <v>0</v>
      </c>
      <c r="J18" s="20">
        <f t="shared" si="3"/>
        <v>0</v>
      </c>
      <c r="K18" s="22"/>
      <c r="L18" s="23">
        <f t="shared" si="4"/>
        <v>0</v>
      </c>
      <c r="M18" s="22"/>
      <c r="N18" s="24">
        <f t="shared" si="5"/>
        <v>0</v>
      </c>
      <c r="O18" s="24"/>
      <c r="P18" s="24"/>
      <c r="Q18" s="24"/>
      <c r="R18" s="24"/>
      <c r="S18" s="25"/>
    </row>
    <row r="19" spans="1:19" s="17" customFormat="1" ht="21" customHeight="1">
      <c r="A19" s="63" t="s">
        <v>30</v>
      </c>
      <c r="B19" s="10">
        <v>1911</v>
      </c>
      <c r="C19" s="18">
        <v>1230</v>
      </c>
      <c r="D19" s="19">
        <f t="shared" si="0"/>
        <v>64.36420722135009</v>
      </c>
      <c r="E19" s="18">
        <v>1230</v>
      </c>
      <c r="F19" s="18">
        <v>1230</v>
      </c>
      <c r="G19" s="18">
        <v>1230</v>
      </c>
      <c r="H19" s="20">
        <f t="shared" si="1"/>
        <v>100</v>
      </c>
      <c r="I19" s="21">
        <f t="shared" si="2"/>
        <v>0</v>
      </c>
      <c r="J19" s="20">
        <f t="shared" si="3"/>
        <v>0</v>
      </c>
      <c r="K19" s="22"/>
      <c r="L19" s="23">
        <f t="shared" si="4"/>
        <v>0</v>
      </c>
      <c r="M19" s="22"/>
      <c r="N19" s="24">
        <f t="shared" si="5"/>
        <v>0</v>
      </c>
      <c r="O19" s="24"/>
      <c r="P19" s="24"/>
      <c r="Q19" s="24"/>
      <c r="R19" s="24"/>
      <c r="S19" s="25"/>
    </row>
    <row r="20" spans="1:19" s="17" customFormat="1" ht="21" customHeight="1">
      <c r="A20" s="63" t="s">
        <v>31</v>
      </c>
      <c r="B20" s="10">
        <v>1293</v>
      </c>
      <c r="C20" s="18">
        <v>568</v>
      </c>
      <c r="D20" s="19">
        <f t="shared" si="0"/>
        <v>43.92884764114463</v>
      </c>
      <c r="E20" s="18">
        <v>568</v>
      </c>
      <c r="F20" s="18">
        <v>568</v>
      </c>
      <c r="G20" s="18">
        <v>568</v>
      </c>
      <c r="H20" s="13">
        <f t="shared" si="1"/>
        <v>100</v>
      </c>
      <c r="I20" s="21">
        <f t="shared" si="2"/>
        <v>0</v>
      </c>
      <c r="J20" s="20">
        <f t="shared" si="3"/>
        <v>0</v>
      </c>
      <c r="K20" s="22"/>
      <c r="L20" s="23">
        <f t="shared" si="4"/>
        <v>0</v>
      </c>
      <c r="M20" s="22"/>
      <c r="N20" s="24">
        <f t="shared" si="5"/>
        <v>0</v>
      </c>
      <c r="O20" s="24"/>
      <c r="P20" s="24"/>
      <c r="Q20" s="24"/>
      <c r="R20" s="24"/>
      <c r="S20" s="25"/>
    </row>
    <row r="21" spans="1:19" s="17" customFormat="1" ht="21" customHeight="1">
      <c r="A21" s="63" t="s">
        <v>32</v>
      </c>
      <c r="B21" s="10">
        <v>1939</v>
      </c>
      <c r="C21" s="18">
        <v>2670.42</v>
      </c>
      <c r="D21" s="19">
        <f t="shared" si="0"/>
        <v>137.72150593089222</v>
      </c>
      <c r="E21" s="18">
        <v>2670.42</v>
      </c>
      <c r="F21" s="18">
        <v>2670.42</v>
      </c>
      <c r="G21" s="18">
        <v>2670.42</v>
      </c>
      <c r="H21" s="13">
        <f t="shared" si="1"/>
        <v>100</v>
      </c>
      <c r="I21" s="21">
        <f t="shared" si="2"/>
        <v>0</v>
      </c>
      <c r="J21" s="20">
        <f t="shared" si="3"/>
        <v>0</v>
      </c>
      <c r="K21" s="22"/>
      <c r="L21" s="23">
        <f t="shared" si="4"/>
        <v>0</v>
      </c>
      <c r="M21" s="22"/>
      <c r="N21" s="24">
        <f t="shared" si="5"/>
        <v>0</v>
      </c>
      <c r="O21" s="24"/>
      <c r="P21" s="24"/>
      <c r="Q21" s="24"/>
      <c r="R21" s="24"/>
      <c r="S21" s="25"/>
    </row>
    <row r="22" spans="1:19" s="17" customFormat="1" ht="21" customHeight="1">
      <c r="A22" s="63" t="s">
        <v>33</v>
      </c>
      <c r="B22" s="10">
        <v>1034</v>
      </c>
      <c r="C22" s="18">
        <v>872</v>
      </c>
      <c r="D22" s="19">
        <f t="shared" si="0"/>
        <v>84.33268858800773</v>
      </c>
      <c r="E22" s="18">
        <v>872</v>
      </c>
      <c r="F22" s="18">
        <v>872</v>
      </c>
      <c r="G22" s="18">
        <v>872</v>
      </c>
      <c r="H22" s="13">
        <f t="shared" si="1"/>
        <v>100</v>
      </c>
      <c r="I22" s="21">
        <f t="shared" si="2"/>
        <v>0</v>
      </c>
      <c r="J22" s="20">
        <f t="shared" si="3"/>
        <v>0</v>
      </c>
      <c r="K22" s="22"/>
      <c r="L22" s="23">
        <f t="shared" si="4"/>
        <v>0</v>
      </c>
      <c r="M22" s="22"/>
      <c r="N22" s="24">
        <f t="shared" si="5"/>
        <v>0</v>
      </c>
      <c r="O22" s="24"/>
      <c r="P22" s="24"/>
      <c r="Q22" s="24"/>
      <c r="R22" s="24"/>
      <c r="S22" s="25"/>
    </row>
    <row r="23" spans="1:19" s="17" customFormat="1" ht="21" customHeight="1">
      <c r="A23" s="64" t="s">
        <v>34</v>
      </c>
      <c r="B23" s="10">
        <v>833</v>
      </c>
      <c r="C23" s="18">
        <v>400</v>
      </c>
      <c r="D23" s="19">
        <f t="shared" si="0"/>
        <v>48.019207683073226</v>
      </c>
      <c r="E23" s="27">
        <v>150</v>
      </c>
      <c r="F23" s="21">
        <v>150</v>
      </c>
      <c r="G23" s="22">
        <v>150</v>
      </c>
      <c r="H23" s="13">
        <f t="shared" si="1"/>
        <v>100</v>
      </c>
      <c r="I23" s="21">
        <f t="shared" si="2"/>
        <v>0</v>
      </c>
      <c r="J23" s="20">
        <f t="shared" si="3"/>
        <v>0</v>
      </c>
      <c r="K23" s="22"/>
      <c r="L23" s="23">
        <f t="shared" si="4"/>
        <v>0</v>
      </c>
      <c r="M23" s="22"/>
      <c r="N23" s="24">
        <f t="shared" si="5"/>
        <v>0</v>
      </c>
      <c r="O23" s="24"/>
      <c r="P23" s="24"/>
      <c r="Q23" s="24"/>
      <c r="R23" s="24"/>
      <c r="S23" s="25"/>
    </row>
    <row r="24" spans="1:19" s="17" customFormat="1" ht="21" customHeight="1">
      <c r="A24" s="63" t="s">
        <v>35</v>
      </c>
      <c r="B24" s="10">
        <v>538</v>
      </c>
      <c r="C24" s="18">
        <v>300</v>
      </c>
      <c r="D24" s="19">
        <f t="shared" si="0"/>
        <v>55.762081784386616</v>
      </c>
      <c r="E24" s="18">
        <v>300</v>
      </c>
      <c r="F24" s="18">
        <v>300</v>
      </c>
      <c r="G24" s="18">
        <v>300</v>
      </c>
      <c r="H24" s="13">
        <f t="shared" si="1"/>
        <v>100</v>
      </c>
      <c r="I24" s="21">
        <f t="shared" si="2"/>
        <v>0</v>
      </c>
      <c r="J24" s="20">
        <f t="shared" si="3"/>
        <v>0</v>
      </c>
      <c r="K24" s="22"/>
      <c r="L24" s="23">
        <f t="shared" si="4"/>
        <v>0</v>
      </c>
      <c r="M24" s="22"/>
      <c r="N24" s="24">
        <f t="shared" si="5"/>
        <v>0</v>
      </c>
      <c r="O24" s="24"/>
      <c r="P24" s="24"/>
      <c r="Q24" s="24"/>
      <c r="R24" s="24"/>
      <c r="S24" s="25"/>
    </row>
    <row r="25" spans="1:19" s="17" customFormat="1" ht="21" customHeight="1">
      <c r="A25" s="63" t="s">
        <v>36</v>
      </c>
      <c r="B25" s="10">
        <v>1542</v>
      </c>
      <c r="C25" s="61">
        <v>1512</v>
      </c>
      <c r="D25" s="19">
        <f t="shared" si="0"/>
        <v>98.0544747081712</v>
      </c>
      <c r="E25" s="61">
        <v>1512</v>
      </c>
      <c r="F25" s="61">
        <v>1512</v>
      </c>
      <c r="G25" s="61">
        <v>1512</v>
      </c>
      <c r="H25" s="13">
        <f t="shared" si="1"/>
        <v>100</v>
      </c>
      <c r="I25" s="21">
        <f t="shared" si="2"/>
        <v>0</v>
      </c>
      <c r="J25" s="20">
        <f t="shared" si="3"/>
        <v>0</v>
      </c>
      <c r="K25" s="22"/>
      <c r="L25" s="23">
        <f t="shared" si="4"/>
        <v>0</v>
      </c>
      <c r="M25" s="22"/>
      <c r="N25" s="24">
        <f t="shared" si="5"/>
        <v>0</v>
      </c>
      <c r="O25" s="24"/>
      <c r="P25" s="24"/>
      <c r="Q25" s="24"/>
      <c r="R25" s="24"/>
      <c r="S25" s="25"/>
    </row>
    <row r="26" spans="1:19" s="17" customFormat="1" ht="21" customHeight="1">
      <c r="A26" s="63" t="s">
        <v>37</v>
      </c>
      <c r="B26" s="10">
        <v>1746</v>
      </c>
      <c r="C26" s="10">
        <v>1471</v>
      </c>
      <c r="D26" s="11">
        <f t="shared" si="0"/>
        <v>84.24971363115694</v>
      </c>
      <c r="E26" s="10">
        <v>1471</v>
      </c>
      <c r="F26" s="10">
        <v>1471</v>
      </c>
      <c r="G26" s="10">
        <v>1471</v>
      </c>
      <c r="H26" s="13">
        <f t="shared" si="1"/>
        <v>100</v>
      </c>
      <c r="I26" s="9">
        <f t="shared" si="2"/>
        <v>0</v>
      </c>
      <c r="J26" s="13">
        <f t="shared" si="3"/>
        <v>0</v>
      </c>
      <c r="K26" s="12"/>
      <c r="L26" s="15">
        <f t="shared" si="4"/>
        <v>0</v>
      </c>
      <c r="M26" s="12"/>
      <c r="N26" s="28">
        <f t="shared" si="5"/>
        <v>0</v>
      </c>
      <c r="O26" s="28"/>
      <c r="P26" s="28"/>
      <c r="Q26" s="28"/>
      <c r="R26" s="28"/>
      <c r="S26" s="29"/>
    </row>
    <row r="27" spans="1:19" s="17" customFormat="1" ht="21" customHeight="1">
      <c r="A27" s="65" t="s">
        <v>38</v>
      </c>
      <c r="B27" s="32">
        <v>720</v>
      </c>
      <c r="C27" s="33">
        <v>385</v>
      </c>
      <c r="D27" s="34">
        <f>C27/B27*100</f>
        <v>53.47222222222222</v>
      </c>
      <c r="E27" s="33">
        <v>385</v>
      </c>
      <c r="F27" s="33">
        <v>301</v>
      </c>
      <c r="G27" s="33">
        <v>301</v>
      </c>
      <c r="H27" s="35">
        <f>G27/F27*100</f>
        <v>100</v>
      </c>
      <c r="I27" s="36">
        <f t="shared" si="2"/>
        <v>0</v>
      </c>
      <c r="J27" s="35">
        <f t="shared" si="3"/>
        <v>0</v>
      </c>
      <c r="K27" s="37"/>
      <c r="L27" s="38">
        <f t="shared" si="4"/>
        <v>0</v>
      </c>
      <c r="M27" s="37"/>
      <c r="N27" s="39">
        <f t="shared" si="5"/>
        <v>0</v>
      </c>
      <c r="O27" s="40"/>
      <c r="P27" s="40"/>
      <c r="Q27" s="40"/>
      <c r="R27" s="39"/>
      <c r="S27" s="41"/>
    </row>
    <row r="28" spans="1:19" s="17" customFormat="1" ht="21" customHeight="1">
      <c r="A28" s="62" t="s">
        <v>39</v>
      </c>
      <c r="B28" s="53">
        <f>SUM(B7:B27)</f>
        <v>26598</v>
      </c>
      <c r="C28" s="54">
        <f>SUM(C7:C27)</f>
        <v>21845</v>
      </c>
      <c r="D28" s="55">
        <f t="shared" si="0"/>
        <v>82.13023535604181</v>
      </c>
      <c r="E28" s="54">
        <f>SUM(E7:E27)</f>
        <v>21298</v>
      </c>
      <c r="F28" s="54">
        <f>SUM(F7:F27)</f>
        <v>21214</v>
      </c>
      <c r="G28" s="54">
        <f>SUM(G7:G27)</f>
        <v>21074</v>
      </c>
      <c r="H28" s="57">
        <f t="shared" si="1"/>
        <v>99.34005845196569</v>
      </c>
      <c r="I28" s="54">
        <f t="shared" si="2"/>
        <v>140</v>
      </c>
      <c r="J28" s="58">
        <f t="shared" si="3"/>
        <v>0.6599415480343169</v>
      </c>
      <c r="K28" s="54">
        <f>SUM(K7:K27)</f>
        <v>140</v>
      </c>
      <c r="L28" s="56">
        <f t="shared" si="4"/>
        <v>0.6599415480343169</v>
      </c>
      <c r="M28" s="54">
        <f>SUM(M7:M27)</f>
        <v>0</v>
      </c>
      <c r="N28" s="59">
        <f t="shared" si="5"/>
        <v>0</v>
      </c>
      <c r="O28" s="55">
        <f>SUM(O7:O27)</f>
        <v>0</v>
      </c>
      <c r="P28" s="55">
        <f>SUM(P9:P27)</f>
        <v>0</v>
      </c>
      <c r="Q28" s="55">
        <f>SUM(Q7:Q27)</f>
        <v>0</v>
      </c>
      <c r="R28" s="55">
        <f>Q28/F28*100</f>
        <v>0</v>
      </c>
      <c r="S28" s="60">
        <f>SUM(S7:S27)</f>
        <v>0</v>
      </c>
    </row>
    <row r="29" spans="1:19" s="17" customFormat="1" ht="18.75" hidden="1">
      <c r="A29" s="42" t="s">
        <v>40</v>
      </c>
      <c r="B29" s="43">
        <v>22000</v>
      </c>
      <c r="C29" s="44"/>
      <c r="D29" s="45">
        <f t="shared" si="0"/>
        <v>0</v>
      </c>
      <c r="E29" s="44"/>
      <c r="F29" s="46"/>
      <c r="G29" s="46"/>
      <c r="H29" s="47" t="e">
        <f t="shared" si="1"/>
        <v>#DIV/0!</v>
      </c>
      <c r="I29" s="48">
        <f t="shared" si="2"/>
        <v>0</v>
      </c>
      <c r="J29" s="49" t="e">
        <f t="shared" si="3"/>
        <v>#DIV/0!</v>
      </c>
      <c r="K29" s="44"/>
      <c r="L29" s="50" t="e">
        <f t="shared" si="4"/>
        <v>#DIV/0!</v>
      </c>
      <c r="M29" s="44"/>
      <c r="N29" s="51" t="e">
        <f t="shared" si="5"/>
        <v>#DIV/0!</v>
      </c>
      <c r="O29" s="52"/>
      <c r="P29" s="52">
        <v>0</v>
      </c>
      <c r="Q29" s="44">
        <v>0</v>
      </c>
      <c r="R29" s="52" t="e">
        <f>Q29/F29*100</f>
        <v>#DIV/0!</v>
      </c>
      <c r="S29" s="44">
        <v>0</v>
      </c>
    </row>
    <row r="30" s="17" customFormat="1" ht="12.75"/>
    <row r="31" s="17" customFormat="1" ht="12.75"/>
    <row r="32" spans="1:16" s="17" customFormat="1" ht="16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="17" customFormat="1" ht="12.75"/>
    <row r="35" spans="1:19" ht="15.75" customHeight="1">
      <c r="A35" s="31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</sheetData>
  <sheetProtection selectLockedCells="1" selectUnlockedCells="1"/>
  <mergeCells count="20">
    <mergeCell ref="S4:S6"/>
    <mergeCell ref="M5:M6"/>
    <mergeCell ref="O5:O6"/>
    <mergeCell ref="P5:P6"/>
    <mergeCell ref="Q5:Q6"/>
    <mergeCell ref="A2:R2"/>
    <mergeCell ref="A4:A6"/>
    <mergeCell ref="B4:B6"/>
    <mergeCell ref="C4:C6"/>
    <mergeCell ref="D4:D6"/>
    <mergeCell ref="Q4:R4"/>
    <mergeCell ref="E4:E6"/>
    <mergeCell ref="I4:I6"/>
    <mergeCell ref="F4:F6"/>
    <mergeCell ref="O4:P4"/>
    <mergeCell ref="J4:J6"/>
    <mergeCell ref="L4:L6"/>
    <mergeCell ref="G4:G6"/>
    <mergeCell ref="K4:K6"/>
    <mergeCell ref="H4:H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shashkar</cp:lastModifiedBy>
  <cp:lastPrinted>2022-09-16T12:17:09Z</cp:lastPrinted>
  <dcterms:created xsi:type="dcterms:W3CDTF">2021-08-05T12:08:06Z</dcterms:created>
  <dcterms:modified xsi:type="dcterms:W3CDTF">2022-09-16T12:17:59Z</dcterms:modified>
  <cp:category/>
  <cp:version/>
  <cp:contentType/>
  <cp:contentStatus/>
</cp:coreProperties>
</file>