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<sst xmlns="http://schemas.openxmlformats.org/spreadsheetml/2006/main" count="275" uniqueCount="219">
  <si>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</si>
  <si>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</si>
  <si>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</si>
  <si>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</si>
  <si>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</si>
  <si>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</si>
  <si>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</si>
  <si>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</si>
  <si>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</si>
  <si>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</si>
  <si>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</si>
  <si>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</si>
  <si>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</si>
  <si>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</si>
  <si>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</si>
  <si>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</si>
  <si>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</si>
  <si>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</si>
  <si>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</si>
  <si>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</si>
  <si>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</si>
  <si>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</si>
  <si>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</si>
  <si>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</si>
  <si>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</si>
  <si>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</si>
  <si>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</si>
  <si>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</si>
  <si>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</si>
  <si>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</si>
  <si>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</si>
  <si>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</si>
  <si>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</si>
  <si>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</si>
  <si>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</si>
  <si>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</si>
  <si>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</si>
  <si>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</si>
  <si>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</si>
  <si>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</si>
  <si>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</si>
  <si>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</si>
  <si>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</si>
  <si>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</si>
  <si>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</si>
  <si>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</si>
  <si>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</si>
  <si>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</si>
  <si>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</si>
  <si>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</si>
  <si>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</si>
  <si>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</si>
  <si>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</si>
  <si>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</si>
  <si>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</si>
  <si>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</si>
  <si>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</si>
  <si>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</si>
  <si>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</si>
  <si>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</si>
  <si>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</si>
  <si>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</si>
  <si>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</si>
  <si>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</si>
  <si>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</si>
  <si>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</si>
  <si>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</si>
  <si>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</si>
  <si>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</si>
  <si>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</si>
  <si>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</si>
  <si>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</si>
  <si>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</si>
  <si>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</si>
  <si>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</si>
  <si>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</si>
  <si>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</si>
  <si>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</si>
  <si>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</si>
  <si>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</si>
  <si>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</si>
  <si>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</si>
  <si>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</si>
  <si>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</si>
  <si>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</si>
  <si>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</si>
  <si>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</si>
  <si>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</si>
  <si>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</si>
  <si>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</si>
  <si>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</si>
  <si>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</si>
  <si>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</si>
  <si>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</si>
  <si>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</si>
  <si>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</si>
  <si>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</si>
  <si>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</si>
  <si>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</si>
  <si>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</si>
  <si>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</si>
  <si>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</si>
  <si>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</si>
  <si>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</si>
  <si>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</si>
  <si>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</si>
  <si>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</si>
  <si>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</si>
  <si>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</si>
  <si>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</si>
  <si>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</si>
  <si>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</si>
  <si>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</si>
  <si>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</si>
  <si>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</si>
  <si>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</si>
  <si>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</si>
  <si>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</si>
  <si>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</si>
  <si>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</si>
  <si>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</si>
  <si>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</si>
  <si>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</si>
  <si>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</si>
  <si>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</si>
  <si>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</si>
  <si>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</si>
  <si>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</si>
  <si>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</si>
  <si>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</si>
  <si>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</si>
  <si>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</si>
  <si>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</si>
  <si>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</si>
  <si>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</si>
  <si>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</si>
  <si>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</si>
  <si>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</si>
  <si>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</si>
  <si>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</si>
  <si>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</si>
  <si>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</si>
  <si>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</si>
  <si>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</si>
  <si>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</si>
  <si>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</si>
  <si>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</si>
  <si>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</si>
  <si>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</si>
  <si>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</si>
  <si>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</si>
  <si>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</si>
  <si>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</si>
  <si>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</si>
  <si>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</si>
  <si>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</si>
  <si>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</si>
  <si>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</si>
  <si>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</si>
  <si>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</si>
  <si>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</si>
  <si>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</si>
  <si>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</si>
  <si>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</si>
  <si>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</si>
  <si>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</si>
  <si>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</si>
  <si>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</si>
  <si>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</si>
  <si>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</si>
  <si>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</si>
  <si>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</si>
  <si>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</si>
  <si>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</si>
  <si>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</si>
  <si>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</si>
  <si>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</si>
  <si>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</si>
  <si>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</si>
  <si>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</si>
  <si>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</si>
  <si>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</si>
  <si>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</si>
  <si>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</si>
  <si>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</si>
  <si>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</si>
  <si>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</si>
  <si>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</si>
  <si>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</si>
  <si>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</si>
  <si>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</si>
  <si>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</si>
  <si>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</si>
  <si>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</si>
  <si>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</si>
  <si>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</si>
  <si>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</si>
  <si>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</si>
  <si>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</si>
  <si>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</si>
  <si>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</si>
  <si>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</si>
  <si>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</si>
  <si>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</si>
  <si>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</si>
  <si>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</si>
  <si>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</si>
  <si>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</si>
  <si>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</si>
  <si>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</si>
  <si>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</si>
  <si>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</si>
  <si>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</si>
  <si>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</si>
  <si>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</si>
  <si>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</si>
  <si>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</si>
  <si>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</si>
  <si>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27 декабря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</si>
</sst>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74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3" t="s">
        <v>218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192" customFormat="1" ht="17.25" customHeight="1" thickBot="1" x14ac:dyDescent="0.35">
      <c r="A4" s="194" t="s">
        <v>3</v>
      </c>
      <c r="B4" s="197" t="s">
        <v>189</v>
      </c>
      <c r="C4" s="200" t="s">
        <v>190</v>
      </c>
      <c r="D4" s="200" t="s">
        <v>191</v>
      </c>
      <c r="E4" s="203" t="s">
        <v>4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5"/>
      <c r="Z4" s="192" t="s">
        <v>0</v>
      </c>
    </row>
    <row r="5" spans="1:26" s="192" customFormat="1" ht="87" customHeight="1" x14ac:dyDescent="0.25">
      <c r="A5" s="195"/>
      <c r="B5" s="198"/>
      <c r="C5" s="201"/>
      <c r="D5" s="201"/>
      <c r="E5" s="206" t="s">
        <v>5</v>
      </c>
      <c r="F5" s="206" t="s">
        <v>6</v>
      </c>
      <c r="G5" s="206" t="s">
        <v>7</v>
      </c>
      <c r="H5" s="206" t="s">
        <v>8</v>
      </c>
      <c r="I5" s="206" t="s">
        <v>9</v>
      </c>
      <c r="J5" s="206" t="s">
        <v>10</v>
      </c>
      <c r="K5" s="206" t="s">
        <v>11</v>
      </c>
      <c r="L5" s="206" t="s">
        <v>12</v>
      </c>
      <c r="M5" s="206" t="s">
        <v>13</v>
      </c>
      <c r="N5" s="206" t="s">
        <v>14</v>
      </c>
      <c r="O5" s="206" t="s">
        <v>15</v>
      </c>
      <c r="P5" s="206" t="s">
        <v>16</v>
      </c>
      <c r="Q5" s="206" t="s">
        <v>17</v>
      </c>
      <c r="R5" s="206" t="s">
        <v>18</v>
      </c>
      <c r="S5" s="206" t="s">
        <v>19</v>
      </c>
      <c r="T5" s="206" t="s">
        <v>20</v>
      </c>
      <c r="U5" s="206" t="s">
        <v>21</v>
      </c>
      <c r="V5" s="206" t="s">
        <v>22</v>
      </c>
      <c r="W5" s="206" t="s">
        <v>23</v>
      </c>
      <c r="X5" s="206" t="s">
        <v>24</v>
      </c>
      <c r="Y5" s="206" t="s">
        <v>25</v>
      </c>
    </row>
    <row r="6" spans="1:26" s="192" customFormat="1" ht="69.75" customHeight="1" thickBot="1" x14ac:dyDescent="0.3">
      <c r="A6" s="196"/>
      <c r="B6" s="199"/>
      <c r="C6" s="202"/>
      <c r="D6" s="202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89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90"/>
      <c r="Q73" s="190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90">
        <v>210</v>
      </c>
      <c r="Q74" s="190">
        <v>2667</v>
      </c>
      <c r="R74" s="110"/>
      <c r="S74" s="110">
        <v>200</v>
      </c>
      <c r="T74" s="110">
        <v>73</v>
      </c>
      <c r="U74" s="110"/>
      <c r="V74" s="110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90"/>
      <c r="Q75" s="190"/>
      <c r="R75" s="110"/>
      <c r="S75" s="110"/>
      <c r="T75" s="110"/>
      <c r="U75" s="110">
        <v>40</v>
      </c>
      <c r="V75" s="110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90"/>
      <c r="Q76" s="190"/>
      <c r="R76" s="110"/>
      <c r="S76" s="110">
        <v>2</v>
      </c>
      <c r="T76" s="110"/>
      <c r="U76" s="110"/>
      <c r="V76" s="110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90"/>
      <c r="Q77" s="190"/>
      <c r="R77" s="110">
        <v>36</v>
      </c>
      <c r="S77" s="110">
        <v>15.7</v>
      </c>
      <c r="T77" s="110">
        <v>3.2</v>
      </c>
      <c r="U77" s="110"/>
      <c r="V77" s="110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90"/>
      <c r="Q78" s="190"/>
      <c r="R78" s="110"/>
      <c r="S78" s="110"/>
      <c r="T78" s="110"/>
      <c r="U78" s="110"/>
      <c r="V78" s="110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90"/>
      <c r="Q79" s="190"/>
      <c r="R79" s="110">
        <v>36</v>
      </c>
      <c r="S79" s="110">
        <v>15.7</v>
      </c>
      <c r="T79" s="110">
        <v>3.2</v>
      </c>
      <c r="U79" s="110"/>
      <c r="V79" s="110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91"/>
      <c r="Q80" s="118"/>
      <c r="R80" s="118"/>
      <c r="S80" s="118"/>
      <c r="T80" s="118"/>
      <c r="U80" s="118"/>
      <c r="V80" s="118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87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87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88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87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>M103/M102</f>
        <v>1</v>
      </c>
      <c r="N112" s="29">
        <f>N111/N101</f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1023</v>
      </c>
      <c r="D118" s="15">
        <f t="shared" si="28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8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581715.6100000001</v>
      </c>
      <c r="D121" s="15">
        <f t="shared" si="28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32792</v>
      </c>
      <c r="D122" s="15">
        <f t="shared" si="28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303410.90000000002</v>
      </c>
      <c r="D123" s="15">
        <f t="shared" si="28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6150</v>
      </c>
      <c r="D125" s="15">
        <f t="shared" si="28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8"/>
        <v>1.7436829744375366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30.394875026254986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30.736516987407935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39.222426968727987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34.702771016775245</v>
      </c>
      <c r="D127" s="15">
        <f t="shared" si="28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31.350388651379713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34.034102511741878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40.415645176382512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30.863058823529414</v>
      </c>
      <c r="D128" s="15">
        <f t="shared" si="28"/>
        <v>1.604607721030743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28.751219512195121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32.571312939600311</v>
      </c>
      <c r="D129" s="15">
        <f t="shared" si="28"/>
        <v>1.7196958354221967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34.423428920073214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39.314484769928711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60.117302052785924</v>
      </c>
      <c r="D131" s="15">
        <f t="shared" si="28"/>
        <v>0.72350197244841341</v>
      </c>
      <c r="E131" s="51"/>
      <c r="F131" s="51"/>
      <c r="G131" s="93">
        <f>G125/G118*10</f>
        <v>46.923076923076927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4145</v>
      </c>
      <c r="K164" s="161">
        <f>K168+K171+K188+K174</f>
        <v>234</v>
      </c>
      <c r="L164" s="161">
        <f>L168+L171+L188+L174+L183</f>
        <v>1038.3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913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1341</v>
      </c>
      <c r="H165" s="54">
        <f t="shared" si="80"/>
        <v>1326</v>
      </c>
      <c r="I165" s="54">
        <f t="shared" si="80"/>
        <v>682.7</v>
      </c>
      <c r="J165" s="54">
        <f t="shared" si="80"/>
        <v>3602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813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14.850498338870432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8.6899879372738233</v>
      </c>
      <c r="K166" s="55">
        <f t="shared" si="82"/>
        <v>28.675213675213676</v>
      </c>
      <c r="L166" s="55">
        <f t="shared" si="82"/>
        <v>13.726283347780026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8.904709748083242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5791.1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259.59999999999991</v>
      </c>
      <c r="H167" s="162">
        <f>H163-H164</f>
        <v>0</v>
      </c>
      <c r="I167" s="162">
        <f t="shared" si="84"/>
        <v>50</v>
      </c>
      <c r="J167" s="162">
        <f t="shared" si="84"/>
        <v>1408</v>
      </c>
      <c r="K167" s="162">
        <f t="shared" si="84"/>
        <v>160</v>
      </c>
      <c r="L167" s="162">
        <f t="shared" si="84"/>
        <v>442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261.5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867</v>
      </c>
      <c r="D180" s="15">
        <f t="shared" si="68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8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8"/>
        <v>2.5854148087373217</v>
      </c>
      <c r="E182" s="55"/>
      <c r="F182" s="55"/>
      <c r="G182" s="55">
        <f t="shared" ref="G182" si="99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2764</v>
      </c>
      <c r="D183" s="15">
        <f t="shared" si="68"/>
        <v>1.3882471120040181</v>
      </c>
      <c r="E183" s="35">
        <v>106</v>
      </c>
      <c r="F183" s="35"/>
      <c r="G183" s="35">
        <v>303</v>
      </c>
      <c r="H183" s="35"/>
      <c r="I183" s="35"/>
      <c r="J183" s="35">
        <v>500</v>
      </c>
      <c r="K183" s="35">
        <v>160</v>
      </c>
      <c r="L183" s="35">
        <v>868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4231.2</v>
      </c>
      <c r="D184" s="15">
        <f t="shared" si="68"/>
        <v>1.5073744210901316</v>
      </c>
      <c r="E184" s="35">
        <v>212</v>
      </c>
      <c r="F184" s="35"/>
      <c r="G184" s="35">
        <v>416</v>
      </c>
      <c r="H184" s="35"/>
      <c r="I184" s="35"/>
      <c r="J184" s="35">
        <v>650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15.308248914616499</v>
      </c>
      <c r="D185" s="15">
        <f t="shared" si="68"/>
        <v>1.0858113141788903</v>
      </c>
      <c r="E185" s="55">
        <f t="shared" ref="E185:G185" si="101">E184/E183*10</f>
        <v>20</v>
      </c>
      <c r="F185" s="55"/>
      <c r="G185" s="55">
        <f t="shared" si="101"/>
        <v>13.729372937293729</v>
      </c>
      <c r="H185" s="55"/>
      <c r="I185" s="55"/>
      <c r="J185" s="55">
        <f t="shared" ref="J185:L185" si="102">J184/J183*10</f>
        <v>13</v>
      </c>
      <c r="K185" s="55">
        <f t="shared" si="102"/>
        <v>21.5625</v>
      </c>
      <c r="L185" s="55">
        <f t="shared" si="102"/>
        <v>14.599078341013826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>
        <f t="shared" ref="T185:U185" si="104">T184/T183*10</f>
        <v>10</v>
      </c>
      <c r="U185" s="55">
        <f t="shared" si="104"/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8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0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8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8"/>
        <v>0.91988652322903197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0.86903304773561807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8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2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2"/>
        <v>67.375902237926979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3361.1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2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1.1164405175134111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2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10224.35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2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27.029238374705898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</row>
    <row r="246" spans="1:25" ht="20.25" hidden="1" customHeight="1" x14ac:dyDescent="0.25">
      <c r="A246" s="208"/>
      <c r="B246" s="209"/>
      <c r="C246" s="209"/>
      <c r="D246" s="209"/>
      <c r="E246" s="209"/>
      <c r="F246" s="209"/>
      <c r="G246" s="209"/>
      <c r="H246" s="209"/>
      <c r="I246" s="209"/>
      <c r="J246" s="209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2022-12-06T06:30:19Z</cp:lastPrinted>
  <dcterms:created xsi:type="dcterms:W3CDTF">2017-06-08T05:54:08Z</dcterms:created>
  <dcterms:modified xsi:type="dcterms:W3CDTF">2022-12-27T08:46:30Z</dcterms:modified>
</cp:coreProperties>
</file>