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<sst xmlns="http://schemas.openxmlformats.org/spreadsheetml/2006/main" count="383" uniqueCount="162">
  <si>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</t>
  </si>
  <si>
    <t>№ п/п</t>
  </si>
  <si>
    <t>Наименование муниципального образования (с/пос.)</t>
  </si>
  <si>
    <t>кадастровый номер/квартал земельного участка</t>
  </si>
  <si>
    <t>местоположение</t>
  </si>
  <si>
    <t>уровень собственности (федеральная, республиканская, муниципальная, неразграниченная, частная)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</si>
  <si>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</si>
  <si>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</si>
  <si>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</si>
  <si>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</si>
  <si>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</si>
  <si>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Площадь необрабатываемых земель на 01.08.2022</t>
  </si>
  <si>
    <t>план ввода 2022 года</t>
  </si>
  <si>
    <t>введено в 2022 году</t>
  </si>
  <si>
    <t>дата проведения контрольно-надзорных мероприятий</t>
  </si>
  <si>
    <t>дата направления материалов в органы государственного земельного надзора</t>
  </si>
  <si>
    <t>дата</t>
  </si>
  <si>
    <t>га</t>
  </si>
  <si>
    <t xml:space="preserve">лицо, планирующее осуществить ввод </t>
  </si>
  <si>
    <t>ввод</t>
  </si>
  <si>
    <t>из них</t>
  </si>
  <si>
    <t>объявления аукциона о предоставлении зеельного участка</t>
  </si>
  <si>
    <t>предоставления земельного участка</t>
  </si>
  <si>
    <t xml:space="preserve">всего, га </t>
  </si>
  <si>
    <t>агротехника, га</t>
  </si>
  <si>
    <t>сев, га</t>
  </si>
  <si>
    <t>переведено в иные угордья, га</t>
  </si>
  <si>
    <t>лицо, обеспечившее ввод</t>
  </si>
  <si>
    <t>стоимость проведенных работ</t>
  </si>
  <si>
    <t>наименование работ, в том числе: поверхностная обработка почв (дискование, фрезерование), глубокая вспашка почв (до 40 - 45 см), культивация почвы, боронование почв, внесение гербицидов (без учета затрат на приобретение гербицидов), сев</t>
  </si>
  <si>
    <t>стоимость, тыс. руб.</t>
  </si>
  <si>
    <t xml:space="preserve">Таутовское сельское поселение  </t>
  </si>
  <si>
    <t xml:space="preserve">21:07:071401:303 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</si>
  <si>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</si>
  <si>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</si>
  <si>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</si>
  <si>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</si>
  <si>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Федоров  Василий Викторович</t>
  </si>
  <si>
    <t xml:space="preserve">Федоров  Василий Викторович </t>
  </si>
  <si>
    <t xml:space="preserve">21:07:000000:2986 </t>
  </si>
  <si>
    <t>неразграниченная  в собственности</t>
  </si>
  <si>
    <t>Администрация Аликовского района</t>
  </si>
  <si>
    <t>ООО «ВДС» Цивильский район</t>
  </si>
  <si>
    <t xml:space="preserve">21:07:130501:71 </t>
  </si>
  <si>
    <t xml:space="preserve">Администрация Аликовского района </t>
  </si>
  <si>
    <t>ООО «ВДС» Цивильский  район</t>
  </si>
  <si>
    <t xml:space="preserve">21:07:000000:3130 </t>
  </si>
  <si>
    <t xml:space="preserve">Администрация Таутовского сельского поселения </t>
  </si>
  <si>
    <t xml:space="preserve">Администрация Аликовского района. </t>
  </si>
  <si>
    <t xml:space="preserve">21:07:081601:186 </t>
  </si>
  <si>
    <t>21:07:080105</t>
  </si>
  <si>
    <t xml:space="preserve">21:07:071401:309 </t>
  </si>
  <si>
    <t>21:07:000000:3124</t>
  </si>
  <si>
    <t>Иванова Елена Германовна</t>
  </si>
  <si>
    <t>21:07:142701</t>
  </si>
  <si>
    <t>Всего по поселению</t>
  </si>
  <si>
    <t>-</t>
  </si>
  <si>
    <t>2готово</t>
  </si>
  <si>
    <t>Яндобинское сельское поселение</t>
  </si>
  <si>
    <t>21:07:241601:247</t>
  </si>
  <si>
    <t>Чувашская Республика,Аликовский район, Яндобинское с/пос.</t>
  </si>
  <si>
    <t>временный</t>
  </si>
  <si>
    <t>3готово</t>
  </si>
  <si>
    <t>Шумшевашское сельское поселение</t>
  </si>
  <si>
    <t xml:space="preserve">21:07:071401:425 </t>
  </si>
  <si>
    <t>Чувашская Республика,Аликовский район, Шумшевашское с/пос.</t>
  </si>
  <si>
    <t xml:space="preserve">Администрация Шумшевашского сельского поселения   </t>
  </si>
  <si>
    <t xml:space="preserve">21:07:070401:124 </t>
  </si>
  <si>
    <t xml:space="preserve">21:07:190104:29 </t>
  </si>
  <si>
    <t xml:space="preserve">21:07:190104:30 </t>
  </si>
  <si>
    <t xml:space="preserve">21:07:060501:146 </t>
  </si>
  <si>
    <t xml:space="preserve">21:07:060501:204 </t>
  </si>
  <si>
    <t xml:space="preserve">21:07:060501:193 </t>
  </si>
  <si>
    <t>4готово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</si>
  <si>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</si>
  <si>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</si>
  <si>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</si>
  <si>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частная</t>
  </si>
  <si>
    <t>Павлов Владимир Александрович</t>
  </si>
  <si>
    <t>КФХ Петров Л. И.</t>
  </si>
  <si>
    <t xml:space="preserve">21:07:181101:124 </t>
  </si>
  <si>
    <t xml:space="preserve">21:07:210901:369 </t>
  </si>
  <si>
    <t>Администрация Илгышевского  сельского</t>
  </si>
  <si>
    <t>КФХ Лебедев Э. Е.</t>
  </si>
  <si>
    <t xml:space="preserve">21:07:210901:372  </t>
  </si>
  <si>
    <t xml:space="preserve">21:07:000000:2996 </t>
  </si>
  <si>
    <t>Администрация Илгышевского сельского  поселения</t>
  </si>
  <si>
    <t>КФХ Емельянов Д. И.</t>
  </si>
  <si>
    <t>5готово</t>
  </si>
  <si>
    <t>Крымзарайкинское сельское поселение</t>
  </si>
  <si>
    <t xml:space="preserve">21:07:000000:234  </t>
  </si>
  <si>
    <t>Чувашская Республика,Аликовский район, Крызарайкинское с/пос.</t>
  </si>
  <si>
    <t>общедолевая собственность</t>
  </si>
  <si>
    <t>Прокопьева Вероника Ильинична ,Ефимова Мария Ефимовна</t>
  </si>
  <si>
    <t>КФХ Филимонов Вячеслав Владимирович</t>
  </si>
  <si>
    <t xml:space="preserve">21:07:060501:226 </t>
  </si>
  <si>
    <t>Администрация Крымзарайкинского сельского поселения</t>
  </si>
  <si>
    <t xml:space="preserve">21:07:181101:184 </t>
  </si>
  <si>
    <t xml:space="preserve">21:07:171701:116  </t>
  </si>
  <si>
    <t>21:07:060501:393</t>
  </si>
  <si>
    <t>КФХ Четриков Леонид Николаевич</t>
  </si>
  <si>
    <t>21:07:060501:405</t>
  </si>
  <si>
    <t xml:space="preserve">21:07:171701:127 </t>
  </si>
  <si>
    <t xml:space="preserve">21:07:171701:128 </t>
  </si>
  <si>
    <t xml:space="preserve">21:07:170901:138 </t>
  </si>
  <si>
    <t xml:space="preserve">21:07:000000:2978 </t>
  </si>
  <si>
    <t>Петров Арнольд Анатольевич</t>
  </si>
  <si>
    <t xml:space="preserve">21:07:181101:195  </t>
  </si>
  <si>
    <t xml:space="preserve">Администрация Крымзарайкинского сельского поселения </t>
  </si>
  <si>
    <t>07.2020</t>
  </si>
  <si>
    <t>Никифирова Ирина Владимировна</t>
  </si>
  <si>
    <t xml:space="preserve">21:07:181101:196  </t>
  </si>
  <si>
    <t>6готово</t>
  </si>
  <si>
    <t>Питишевское сельское поселение</t>
  </si>
  <si>
    <t>21:07:200801:43</t>
  </si>
  <si>
    <t>Чувашская Республика,Аликовский район, Питишевское с/пос.</t>
  </si>
  <si>
    <t>ООО "Агрофирма КанашАгро"</t>
  </si>
  <si>
    <t xml:space="preserve">90.90 </t>
  </si>
  <si>
    <t>Харитонов Александр Александрович</t>
  </si>
  <si>
    <t>21:07:181101:120</t>
  </si>
  <si>
    <t xml:space="preserve">24.24 </t>
  </si>
  <si>
    <t>Павлова Инна Михайловна</t>
  </si>
  <si>
    <t>21:07:200801:44</t>
  </si>
  <si>
    <t xml:space="preserve">22.22 </t>
  </si>
  <si>
    <t>Якимов Николай Петрович</t>
  </si>
  <si>
    <t>7готово</t>
  </si>
  <si>
    <t>Чувашско-Сорминское сельское поселение</t>
  </si>
  <si>
    <t xml:space="preserve">21:07:231101:418 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</si>
  <si>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</si>
  <si>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</si>
  <si>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</si>
  <si>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</si>
  <si>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</si>
  <si>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</si>
  <si>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</si>
  <si>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</si>
  <si>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ООО «Плодородие- Лукоянов»</t>
  </si>
  <si>
    <t>21:07:231101:111</t>
  </si>
  <si>
    <t>21:07:231101:409</t>
  </si>
  <si>
    <t>Чувашско-Сорминское  с/пос.</t>
  </si>
  <si>
    <t>21:07:231101:410</t>
  </si>
  <si>
    <t>21:07:231101:404</t>
  </si>
  <si>
    <t>Павлов Алексей Арсентьевич</t>
  </si>
  <si>
    <t>21:07:231101:400</t>
  </si>
  <si>
    <t xml:space="preserve"> Пачевская Серафима Ивановна  1/3 часть, Чувашско-Сорминское  с/пос. 2/3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</si>
  <si>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</si>
  <si>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</si>
  <si>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</si>
  <si>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</si>
  <si>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</si>
  <si>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</si>
  <si>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</si>
  <si>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</si>
  <si>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21:07:231101:408</t>
  </si>
  <si>
    <t xml:space="preserve"> </t>
  </si>
  <si>
    <t>21:07:231101:407</t>
  </si>
  <si>
    <t>Афанасьева Анжелина Ильинична</t>
  </si>
  <si>
    <t>21:07:231101:406</t>
  </si>
  <si>
    <t>21:07:222301:394 отправили на оценку</t>
  </si>
  <si>
    <t>21:07:222301:392  отправили на оценку</t>
  </si>
  <si>
    <t xml:space="preserve">План ввода </t>
  </si>
  <si>
    <t>Итого по району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</si>
</sst>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DD/MM/YY"/>
    <numFmt numFmtId="168" formatCode="0.00"/>
    <numFmt numFmtId="169" formatCode="[HH]:MM:SS"/>
    <numFmt numFmtId="170" formatCode="#,##0.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60"/>
      <name val="Times New Roman"/>
      <family val="1"/>
    </font>
    <font>
      <b/>
      <sz val="13"/>
      <color indexed="6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90">
    <xf numFmtId="164" fontId="0" fillId="0" borderId="0" xfId="0" applyAlignment="1">
      <alignment/>
    </xf>
    <xf numFmtId="164" fontId="13" fillId="0" borderId="0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13" fillId="0" borderId="2" xfId="0" applyFont="1" applyBorder="1" applyAlignment="1">
      <alignment horizontal="center" wrapText="1"/>
    </xf>
    <xf numFmtId="164" fontId="13" fillId="0" borderId="3" xfId="0" applyFont="1" applyBorder="1" applyAlignment="1">
      <alignment horizontal="center" vertical="top" wrapText="1"/>
    </xf>
    <xf numFmtId="165" fontId="13" fillId="0" borderId="3" xfId="0" applyNumberFormat="1" applyFont="1" applyBorder="1" applyAlignment="1">
      <alignment horizontal="center" vertical="top" wrapText="1"/>
    </xf>
    <xf numFmtId="166" fontId="13" fillId="0" borderId="3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horizontal="center" vertical="top" wrapText="1"/>
    </xf>
    <xf numFmtId="164" fontId="14" fillId="0" borderId="4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top" wrapText="1"/>
    </xf>
    <xf numFmtId="164" fontId="13" fillId="0" borderId="4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/>
    </xf>
    <xf numFmtId="164" fontId="15" fillId="0" borderId="4" xfId="0" applyFont="1" applyBorder="1" applyAlignment="1">
      <alignment horizontal="left" vertical="center"/>
    </xf>
    <xf numFmtId="164" fontId="16" fillId="0" borderId="4" xfId="0" applyFont="1" applyBorder="1" applyAlignment="1">
      <alignment vertical="top" wrapText="1"/>
    </xf>
    <xf numFmtId="164" fontId="15" fillId="0" borderId="4" xfId="0" applyFont="1" applyBorder="1" applyAlignment="1">
      <alignment horizontal="center" vertical="top" wrapText="1"/>
    </xf>
    <xf numFmtId="164" fontId="15" fillId="0" borderId="4" xfId="0" applyFont="1" applyBorder="1" applyAlignment="1">
      <alignment horizontal="left" vertical="center" wrapText="1"/>
    </xf>
    <xf numFmtId="164" fontId="15" fillId="0" borderId="4" xfId="0" applyFont="1" applyBorder="1" applyAlignment="1" applyProtection="1">
      <alignment horizontal="center" vertical="center"/>
      <protection/>
    </xf>
    <xf numFmtId="166" fontId="15" fillId="0" borderId="4" xfId="0" applyNumberFormat="1" applyFont="1" applyBorder="1" applyAlignment="1">
      <alignment horizontal="center" vertical="top" wrapText="1"/>
    </xf>
    <xf numFmtId="167" fontId="15" fillId="0" borderId="4" xfId="0" applyNumberFormat="1" applyFont="1" applyBorder="1" applyAlignment="1">
      <alignment horizontal="center" vertical="top" wrapText="1"/>
    </xf>
    <xf numFmtId="168" fontId="16" fillId="0" borderId="4" xfId="0" applyNumberFormat="1" applyFont="1" applyBorder="1" applyAlignment="1" applyProtection="1">
      <alignment horizontal="center" vertical="center" wrapText="1"/>
      <protection/>
    </xf>
    <xf numFmtId="164" fontId="17" fillId="0" borderId="4" xfId="0" applyFont="1" applyBorder="1" applyAlignment="1">
      <alignment horizontal="center" vertical="top"/>
    </xf>
    <xf numFmtId="166" fontId="15" fillId="0" borderId="4" xfId="0" applyNumberFormat="1" applyFont="1" applyBorder="1" applyAlignment="1" applyProtection="1">
      <alignment horizontal="center" vertical="center"/>
      <protection/>
    </xf>
    <xf numFmtId="164" fontId="16" fillId="0" borderId="4" xfId="0" applyFont="1" applyBorder="1" applyAlignment="1">
      <alignment/>
    </xf>
    <xf numFmtId="164" fontId="15" fillId="0" borderId="4" xfId="0" applyFont="1" applyBorder="1" applyAlignment="1">
      <alignment vertical="top"/>
    </xf>
    <xf numFmtId="164" fontId="15" fillId="0" borderId="4" xfId="0" applyFont="1" applyBorder="1" applyAlignment="1" applyProtection="1">
      <alignment horizontal="center" vertical="center" wrapText="1"/>
      <protection/>
    </xf>
    <xf numFmtId="164" fontId="18" fillId="0" borderId="4" xfId="0" applyFont="1" applyBorder="1" applyAlignment="1">
      <alignment horizontal="center" vertical="top" wrapText="1"/>
    </xf>
    <xf numFmtId="164" fontId="16" fillId="0" borderId="4" xfId="0" applyFont="1" applyBorder="1" applyAlignment="1">
      <alignment horizontal="center" vertical="top" wrapText="1"/>
    </xf>
    <xf numFmtId="164" fontId="19" fillId="0" borderId="4" xfId="0" applyFont="1" applyBorder="1" applyAlignment="1">
      <alignment horizontal="center" vertical="center"/>
    </xf>
    <xf numFmtId="164" fontId="16" fillId="0" borderId="4" xfId="0" applyFont="1" applyBorder="1" applyAlignment="1">
      <alignment vertical="center"/>
    </xf>
    <xf numFmtId="169" fontId="15" fillId="0" borderId="4" xfId="0" applyNumberFormat="1" applyFont="1" applyBorder="1" applyAlignment="1">
      <alignment horizontal="center" vertical="top" wrapText="1"/>
    </xf>
    <xf numFmtId="168" fontId="15" fillId="0" borderId="4" xfId="0" applyNumberFormat="1" applyFont="1" applyBorder="1" applyAlignment="1" applyProtection="1">
      <alignment horizontal="center" vertical="center"/>
      <protection/>
    </xf>
    <xf numFmtId="164" fontId="20" fillId="0" borderId="5" xfId="0" applyFont="1" applyBorder="1" applyAlignment="1">
      <alignment/>
    </xf>
    <xf numFmtId="164" fontId="0" fillId="0" borderId="5" xfId="0" applyBorder="1" applyAlignment="1">
      <alignment/>
    </xf>
    <xf numFmtId="166" fontId="15" fillId="0" borderId="5" xfId="0" applyNumberFormat="1" applyFont="1" applyBorder="1" applyAlignment="1" applyProtection="1">
      <alignment horizontal="center" vertical="center"/>
      <protection/>
    </xf>
    <xf numFmtId="164" fontId="16" fillId="9" borderId="4" xfId="0" applyFont="1" applyFill="1" applyBorder="1" applyAlignment="1">
      <alignment vertical="center"/>
    </xf>
    <xf numFmtId="168" fontId="15" fillId="0" borderId="5" xfId="0" applyNumberFormat="1" applyFont="1" applyBorder="1" applyAlignment="1" applyProtection="1">
      <alignment horizontal="center" vertical="center"/>
      <protection/>
    </xf>
    <xf numFmtId="164" fontId="16" fillId="0" borderId="4" xfId="0" applyFont="1" applyBorder="1" applyAlignment="1">
      <alignment vertical="top"/>
    </xf>
    <xf numFmtId="164" fontId="15" fillId="0" borderId="4" xfId="0" applyFont="1" applyBorder="1" applyAlignment="1">
      <alignment horizontal="center" vertical="center"/>
    </xf>
    <xf numFmtId="164" fontId="15" fillId="0" borderId="4" xfId="0" applyFont="1" applyBorder="1" applyAlignment="1" applyProtection="1">
      <alignment horizontal="left" vertical="center"/>
      <protection/>
    </xf>
    <xf numFmtId="168" fontId="21" fillId="0" borderId="4" xfId="0" applyNumberFormat="1" applyFont="1" applyBorder="1" applyAlignment="1">
      <alignment horizontal="center" vertical="top" wrapText="1"/>
    </xf>
    <xf numFmtId="164" fontId="16" fillId="9" borderId="4" xfId="0" applyFont="1" applyFill="1" applyBorder="1" applyAlignment="1">
      <alignment/>
    </xf>
    <xf numFmtId="164" fontId="15" fillId="0" borderId="4" xfId="0" applyFont="1" applyBorder="1" applyAlignment="1">
      <alignment horizontal="center" wrapText="1"/>
    </xf>
    <xf numFmtId="164" fontId="21" fillId="0" borderId="4" xfId="0" applyFont="1" applyBorder="1" applyAlignment="1">
      <alignment horizontal="center" vertical="top" wrapText="1"/>
    </xf>
    <xf numFmtId="164" fontId="22" fillId="0" borderId="5" xfId="0" applyFont="1" applyBorder="1" applyAlignment="1">
      <alignment horizontal="center" vertical="top"/>
    </xf>
    <xf numFmtId="164" fontId="22" fillId="0" borderId="5" xfId="0" applyFont="1" applyBorder="1" applyAlignment="1">
      <alignment horizontal="center" vertical="top" wrapText="1"/>
    </xf>
    <xf numFmtId="164" fontId="22" fillId="0" borderId="5" xfId="0" applyFont="1" applyBorder="1" applyAlignment="1">
      <alignment horizontal="center" vertical="center"/>
    </xf>
    <xf numFmtId="164" fontId="15" fillId="0" borderId="4" xfId="0" applyFont="1" applyBorder="1" applyAlignment="1">
      <alignment horizontal="center" vertical="center" wrapText="1"/>
    </xf>
    <xf numFmtId="168" fontId="15" fillId="0" borderId="4" xfId="0" applyNumberFormat="1" applyFont="1" applyBorder="1" applyAlignment="1" applyProtection="1">
      <alignment horizontal="center" vertical="top"/>
      <protection/>
    </xf>
    <xf numFmtId="164" fontId="0" fillId="0" borderId="5" xfId="0" applyBorder="1" applyAlignment="1">
      <alignment vertical="top"/>
    </xf>
    <xf numFmtId="164" fontId="16" fillId="0" borderId="4" xfId="0" applyFont="1" applyBorder="1" applyAlignment="1">
      <alignment horizontal="center"/>
    </xf>
    <xf numFmtId="164" fontId="21" fillId="0" borderId="4" xfId="0" applyFont="1" applyBorder="1" applyAlignment="1">
      <alignment horizontal="center"/>
    </xf>
    <xf numFmtId="170" fontId="15" fillId="0" borderId="4" xfId="0" applyNumberFormat="1" applyFont="1" applyBorder="1" applyAlignment="1">
      <alignment horizontal="center" vertical="top" wrapText="1"/>
    </xf>
    <xf numFmtId="164" fontId="3" fillId="0" borderId="5" xfId="0" applyFont="1" applyBorder="1" applyAlignment="1">
      <alignment horizontal="center" vertical="top"/>
    </xf>
    <xf numFmtId="168" fontId="16" fillId="0" borderId="5" xfId="0" applyNumberFormat="1" applyFont="1" applyBorder="1" applyAlignment="1" applyProtection="1">
      <alignment horizontal="center" vertical="center"/>
      <protection/>
    </xf>
    <xf numFmtId="168" fontId="16" fillId="0" borderId="4" xfId="0" applyNumberFormat="1" applyFont="1" applyBorder="1" applyAlignment="1" applyProtection="1">
      <alignment horizontal="center" vertical="center"/>
      <protection/>
    </xf>
    <xf numFmtId="164" fontId="15" fillId="0" borderId="5" xfId="0" applyFont="1" applyBorder="1" applyAlignment="1">
      <alignment horizontal="center" vertical="center"/>
    </xf>
    <xf numFmtId="170" fontId="16" fillId="0" borderId="4" xfId="0" applyNumberFormat="1" applyFont="1" applyBorder="1" applyAlignment="1">
      <alignment horizontal="center"/>
    </xf>
    <xf numFmtId="168" fontId="16" fillId="0" borderId="4" xfId="0" applyNumberFormat="1" applyFont="1" applyBorder="1" applyAlignment="1">
      <alignment horizontal="center"/>
    </xf>
    <xf numFmtId="170" fontId="16" fillId="0" borderId="4" xfId="0" applyNumberFormat="1" applyFont="1" applyBorder="1" applyAlignment="1">
      <alignment horizontal="center" vertical="top" wrapText="1"/>
    </xf>
    <xf numFmtId="168" fontId="16" fillId="0" borderId="5" xfId="0" applyNumberFormat="1" applyFont="1" applyBorder="1" applyAlignment="1" applyProtection="1">
      <alignment horizontal="center" vertical="center" wrapText="1"/>
      <protection/>
    </xf>
    <xf numFmtId="164" fontId="18" fillId="0" borderId="5" xfId="0" applyFont="1" applyBorder="1" applyAlignment="1">
      <alignment horizontal="center" vertical="top"/>
    </xf>
    <xf numFmtId="164" fontId="15" fillId="0" borderId="4" xfId="0" applyFont="1" applyBorder="1" applyAlignment="1">
      <alignment horizontal="center" vertical="top"/>
    </xf>
    <xf numFmtId="164" fontId="16" fillId="0" borderId="5" xfId="0" applyFont="1" applyBorder="1" applyAlignment="1">
      <alignment horizontal="center" vertical="center"/>
    </xf>
    <xf numFmtId="164" fontId="16" fillId="0" borderId="5" xfId="0" applyFont="1" applyBorder="1" applyAlignment="1">
      <alignment horizontal="center" vertical="top" wrapText="1"/>
    </xf>
    <xf numFmtId="164" fontId="16" fillId="0" borderId="5" xfId="0" applyFont="1" applyBorder="1" applyAlignment="1">
      <alignment horizontal="center" vertical="center" wrapText="1"/>
    </xf>
    <xf numFmtId="164" fontId="23" fillId="9" borderId="5" xfId="0" applyFont="1" applyFill="1" applyBorder="1" applyAlignment="1">
      <alignment horizontal="center" vertical="center"/>
    </xf>
    <xf numFmtId="164" fontId="21" fillId="9" borderId="5" xfId="0" applyFont="1" applyFill="1" applyBorder="1" applyAlignment="1">
      <alignment horizontal="center" vertical="center"/>
    </xf>
    <xf numFmtId="166" fontId="15" fillId="0" borderId="4" xfId="0" applyNumberFormat="1" applyFont="1" applyBorder="1" applyAlignment="1">
      <alignment horizontal="center" vertical="center"/>
    </xf>
    <xf numFmtId="164" fontId="16" fillId="0" borderId="4" xfId="0" applyFont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164" fontId="24" fillId="9" borderId="5" xfId="0" applyFont="1" applyFill="1" applyBorder="1" applyAlignment="1">
      <alignment horizontal="center" vertical="center"/>
    </xf>
    <xf numFmtId="164" fontId="15" fillId="0" borderId="4" xfId="0" applyFont="1" applyBorder="1" applyAlignment="1">
      <alignment wrapText="1"/>
    </xf>
    <xf numFmtId="164" fontId="16" fillId="10" borderId="4" xfId="0" applyFont="1" applyFill="1" applyBorder="1" applyAlignment="1">
      <alignment horizontal="center"/>
    </xf>
    <xf numFmtId="168" fontId="15" fillId="10" borderId="4" xfId="0" applyNumberFormat="1" applyFont="1" applyFill="1" applyBorder="1" applyAlignment="1" applyProtection="1">
      <alignment horizontal="center" vertical="center"/>
      <protection/>
    </xf>
    <xf numFmtId="164" fontId="25" fillId="10" borderId="5" xfId="0" applyFont="1" applyFill="1" applyBorder="1" applyAlignment="1">
      <alignment horizontal="center"/>
    </xf>
    <xf numFmtId="164" fontId="25" fillId="10" borderId="5" xfId="0" applyFont="1" applyFill="1" applyBorder="1" applyAlignment="1">
      <alignment horizontal="center" vertical="center"/>
    </xf>
    <xf numFmtId="164" fontId="17" fillId="10" borderId="4" xfId="0" applyFont="1" applyFill="1" applyBorder="1" applyAlignment="1">
      <alignment horizontal="center" vertical="top"/>
    </xf>
    <xf numFmtId="168" fontId="15" fillId="9" borderId="5" xfId="0" applyNumberFormat="1" applyFont="1" applyFill="1" applyBorder="1" applyAlignment="1" applyProtection="1">
      <alignment horizontal="center" vertical="center"/>
      <protection/>
    </xf>
    <xf numFmtId="164" fontId="22" fillId="9" borderId="5" xfId="0" applyFont="1" applyFill="1" applyBorder="1" applyAlignment="1">
      <alignment horizontal="center" vertical="center"/>
    </xf>
    <xf numFmtId="164" fontId="0" fillId="9" borderId="5" xfId="0" applyFill="1" applyBorder="1" applyAlignment="1">
      <alignment/>
    </xf>
    <xf numFmtId="164" fontId="16" fillId="10" borderId="4" xfId="0" applyFont="1" applyFill="1" applyBorder="1" applyAlignment="1">
      <alignment horizontal="center" wrapText="1"/>
    </xf>
    <xf numFmtId="164" fontId="0" fillId="10" borderId="5" xfId="0" applyFill="1" applyBorder="1" applyAlignment="1">
      <alignment/>
    </xf>
    <xf numFmtId="164" fontId="15" fillId="10" borderId="4" xfId="0" applyFont="1" applyFill="1" applyBorder="1" applyAlignment="1">
      <alignment horizontal="left" vertical="center"/>
    </xf>
    <xf numFmtId="164" fontId="16" fillId="10" borderId="4" xfId="0" applyFont="1" applyFill="1" applyBorder="1" applyAlignment="1">
      <alignment vertical="top"/>
    </xf>
    <xf numFmtId="164" fontId="15" fillId="10" borderId="4" xfId="0" applyFont="1" applyFill="1" applyBorder="1" applyAlignment="1">
      <alignment horizontal="center" vertical="top" wrapText="1"/>
    </xf>
    <xf numFmtId="164" fontId="15" fillId="10" borderId="4" xfId="0" applyFont="1" applyFill="1" applyBorder="1" applyAlignment="1">
      <alignment horizontal="left" vertical="center" wrapText="1"/>
    </xf>
    <xf numFmtId="164" fontId="15" fillId="10" borderId="4" xfId="0" applyFont="1" applyFill="1" applyBorder="1" applyAlignment="1">
      <alignment horizontal="center" vertical="center" wrapText="1"/>
    </xf>
    <xf numFmtId="164" fontId="15" fillId="10" borderId="4" xfId="0" applyFont="1" applyFill="1" applyBorder="1" applyAlignment="1" applyProtection="1">
      <alignment horizontal="center" vertical="center"/>
      <protection/>
    </xf>
    <xf numFmtId="164" fontId="26" fillId="10" borderId="5" xfId="0" applyFont="1" applyFill="1" applyBorder="1" applyAlignment="1">
      <alignment horizontal="center" vertical="center"/>
    </xf>
    <xf numFmtId="164" fontId="16" fillId="9" borderId="5" xfId="0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2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X85"/>
  <sheetViews>
    <sheetView tabSelected="1" view="pageBreakPreview" zoomScaleSheetLayoutView="100" workbookViewId="0" topLeftCell="D58">
      <selection activeCell="L67" sqref="L67"/>
    </sheetView>
  </sheetViews>
  <sheetFormatPr defaultColWidth="9.140625" defaultRowHeight="15"/>
  <cols>
    <col min="1" max="1" width="8.7109375" style="0" customWidth="1"/>
    <col min="2" max="2" width="24.7109375" style="0" customWidth="1"/>
    <col min="3" max="3" width="24.8515625" style="0" customWidth="1"/>
    <col min="4" max="4" width="20.140625" style="0" customWidth="1"/>
    <col min="5" max="5" width="22.28125" style="0" customWidth="1"/>
    <col min="6" max="6" width="23.57421875" style="0" customWidth="1"/>
    <col min="7" max="7" width="16.421875" style="0" customWidth="1"/>
    <col min="8" max="8" width="14.140625" style="0" customWidth="1"/>
    <col min="9" max="9" width="8.7109375" style="0" customWidth="1"/>
    <col min="10" max="10" width="13.57421875" style="0" customWidth="1"/>
    <col min="11" max="11" width="16.00390625" style="0" customWidth="1"/>
    <col min="12" max="12" width="12.8515625" style="0" customWidth="1"/>
    <col min="13" max="13" width="25.57421875" style="0" customWidth="1"/>
    <col min="14" max="14" width="9.57421875" style="0" customWidth="1"/>
    <col min="15" max="17" width="8.7109375" style="0" customWidth="1"/>
    <col min="18" max="18" width="21.7109375" style="0" customWidth="1"/>
    <col min="19" max="19" width="20.28125" style="0" customWidth="1"/>
    <col min="20" max="20" width="8.7109375" style="0" customWidth="1"/>
    <col min="21" max="21" width="12.8515625" style="0" customWidth="1"/>
    <col min="22" max="22" width="8.7109375" style="0" customWidth="1"/>
    <col min="23" max="23" width="15.421875" style="0" customWidth="1"/>
    <col min="24" max="24" width="14.8515625" style="0" customWidth="1"/>
    <col min="25" max="16384" width="8.7109375" style="0" customWidth="1"/>
  </cols>
  <sheetData>
    <row r="4" spans="1:22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10" ht="12.75">
      <c r="A5" s="2"/>
      <c r="B5" s="2"/>
      <c r="C5" s="2"/>
      <c r="D5" s="3"/>
      <c r="E5" s="2"/>
      <c r="F5" s="3"/>
      <c r="G5" s="3"/>
      <c r="H5" s="2"/>
      <c r="I5" s="2"/>
      <c r="J5" s="2"/>
    </row>
    <row r="6" spans="1:24" ht="15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5" t="s">
        <v>7</v>
      </c>
      <c r="H6" s="6" t="s">
        <v>8</v>
      </c>
      <c r="I6" s="4" t="s">
        <v>9</v>
      </c>
      <c r="J6" s="6" t="s">
        <v>10</v>
      </c>
      <c r="K6" s="7" t="s">
        <v>11</v>
      </c>
      <c r="L6" s="7" t="s">
        <v>12</v>
      </c>
      <c r="M6" s="7"/>
      <c r="N6" s="7" t="s">
        <v>13</v>
      </c>
      <c r="O6" s="7"/>
      <c r="P6" s="7"/>
      <c r="Q6" s="7"/>
      <c r="R6" s="7"/>
      <c r="S6" s="7"/>
      <c r="T6" s="7"/>
      <c r="U6" s="7" t="s">
        <v>14</v>
      </c>
      <c r="V6" s="7" t="s">
        <v>15</v>
      </c>
      <c r="W6" s="8" t="s">
        <v>16</v>
      </c>
      <c r="X6" s="8"/>
    </row>
    <row r="7" spans="1:24" ht="15" customHeight="1">
      <c r="A7" s="4"/>
      <c r="B7" s="4"/>
      <c r="C7" s="4"/>
      <c r="D7" s="4"/>
      <c r="E7" s="4"/>
      <c r="F7" s="4"/>
      <c r="G7" s="5"/>
      <c r="H7" s="6"/>
      <c r="I7" s="4"/>
      <c r="J7" s="6"/>
      <c r="K7" s="7"/>
      <c r="L7" s="7" t="s">
        <v>17</v>
      </c>
      <c r="M7" s="7" t="s">
        <v>18</v>
      </c>
      <c r="N7" s="7" t="s">
        <v>19</v>
      </c>
      <c r="O7" s="7" t="s">
        <v>20</v>
      </c>
      <c r="P7" s="7"/>
      <c r="Q7" s="7"/>
      <c r="R7" s="7"/>
      <c r="S7" s="7"/>
      <c r="T7" s="7"/>
      <c r="U7" s="7"/>
      <c r="V7" s="7"/>
      <c r="W7" s="9" t="s">
        <v>21</v>
      </c>
      <c r="X7" s="9" t="s">
        <v>22</v>
      </c>
    </row>
    <row r="8" spans="1:24" ht="15" customHeight="1">
      <c r="A8" s="4"/>
      <c r="B8" s="4"/>
      <c r="C8" s="4"/>
      <c r="D8" s="4"/>
      <c r="E8" s="4"/>
      <c r="F8" s="4"/>
      <c r="G8" s="5"/>
      <c r="H8" s="6"/>
      <c r="I8" s="4"/>
      <c r="J8" s="6"/>
      <c r="K8" s="7"/>
      <c r="L8" s="7"/>
      <c r="M8" s="7"/>
      <c r="N8" s="7" t="s">
        <v>23</v>
      </c>
      <c r="O8" s="7" t="s">
        <v>24</v>
      </c>
      <c r="P8" s="7" t="s">
        <v>25</v>
      </c>
      <c r="Q8" s="7" t="s">
        <v>26</v>
      </c>
      <c r="R8" s="7" t="s">
        <v>27</v>
      </c>
      <c r="S8" s="7" t="s">
        <v>28</v>
      </c>
      <c r="T8" s="7"/>
      <c r="U8" s="7"/>
      <c r="V8" s="7"/>
      <c r="W8" s="9"/>
      <c r="X8" s="9"/>
    </row>
    <row r="9" spans="1:24" ht="12.75">
      <c r="A9" s="4"/>
      <c r="B9" s="4"/>
      <c r="C9" s="4"/>
      <c r="D9" s="4"/>
      <c r="E9" s="4"/>
      <c r="F9" s="4"/>
      <c r="G9" s="5"/>
      <c r="H9" s="6"/>
      <c r="I9" s="4"/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9"/>
      <c r="X9" s="9"/>
    </row>
    <row r="10" spans="1:24" ht="228.75" customHeight="1">
      <c r="A10" s="4"/>
      <c r="B10" s="4"/>
      <c r="C10" s="4"/>
      <c r="D10" s="4"/>
      <c r="E10" s="4"/>
      <c r="F10" s="4"/>
      <c r="G10" s="5"/>
      <c r="H10" s="6"/>
      <c r="I10" s="4"/>
      <c r="J10" s="6"/>
      <c r="K10" s="7"/>
      <c r="L10" s="7"/>
      <c r="M10" s="7"/>
      <c r="N10" s="7"/>
      <c r="O10" s="7"/>
      <c r="P10" s="7"/>
      <c r="Q10" s="7"/>
      <c r="R10" s="7"/>
      <c r="S10" s="7" t="s">
        <v>29</v>
      </c>
      <c r="T10" s="7" t="s">
        <v>30</v>
      </c>
      <c r="U10" s="7"/>
      <c r="V10" s="7"/>
      <c r="W10" s="9"/>
      <c r="X10" s="9"/>
    </row>
    <row r="11" spans="1:24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1">
        <v>23</v>
      </c>
      <c r="X11" s="11">
        <v>24</v>
      </c>
    </row>
    <row r="12" spans="1:24" ht="12.75">
      <c r="A12" s="12">
        <v>1</v>
      </c>
      <c r="B12" s="13" t="s">
        <v>31</v>
      </c>
      <c r="C12" s="14" t="s">
        <v>32</v>
      </c>
      <c r="D12" s="15" t="s">
        <v>33</v>
      </c>
      <c r="E12" s="14" t="s">
        <v>34</v>
      </c>
      <c r="F12" s="14" t="s">
        <v>35</v>
      </c>
      <c r="G12" s="16" t="s">
        <v>36</v>
      </c>
      <c r="H12" s="17">
        <v>42213</v>
      </c>
      <c r="I12" s="14">
        <v>25</v>
      </c>
      <c r="J12" s="18">
        <v>44165</v>
      </c>
      <c r="K12" s="14">
        <v>54.52</v>
      </c>
      <c r="L12" s="14">
        <v>54.52</v>
      </c>
      <c r="M12" s="19" t="s">
        <v>37</v>
      </c>
      <c r="N12" s="14">
        <v>54.52</v>
      </c>
      <c r="O12" s="14">
        <v>54.52</v>
      </c>
      <c r="P12" s="14">
        <v>54.52</v>
      </c>
      <c r="Q12" s="20"/>
      <c r="R12" s="19" t="s">
        <v>38</v>
      </c>
      <c r="S12" s="10"/>
      <c r="T12" s="10"/>
      <c r="U12" s="21"/>
      <c r="V12" s="10"/>
      <c r="W12" s="22"/>
      <c r="X12" s="22"/>
    </row>
    <row r="13" spans="1:24" ht="12.75">
      <c r="A13" s="12"/>
      <c r="B13" s="23"/>
      <c r="C13" s="14" t="s">
        <v>39</v>
      </c>
      <c r="D13" s="15" t="s">
        <v>33</v>
      </c>
      <c r="E13" s="24" t="s">
        <v>40</v>
      </c>
      <c r="F13" s="14" t="s">
        <v>41</v>
      </c>
      <c r="G13" s="16"/>
      <c r="H13" s="14"/>
      <c r="I13" s="14">
        <v>20</v>
      </c>
      <c r="J13" s="18">
        <v>44209</v>
      </c>
      <c r="K13" s="14">
        <v>59.01</v>
      </c>
      <c r="L13" s="14">
        <v>59.01</v>
      </c>
      <c r="M13" s="19" t="s">
        <v>42</v>
      </c>
      <c r="N13" s="14">
        <v>14</v>
      </c>
      <c r="O13" s="14">
        <v>14</v>
      </c>
      <c r="P13" s="14">
        <v>14</v>
      </c>
      <c r="Q13" s="20"/>
      <c r="R13" s="19" t="s">
        <v>42</v>
      </c>
      <c r="S13" s="10"/>
      <c r="T13" s="10"/>
      <c r="U13" s="21"/>
      <c r="V13" s="10"/>
      <c r="W13" s="22"/>
      <c r="X13" s="22"/>
    </row>
    <row r="14" spans="1:24" ht="12.75">
      <c r="A14" s="12"/>
      <c r="B14" s="23"/>
      <c r="C14" s="14" t="s">
        <v>43</v>
      </c>
      <c r="D14" s="15" t="s">
        <v>33</v>
      </c>
      <c r="E14" s="24" t="s">
        <v>40</v>
      </c>
      <c r="F14" s="14" t="s">
        <v>44</v>
      </c>
      <c r="G14" s="16"/>
      <c r="H14" s="14"/>
      <c r="I14" s="14">
        <v>20</v>
      </c>
      <c r="J14" s="18">
        <v>44209</v>
      </c>
      <c r="K14" s="14">
        <v>29.53</v>
      </c>
      <c r="L14" s="14">
        <v>29.53</v>
      </c>
      <c r="M14" s="19" t="s">
        <v>42</v>
      </c>
      <c r="N14" s="14">
        <v>29.53</v>
      </c>
      <c r="O14" s="14">
        <v>29.53</v>
      </c>
      <c r="P14" s="14">
        <v>29.53</v>
      </c>
      <c r="Q14" s="20"/>
      <c r="R14" s="19" t="s">
        <v>45</v>
      </c>
      <c r="S14" s="10"/>
      <c r="T14" s="10"/>
      <c r="U14" s="21"/>
      <c r="V14" s="10"/>
      <c r="W14" s="22"/>
      <c r="X14" s="22"/>
    </row>
    <row r="15" spans="1:24" ht="12.75">
      <c r="A15" s="12"/>
      <c r="B15" s="23"/>
      <c r="C15" s="14" t="s">
        <v>46</v>
      </c>
      <c r="D15" s="15" t="s">
        <v>33</v>
      </c>
      <c r="E15" s="14" t="s">
        <v>34</v>
      </c>
      <c r="F15" s="14" t="s">
        <v>47</v>
      </c>
      <c r="G15" s="24" t="s">
        <v>36</v>
      </c>
      <c r="H15" s="17">
        <v>43395</v>
      </c>
      <c r="I15" s="14">
        <v>25</v>
      </c>
      <c r="J15" s="18">
        <v>44210</v>
      </c>
      <c r="K15" s="14">
        <v>86.48</v>
      </c>
      <c r="L15" s="14">
        <v>86.48</v>
      </c>
      <c r="M15" s="19" t="s">
        <v>42</v>
      </c>
      <c r="N15" s="25">
        <v>86.53</v>
      </c>
      <c r="O15" s="25">
        <v>86.53</v>
      </c>
      <c r="P15" s="26"/>
      <c r="Q15" s="20"/>
      <c r="R15" s="19"/>
      <c r="S15" s="27"/>
      <c r="T15" s="10"/>
      <c r="U15" s="21"/>
      <c r="V15" s="10"/>
      <c r="W15" s="28"/>
      <c r="X15" s="28"/>
    </row>
    <row r="16" spans="1:24" ht="12.75">
      <c r="A16" s="12"/>
      <c r="B16" s="23"/>
      <c r="C16" s="29">
        <v>1.6271412037037039</v>
      </c>
      <c r="D16" s="15" t="s">
        <v>33</v>
      </c>
      <c r="E16" s="14" t="s">
        <v>40</v>
      </c>
      <c r="F16" s="14" t="s">
        <v>48</v>
      </c>
      <c r="G16" s="24"/>
      <c r="H16" s="14"/>
      <c r="I16" s="14"/>
      <c r="J16" s="14"/>
      <c r="K16" s="14">
        <v>37.5</v>
      </c>
      <c r="L16" s="26"/>
      <c r="M16" s="30"/>
      <c r="N16" s="26"/>
      <c r="O16" s="26"/>
      <c r="P16" s="26"/>
      <c r="Q16" s="20"/>
      <c r="R16" s="30"/>
      <c r="S16" s="10"/>
      <c r="T16" s="10"/>
      <c r="U16" s="21"/>
      <c r="V16" s="10"/>
      <c r="W16" s="28"/>
      <c r="X16" s="28"/>
    </row>
    <row r="17" spans="1:24" ht="12.75">
      <c r="A17" s="12"/>
      <c r="B17" s="23"/>
      <c r="C17" s="14" t="s">
        <v>49</v>
      </c>
      <c r="D17" s="15" t="s">
        <v>33</v>
      </c>
      <c r="E17" s="14" t="s">
        <v>40</v>
      </c>
      <c r="F17" s="14" t="s">
        <v>48</v>
      </c>
      <c r="G17" s="16"/>
      <c r="H17" s="14"/>
      <c r="I17" s="14"/>
      <c r="J17" s="14"/>
      <c r="K17" s="14">
        <v>47.74</v>
      </c>
      <c r="L17" s="26"/>
      <c r="M17" s="30"/>
      <c r="N17" s="26"/>
      <c r="O17" s="26"/>
      <c r="P17" s="26"/>
      <c r="Q17" s="20"/>
      <c r="R17" s="30"/>
      <c r="S17" s="10"/>
      <c r="T17" s="10"/>
      <c r="U17" s="21"/>
      <c r="V17" s="10"/>
      <c r="W17" s="28"/>
      <c r="X17" s="28"/>
    </row>
    <row r="18" spans="1:24" ht="12.75">
      <c r="A18" s="12"/>
      <c r="B18" s="23"/>
      <c r="C18" s="14" t="s">
        <v>50</v>
      </c>
      <c r="D18" s="15" t="s">
        <v>33</v>
      </c>
      <c r="E18" s="14" t="s">
        <v>40</v>
      </c>
      <c r="F18" s="14" t="s">
        <v>44</v>
      </c>
      <c r="G18" s="24"/>
      <c r="H18" s="14"/>
      <c r="I18" s="14"/>
      <c r="J18" s="14"/>
      <c r="K18" s="14">
        <v>23.92</v>
      </c>
      <c r="L18" s="26"/>
      <c r="M18" s="30"/>
      <c r="N18" s="26"/>
      <c r="O18" s="26"/>
      <c r="P18" s="26"/>
      <c r="Q18" s="20"/>
      <c r="R18" s="30"/>
      <c r="S18" s="10"/>
      <c r="T18" s="10"/>
      <c r="U18" s="21"/>
      <c r="V18" s="10"/>
      <c r="W18" s="28"/>
      <c r="X18" s="28"/>
    </row>
    <row r="19" spans="1:24" ht="12.75">
      <c r="A19" s="12"/>
      <c r="B19" s="23"/>
      <c r="C19" s="29">
        <v>1.065798611111111</v>
      </c>
      <c r="D19" s="15" t="s">
        <v>33</v>
      </c>
      <c r="E19" s="14" t="s">
        <v>34</v>
      </c>
      <c r="F19" s="14" t="s">
        <v>47</v>
      </c>
      <c r="G19" s="24"/>
      <c r="H19" s="14"/>
      <c r="I19" s="14"/>
      <c r="J19" s="14"/>
      <c r="K19" s="14">
        <v>30</v>
      </c>
      <c r="L19" s="26"/>
      <c r="M19" s="30"/>
      <c r="N19" s="26"/>
      <c r="O19" s="26"/>
      <c r="P19" s="26"/>
      <c r="Q19" s="20"/>
      <c r="R19" s="30"/>
      <c r="S19" s="10"/>
      <c r="T19" s="10"/>
      <c r="U19" s="21"/>
      <c r="V19" s="10"/>
      <c r="W19" s="28"/>
      <c r="X19" s="28"/>
    </row>
    <row r="20" spans="1:24" ht="12.75">
      <c r="A20" s="12"/>
      <c r="B20" s="23"/>
      <c r="C20" s="14" t="s">
        <v>51</v>
      </c>
      <c r="D20" s="15" t="s">
        <v>33</v>
      </c>
      <c r="E20" s="14" t="s">
        <v>34</v>
      </c>
      <c r="F20" s="14" t="s">
        <v>47</v>
      </c>
      <c r="G20" s="24" t="s">
        <v>36</v>
      </c>
      <c r="H20" s="17">
        <v>43292</v>
      </c>
      <c r="I20" s="14">
        <v>25</v>
      </c>
      <c r="J20" s="18">
        <v>44210</v>
      </c>
      <c r="K20" s="14">
        <v>71.44</v>
      </c>
      <c r="L20" s="14">
        <v>71.44</v>
      </c>
      <c r="M20" s="19" t="s">
        <v>42</v>
      </c>
      <c r="N20" s="14">
        <v>71.44</v>
      </c>
      <c r="O20" s="14">
        <v>71.44</v>
      </c>
      <c r="P20" s="26"/>
      <c r="Q20" s="20"/>
      <c r="R20" s="19"/>
      <c r="S20" s="31"/>
      <c r="T20" s="32"/>
      <c r="U20" s="33"/>
      <c r="V20" s="32"/>
      <c r="W20" s="34"/>
      <c r="X20" s="34"/>
    </row>
    <row r="21" spans="1:24" ht="12.75">
      <c r="A21" s="12"/>
      <c r="B21" s="23"/>
      <c r="C21" s="14" t="s">
        <v>52</v>
      </c>
      <c r="D21" s="15" t="s">
        <v>33</v>
      </c>
      <c r="E21" s="14" t="s">
        <v>34</v>
      </c>
      <c r="F21" s="14" t="s">
        <v>47</v>
      </c>
      <c r="G21" s="24" t="s">
        <v>36</v>
      </c>
      <c r="H21" s="17">
        <v>43329</v>
      </c>
      <c r="I21" s="14">
        <v>25</v>
      </c>
      <c r="J21" s="18">
        <v>44165</v>
      </c>
      <c r="K21" s="14">
        <v>26.13</v>
      </c>
      <c r="L21" s="14">
        <v>26.13</v>
      </c>
      <c r="M21" s="19" t="s">
        <v>53</v>
      </c>
      <c r="N21" s="14"/>
      <c r="O21" s="14"/>
      <c r="P21" s="14"/>
      <c r="Q21" s="20"/>
      <c r="R21" s="19"/>
      <c r="S21" s="31"/>
      <c r="T21" s="32"/>
      <c r="U21" s="33"/>
      <c r="V21" s="32"/>
      <c r="W21" s="34"/>
      <c r="X21" s="34"/>
    </row>
    <row r="22" spans="1:24" ht="12.75">
      <c r="A22" s="12"/>
      <c r="B22" s="23"/>
      <c r="C22" s="14" t="s">
        <v>54</v>
      </c>
      <c r="D22" s="15" t="s">
        <v>33</v>
      </c>
      <c r="E22" s="14" t="s">
        <v>40</v>
      </c>
      <c r="F22" s="14" t="s">
        <v>44</v>
      </c>
      <c r="G22" s="24"/>
      <c r="H22" s="14"/>
      <c r="I22" s="14"/>
      <c r="J22" s="14"/>
      <c r="K22" s="14">
        <v>7.2</v>
      </c>
      <c r="L22" s="26"/>
      <c r="M22" s="30"/>
      <c r="N22" s="26"/>
      <c r="O22" s="26"/>
      <c r="P22" s="26"/>
      <c r="Q22" s="20"/>
      <c r="R22" s="35"/>
      <c r="S22" s="31"/>
      <c r="T22" s="32"/>
      <c r="U22" s="33"/>
      <c r="V22" s="32"/>
      <c r="W22" s="34"/>
      <c r="X22" s="34"/>
    </row>
    <row r="23" spans="1:24" ht="12.75">
      <c r="A23" s="12"/>
      <c r="B23" s="23"/>
      <c r="C23" s="29">
        <v>1.0144560185185185</v>
      </c>
      <c r="D23" s="15" t="s">
        <v>33</v>
      </c>
      <c r="E23" s="14" t="s">
        <v>34</v>
      </c>
      <c r="F23" s="14" t="s">
        <v>47</v>
      </c>
      <c r="G23" s="24"/>
      <c r="H23" s="14"/>
      <c r="I23" s="14"/>
      <c r="J23" s="14"/>
      <c r="K23" s="14">
        <v>34</v>
      </c>
      <c r="L23" s="14"/>
      <c r="M23" s="30"/>
      <c r="N23" s="14"/>
      <c r="O23" s="14"/>
      <c r="P23" s="14"/>
      <c r="Q23" s="20"/>
      <c r="R23" s="35"/>
      <c r="S23" s="32"/>
      <c r="T23" s="32"/>
      <c r="U23" s="33"/>
      <c r="V23" s="32"/>
      <c r="W23" s="34"/>
      <c r="X23" s="34"/>
    </row>
    <row r="24" spans="1:24" ht="12.75">
      <c r="A24" s="12"/>
      <c r="B24" s="36" t="s">
        <v>55</v>
      </c>
      <c r="C24" s="15"/>
      <c r="D24" s="12"/>
      <c r="E24" s="15"/>
      <c r="F24" s="37"/>
      <c r="G24" s="38"/>
      <c r="H24" s="37"/>
      <c r="I24" s="26"/>
      <c r="J24" s="26"/>
      <c r="K24" s="39">
        <f>SUM(K12:K23)</f>
        <v>507.46999999999997</v>
      </c>
      <c r="L24" s="39">
        <f>SUM(L12:L23)</f>
        <v>327.10999999999996</v>
      </c>
      <c r="M24" s="30"/>
      <c r="N24" s="39">
        <f>SUM(N12:N23)</f>
        <v>256.02</v>
      </c>
      <c r="O24" s="39">
        <f>SUM(O12:O23)</f>
        <v>256.02</v>
      </c>
      <c r="P24" s="39">
        <f>SUM(P12:P23)</f>
        <v>98.05000000000001</v>
      </c>
      <c r="Q24" s="20" t="s">
        <v>56</v>
      </c>
      <c r="R24" s="35"/>
      <c r="S24" s="32"/>
      <c r="T24" s="32"/>
      <c r="U24" s="35"/>
      <c r="V24" s="32"/>
      <c r="W24" s="40"/>
      <c r="X24" s="40"/>
    </row>
    <row r="25" spans="1:24" ht="12.75">
      <c r="A25" s="12" t="s">
        <v>57</v>
      </c>
      <c r="B25" s="13" t="s">
        <v>58</v>
      </c>
      <c r="C25" s="14" t="s">
        <v>59</v>
      </c>
      <c r="D25" s="15" t="s">
        <v>60</v>
      </c>
      <c r="E25" s="14" t="s">
        <v>61</v>
      </c>
      <c r="F25" s="41"/>
      <c r="G25" s="16"/>
      <c r="H25" s="41"/>
      <c r="I25" s="14"/>
      <c r="J25" s="14"/>
      <c r="K25" s="14">
        <v>55.2</v>
      </c>
      <c r="L25" s="14"/>
      <c r="M25" s="30"/>
      <c r="N25" s="32"/>
      <c r="O25" s="32"/>
      <c r="P25" s="32"/>
      <c r="Q25" s="20"/>
      <c r="R25" s="35"/>
      <c r="S25" s="32"/>
      <c r="T25" s="32"/>
      <c r="U25" s="33"/>
      <c r="V25" s="32"/>
      <c r="W25" s="40"/>
      <c r="X25" s="40"/>
    </row>
    <row r="26" spans="1:24" ht="15" customHeight="1">
      <c r="A26" s="12"/>
      <c r="B26" s="36" t="s">
        <v>55</v>
      </c>
      <c r="C26" s="15"/>
      <c r="D26" s="12"/>
      <c r="E26" s="15"/>
      <c r="F26" s="37"/>
      <c r="G26" s="38"/>
      <c r="H26" s="37"/>
      <c r="I26" s="26"/>
      <c r="J26" s="26"/>
      <c r="K26" s="42">
        <f>SUM(K25:K25)</f>
        <v>55.2</v>
      </c>
      <c r="L26" s="42">
        <f>SUM(L25:L25)</f>
        <v>0</v>
      </c>
      <c r="M26" s="30"/>
      <c r="N26" s="43">
        <v>0</v>
      </c>
      <c r="O26" s="44">
        <v>0</v>
      </c>
      <c r="P26" s="45">
        <v>0</v>
      </c>
      <c r="Q26" s="20"/>
      <c r="R26" s="35"/>
      <c r="S26" s="32"/>
      <c r="T26" s="32"/>
      <c r="U26" s="35"/>
      <c r="V26" s="32"/>
      <c r="W26" s="40"/>
      <c r="X26" s="40"/>
    </row>
    <row r="27" spans="1:24" ht="12.75">
      <c r="A27" s="12" t="s">
        <v>62</v>
      </c>
      <c r="B27" s="13" t="s">
        <v>63</v>
      </c>
      <c r="C27" s="46" t="s">
        <v>64</v>
      </c>
      <c r="D27" s="15" t="s">
        <v>65</v>
      </c>
      <c r="E27" s="46" t="s">
        <v>34</v>
      </c>
      <c r="F27" s="46" t="s">
        <v>66</v>
      </c>
      <c r="G27" s="24"/>
      <c r="H27" s="41"/>
      <c r="I27" s="41"/>
      <c r="J27" s="41"/>
      <c r="K27" s="14">
        <v>24.31</v>
      </c>
      <c r="L27" s="14"/>
      <c r="M27" s="30"/>
      <c r="N27" s="32"/>
      <c r="O27" s="32"/>
      <c r="P27" s="32"/>
      <c r="Q27" s="20"/>
      <c r="R27" s="35"/>
      <c r="S27" s="32"/>
      <c r="T27" s="32"/>
      <c r="U27" s="33"/>
      <c r="V27" s="32"/>
      <c r="W27" s="34"/>
      <c r="X27" s="34"/>
    </row>
    <row r="28" spans="1:24" ht="71.25" customHeight="1">
      <c r="A28" s="12"/>
      <c r="B28" s="13"/>
      <c r="C28" s="46" t="s">
        <v>67</v>
      </c>
      <c r="D28" s="15" t="s">
        <v>65</v>
      </c>
      <c r="E28" s="46" t="s">
        <v>34</v>
      </c>
      <c r="F28" s="46" t="s">
        <v>66</v>
      </c>
      <c r="G28" s="24"/>
      <c r="H28" s="41"/>
      <c r="I28" s="41"/>
      <c r="J28" s="41"/>
      <c r="K28" s="14">
        <v>11.05</v>
      </c>
      <c r="L28" s="14"/>
      <c r="M28" s="30"/>
      <c r="N28" s="32"/>
      <c r="O28" s="32"/>
      <c r="P28" s="32"/>
      <c r="Q28" s="20"/>
      <c r="R28" s="35"/>
      <c r="S28" s="32"/>
      <c r="T28" s="32"/>
      <c r="U28" s="33"/>
      <c r="V28" s="32"/>
      <c r="W28" s="34"/>
      <c r="X28" s="34"/>
    </row>
    <row r="29" spans="1:24" ht="12.75">
      <c r="A29" s="12"/>
      <c r="B29" s="36"/>
      <c r="C29" s="14" t="s">
        <v>68</v>
      </c>
      <c r="D29" s="15" t="s">
        <v>65</v>
      </c>
      <c r="E29" s="14" t="s">
        <v>40</v>
      </c>
      <c r="F29" s="46" t="s">
        <v>41</v>
      </c>
      <c r="G29" s="24"/>
      <c r="H29" s="41"/>
      <c r="I29" s="41"/>
      <c r="J29" s="41"/>
      <c r="K29" s="14">
        <v>8.4</v>
      </c>
      <c r="L29" s="14"/>
      <c r="M29" s="47"/>
      <c r="N29" s="48"/>
      <c r="O29" s="48"/>
      <c r="P29" s="48"/>
      <c r="Q29" s="20"/>
      <c r="R29" s="35"/>
      <c r="S29" s="32"/>
      <c r="T29" s="32"/>
      <c r="U29" s="33"/>
      <c r="V29" s="32"/>
      <c r="W29" s="34"/>
      <c r="X29" s="34"/>
    </row>
    <row r="30" spans="1:24" ht="12.75">
      <c r="A30" s="12"/>
      <c r="B30" s="36"/>
      <c r="C30" s="14" t="s">
        <v>69</v>
      </c>
      <c r="D30" s="15" t="s">
        <v>65</v>
      </c>
      <c r="E30" s="14" t="s">
        <v>40</v>
      </c>
      <c r="F30" s="46" t="s">
        <v>41</v>
      </c>
      <c r="G30" s="24"/>
      <c r="H30" s="41"/>
      <c r="I30" s="41"/>
      <c r="J30" s="41"/>
      <c r="K30" s="14">
        <v>10.9</v>
      </c>
      <c r="L30" s="14"/>
      <c r="M30" s="47"/>
      <c r="N30" s="48"/>
      <c r="O30" s="48"/>
      <c r="P30" s="48"/>
      <c r="Q30" s="20"/>
      <c r="R30" s="35"/>
      <c r="S30" s="32"/>
      <c r="T30" s="32"/>
      <c r="U30" s="33"/>
      <c r="V30" s="32"/>
      <c r="W30" s="34"/>
      <c r="X30" s="34"/>
    </row>
    <row r="31" spans="1:24" ht="12.75">
      <c r="A31" s="12"/>
      <c r="B31" s="36"/>
      <c r="C31" s="14" t="s">
        <v>70</v>
      </c>
      <c r="D31" s="15" t="s">
        <v>65</v>
      </c>
      <c r="E31" s="14" t="s">
        <v>40</v>
      </c>
      <c r="F31" s="46" t="s">
        <v>41</v>
      </c>
      <c r="G31" s="24"/>
      <c r="H31" s="41"/>
      <c r="I31" s="41"/>
      <c r="J31" s="41"/>
      <c r="K31" s="14">
        <v>4.2</v>
      </c>
      <c r="L31" s="14"/>
      <c r="M31" s="47"/>
      <c r="N31" s="48"/>
      <c r="O31" s="48"/>
      <c r="P31" s="48"/>
      <c r="Q31" s="20"/>
      <c r="R31" s="35"/>
      <c r="S31" s="32"/>
      <c r="T31" s="32"/>
      <c r="U31" s="33"/>
      <c r="V31" s="32"/>
      <c r="W31" s="34"/>
      <c r="X31" s="34"/>
    </row>
    <row r="32" spans="1:24" ht="12.75">
      <c r="A32" s="12"/>
      <c r="B32" s="36"/>
      <c r="C32" s="14" t="s">
        <v>71</v>
      </c>
      <c r="D32" s="15" t="s">
        <v>65</v>
      </c>
      <c r="E32" s="14" t="s">
        <v>40</v>
      </c>
      <c r="F32" s="46" t="s">
        <v>41</v>
      </c>
      <c r="G32" s="24"/>
      <c r="H32" s="41"/>
      <c r="I32" s="41"/>
      <c r="J32" s="41"/>
      <c r="K32" s="14">
        <v>3.4</v>
      </c>
      <c r="L32" s="14"/>
      <c r="M32" s="47"/>
      <c r="N32" s="48"/>
      <c r="O32" s="48"/>
      <c r="P32" s="48"/>
      <c r="Q32" s="20"/>
      <c r="R32" s="35"/>
      <c r="S32" s="32"/>
      <c r="T32" s="32"/>
      <c r="U32" s="33"/>
      <c r="V32" s="32"/>
      <c r="W32" s="34"/>
      <c r="X32" s="34"/>
    </row>
    <row r="33" spans="1:24" ht="12.75">
      <c r="A33" s="12"/>
      <c r="B33" s="36"/>
      <c r="C33" s="14" t="s">
        <v>72</v>
      </c>
      <c r="D33" s="15" t="s">
        <v>65</v>
      </c>
      <c r="E33" s="14" t="s">
        <v>40</v>
      </c>
      <c r="F33" s="46" t="s">
        <v>41</v>
      </c>
      <c r="G33" s="24"/>
      <c r="H33" s="41"/>
      <c r="I33" s="41"/>
      <c r="J33" s="41"/>
      <c r="K33" s="14">
        <v>4.48</v>
      </c>
      <c r="L33" s="14"/>
      <c r="M33" s="47"/>
      <c r="N33" s="48"/>
      <c r="O33" s="48"/>
      <c r="P33" s="48"/>
      <c r="Q33" s="20"/>
      <c r="R33" s="35"/>
      <c r="S33" s="32"/>
      <c r="T33" s="32"/>
      <c r="U33" s="33"/>
      <c r="V33" s="32"/>
      <c r="W33" s="34"/>
      <c r="X33" s="34"/>
    </row>
    <row r="34" spans="1:24" ht="12.75">
      <c r="A34" s="12"/>
      <c r="B34" s="36" t="s">
        <v>55</v>
      </c>
      <c r="C34" s="15"/>
      <c r="D34" s="12"/>
      <c r="E34" s="15"/>
      <c r="F34" s="37"/>
      <c r="G34" s="38"/>
      <c r="H34" s="37"/>
      <c r="I34" s="49"/>
      <c r="J34" s="49"/>
      <c r="K34" s="50">
        <f>SUM(K27:K33)</f>
        <v>66.74000000000001</v>
      </c>
      <c r="L34" s="50">
        <f>SUM(L27:L33)</f>
        <v>0</v>
      </c>
      <c r="M34" s="30"/>
      <c r="N34" s="26">
        <f>SUM(N27:N33)</f>
        <v>0</v>
      </c>
      <c r="O34" s="26">
        <f>SUM(O27:O33)</f>
        <v>0</v>
      </c>
      <c r="P34" s="26">
        <f>SUM(P27:P33)</f>
        <v>0</v>
      </c>
      <c r="Q34" s="20"/>
      <c r="R34" s="35"/>
      <c r="S34" s="32"/>
      <c r="T34" s="32"/>
      <c r="U34" s="35"/>
      <c r="V34" s="32"/>
      <c r="W34" s="34"/>
      <c r="X34" s="34"/>
    </row>
    <row r="35" spans="1:24" ht="12.75">
      <c r="A35" s="12" t="s">
        <v>73</v>
      </c>
      <c r="B35" s="13" t="s">
        <v>74</v>
      </c>
      <c r="C35" s="14" t="s">
        <v>75</v>
      </c>
      <c r="D35" s="15" t="s">
        <v>76</v>
      </c>
      <c r="E35" s="14" t="s">
        <v>77</v>
      </c>
      <c r="F35" s="14" t="s">
        <v>78</v>
      </c>
      <c r="G35" s="16" t="s">
        <v>36</v>
      </c>
      <c r="H35" s="17">
        <v>40366</v>
      </c>
      <c r="I35" s="14"/>
      <c r="J35" s="14"/>
      <c r="K35" s="51">
        <v>58.3904</v>
      </c>
      <c r="L35" s="51">
        <v>58.3904</v>
      </c>
      <c r="M35" s="19" t="s">
        <v>78</v>
      </c>
      <c r="N35" s="52">
        <v>58.39</v>
      </c>
      <c r="O35" s="52">
        <v>58.39</v>
      </c>
      <c r="P35" s="52">
        <v>58.39</v>
      </c>
      <c r="Q35" s="20"/>
      <c r="R35" s="53" t="s">
        <v>79</v>
      </c>
      <c r="S35" s="32"/>
      <c r="T35" s="32"/>
      <c r="U35" s="33"/>
      <c r="V35" s="32"/>
      <c r="W35" s="34"/>
      <c r="X35" s="34"/>
    </row>
    <row r="36" spans="1:24" ht="12.75">
      <c r="A36" s="12"/>
      <c r="B36" s="36"/>
      <c r="C36" s="14" t="s">
        <v>80</v>
      </c>
      <c r="D36" s="15" t="s">
        <v>76</v>
      </c>
      <c r="E36" s="14" t="s">
        <v>77</v>
      </c>
      <c r="F36" s="14" t="s">
        <v>78</v>
      </c>
      <c r="G36" s="16" t="s">
        <v>36</v>
      </c>
      <c r="H36" s="17">
        <v>40366</v>
      </c>
      <c r="I36" s="14"/>
      <c r="J36" s="14"/>
      <c r="K36" s="51">
        <v>100.036</v>
      </c>
      <c r="L36" s="51">
        <v>100.04</v>
      </c>
      <c r="M36" s="19" t="s">
        <v>78</v>
      </c>
      <c r="N36" s="32"/>
      <c r="O36" s="32"/>
      <c r="P36" s="32"/>
      <c r="Q36" s="20"/>
      <c r="R36" s="35"/>
      <c r="S36" s="32"/>
      <c r="T36" s="32"/>
      <c r="U36" s="33"/>
      <c r="V36" s="32"/>
      <c r="W36" s="34"/>
      <c r="X36" s="34"/>
    </row>
    <row r="37" spans="1:24" ht="12.75">
      <c r="A37" s="12"/>
      <c r="B37" s="36"/>
      <c r="C37" s="14" t="s">
        <v>81</v>
      </c>
      <c r="D37" s="15" t="s">
        <v>76</v>
      </c>
      <c r="E37" s="14" t="s">
        <v>34</v>
      </c>
      <c r="F37" s="14" t="s">
        <v>82</v>
      </c>
      <c r="G37" s="16" t="s">
        <v>36</v>
      </c>
      <c r="H37" s="17">
        <v>41835</v>
      </c>
      <c r="I37" s="14">
        <v>10</v>
      </c>
      <c r="J37" s="17">
        <v>42095</v>
      </c>
      <c r="K37" s="14">
        <v>73.6</v>
      </c>
      <c r="L37" s="14">
        <v>73.6</v>
      </c>
      <c r="M37" s="54" t="s">
        <v>83</v>
      </c>
      <c r="N37" s="32"/>
      <c r="O37" s="32"/>
      <c r="P37" s="32"/>
      <c r="Q37" s="20"/>
      <c r="R37" s="35"/>
      <c r="S37" s="32"/>
      <c r="T37" s="32"/>
      <c r="U37" s="33"/>
      <c r="V37" s="32"/>
      <c r="W37" s="34"/>
      <c r="X37" s="34"/>
    </row>
    <row r="38" spans="1:24" ht="12.75">
      <c r="A38" s="12"/>
      <c r="B38" s="36"/>
      <c r="C38" s="14" t="s">
        <v>84</v>
      </c>
      <c r="D38" s="15" t="s">
        <v>76</v>
      </c>
      <c r="E38" s="14" t="s">
        <v>40</v>
      </c>
      <c r="F38" s="14" t="s">
        <v>41</v>
      </c>
      <c r="G38" s="24"/>
      <c r="H38" s="14"/>
      <c r="I38" s="14"/>
      <c r="J38" s="14"/>
      <c r="K38" s="14">
        <v>10</v>
      </c>
      <c r="L38" s="14"/>
      <c r="M38" s="30"/>
      <c r="N38" s="32"/>
      <c r="O38" s="32"/>
      <c r="P38" s="32"/>
      <c r="Q38" s="20"/>
      <c r="R38" s="35"/>
      <c r="S38" s="32"/>
      <c r="T38" s="32"/>
      <c r="U38" s="33"/>
      <c r="V38" s="32"/>
      <c r="W38" s="34"/>
      <c r="X38" s="34"/>
    </row>
    <row r="39" spans="1:24" ht="12.75">
      <c r="A39" s="12"/>
      <c r="B39" s="36"/>
      <c r="C39" s="14" t="s">
        <v>85</v>
      </c>
      <c r="D39" s="15" t="s">
        <v>76</v>
      </c>
      <c r="E39" s="14" t="s">
        <v>34</v>
      </c>
      <c r="F39" s="14" t="s">
        <v>86</v>
      </c>
      <c r="G39" s="24"/>
      <c r="H39" s="14"/>
      <c r="I39" s="14"/>
      <c r="J39" s="14"/>
      <c r="K39" s="51">
        <v>90</v>
      </c>
      <c r="L39" s="14">
        <v>90</v>
      </c>
      <c r="M39" s="54" t="s">
        <v>87</v>
      </c>
      <c r="N39" s="55"/>
      <c r="O39" s="55"/>
      <c r="P39" s="55"/>
      <c r="Q39" s="20"/>
      <c r="R39" s="35"/>
      <c r="S39" s="32"/>
      <c r="T39" s="32"/>
      <c r="U39" s="33"/>
      <c r="V39" s="32"/>
      <c r="W39" s="34"/>
      <c r="X39" s="34"/>
    </row>
    <row r="40" spans="1:24" ht="12.75">
      <c r="A40" s="12"/>
      <c r="B40" s="36" t="s">
        <v>55</v>
      </c>
      <c r="C40" s="15"/>
      <c r="D40" s="12"/>
      <c r="E40" s="15"/>
      <c r="F40" s="37"/>
      <c r="G40" s="38"/>
      <c r="H40" s="37"/>
      <c r="I40" s="49"/>
      <c r="J40" s="49"/>
      <c r="K40" s="56">
        <f>SUM(K35:K39)</f>
        <v>332.02639999999997</v>
      </c>
      <c r="L40" s="57">
        <f>SUM(L35:L39)</f>
        <v>322.0304</v>
      </c>
      <c r="M40" s="30"/>
      <c r="N40" s="58">
        <f>SUM(N35:N39)</f>
        <v>58.39</v>
      </c>
      <c r="O40" s="58">
        <v>58.39</v>
      </c>
      <c r="P40" s="58">
        <v>58.39</v>
      </c>
      <c r="Q40" s="20"/>
      <c r="R40" s="35"/>
      <c r="S40" s="32"/>
      <c r="T40" s="32"/>
      <c r="U40" s="35"/>
      <c r="V40" s="32"/>
      <c r="W40" s="34"/>
      <c r="X40" s="34"/>
    </row>
    <row r="41" spans="1:24" ht="12.75">
      <c r="A41" s="12" t="s">
        <v>88</v>
      </c>
      <c r="B41" s="13" t="s">
        <v>89</v>
      </c>
      <c r="C41" s="14" t="s">
        <v>90</v>
      </c>
      <c r="D41" s="15" t="s">
        <v>91</v>
      </c>
      <c r="E41" s="14" t="s">
        <v>77</v>
      </c>
      <c r="F41" s="14" t="s">
        <v>92</v>
      </c>
      <c r="G41" s="16" t="s">
        <v>36</v>
      </c>
      <c r="H41" s="14"/>
      <c r="I41" s="14"/>
      <c r="J41" s="14"/>
      <c r="K41" s="14">
        <v>34.88</v>
      </c>
      <c r="L41" s="14">
        <v>34.88</v>
      </c>
      <c r="M41" s="19" t="s">
        <v>93</v>
      </c>
      <c r="N41" s="52">
        <v>34.88</v>
      </c>
      <c r="O41" s="52">
        <v>34.88</v>
      </c>
      <c r="P41" s="52">
        <v>34.88</v>
      </c>
      <c r="Q41" s="20"/>
      <c r="R41" s="59" t="s">
        <v>94</v>
      </c>
      <c r="S41" s="32"/>
      <c r="T41" s="32"/>
      <c r="U41" s="33"/>
      <c r="V41" s="32"/>
      <c r="W41" s="34"/>
      <c r="X41" s="34"/>
    </row>
    <row r="42" spans="1:24" ht="12.75">
      <c r="A42" s="12"/>
      <c r="B42" s="36"/>
      <c r="C42" s="14" t="s">
        <v>95</v>
      </c>
      <c r="D42" s="15" t="s">
        <v>91</v>
      </c>
      <c r="E42" s="14" t="s">
        <v>34</v>
      </c>
      <c r="F42" s="14" t="s">
        <v>96</v>
      </c>
      <c r="G42" s="16" t="s">
        <v>36</v>
      </c>
      <c r="H42" s="17">
        <v>43248</v>
      </c>
      <c r="I42" s="14"/>
      <c r="J42" s="14"/>
      <c r="K42" s="14">
        <v>17.73</v>
      </c>
      <c r="L42" s="14"/>
      <c r="M42" s="30"/>
      <c r="N42" s="32"/>
      <c r="O42" s="32"/>
      <c r="P42" s="32"/>
      <c r="Q42" s="20"/>
      <c r="R42" s="35"/>
      <c r="S42" s="32"/>
      <c r="T42" s="32"/>
      <c r="U42" s="33"/>
      <c r="V42" s="32"/>
      <c r="W42" s="34"/>
      <c r="X42" s="34"/>
    </row>
    <row r="43" spans="1:24" ht="12.75">
      <c r="A43" s="12"/>
      <c r="B43" s="36"/>
      <c r="C43" s="14" t="s">
        <v>97</v>
      </c>
      <c r="D43" s="15" t="s">
        <v>91</v>
      </c>
      <c r="E43" s="14"/>
      <c r="F43" s="14" t="s">
        <v>61</v>
      </c>
      <c r="G43" s="16"/>
      <c r="H43" s="14"/>
      <c r="I43" s="14"/>
      <c r="J43" s="14"/>
      <c r="K43" s="14">
        <v>32.48</v>
      </c>
      <c r="L43" s="14"/>
      <c r="M43" s="30"/>
      <c r="N43" s="32"/>
      <c r="O43" s="32"/>
      <c r="P43" s="32"/>
      <c r="Q43" s="20"/>
      <c r="R43" s="35"/>
      <c r="S43" s="32"/>
      <c r="T43" s="32"/>
      <c r="U43" s="33"/>
      <c r="V43" s="32"/>
      <c r="W43" s="34"/>
      <c r="X43" s="34"/>
    </row>
    <row r="44" spans="1:24" ht="12.75">
      <c r="A44" s="12"/>
      <c r="B44" s="36"/>
      <c r="C44" s="14" t="s">
        <v>98</v>
      </c>
      <c r="D44" s="15" t="s">
        <v>91</v>
      </c>
      <c r="E44" s="14" t="s">
        <v>40</v>
      </c>
      <c r="F44" s="14" t="s">
        <v>41</v>
      </c>
      <c r="G44" s="24"/>
      <c r="H44" s="14"/>
      <c r="I44" s="14"/>
      <c r="J44" s="14"/>
      <c r="K44" s="14">
        <v>12.41</v>
      </c>
      <c r="L44" s="14"/>
      <c r="M44" s="30"/>
      <c r="N44" s="32"/>
      <c r="O44" s="32"/>
      <c r="P44" s="32"/>
      <c r="Q44" s="20"/>
      <c r="R44" s="35"/>
      <c r="S44" s="32"/>
      <c r="T44" s="32"/>
      <c r="U44" s="33"/>
      <c r="V44" s="32"/>
      <c r="W44" s="34"/>
      <c r="X44" s="34"/>
    </row>
    <row r="45" spans="1:24" ht="12.75">
      <c r="A45" s="12"/>
      <c r="B45" s="36"/>
      <c r="C45" s="14" t="s">
        <v>99</v>
      </c>
      <c r="D45" s="15" t="s">
        <v>91</v>
      </c>
      <c r="E45" s="14" t="s">
        <v>34</v>
      </c>
      <c r="F45" s="14" t="s">
        <v>96</v>
      </c>
      <c r="G45" s="16" t="s">
        <v>36</v>
      </c>
      <c r="H45" s="17">
        <v>42439</v>
      </c>
      <c r="I45" s="14">
        <v>25</v>
      </c>
      <c r="J45" s="18">
        <v>44273</v>
      </c>
      <c r="K45" s="14">
        <v>58.8</v>
      </c>
      <c r="L45" s="14">
        <v>58.8</v>
      </c>
      <c r="M45" s="19" t="s">
        <v>100</v>
      </c>
      <c r="N45" s="60">
        <v>58.8</v>
      </c>
      <c r="O45" s="60">
        <v>58.8</v>
      </c>
      <c r="P45" s="60">
        <v>58.8</v>
      </c>
      <c r="Q45" s="20"/>
      <c r="R45" s="59" t="s">
        <v>100</v>
      </c>
      <c r="S45" s="32">
        <v>10</v>
      </c>
      <c r="T45" s="32"/>
      <c r="U45" s="33"/>
      <c r="V45" s="32"/>
      <c r="W45" s="34"/>
      <c r="X45" s="34"/>
    </row>
    <row r="46" spans="1:24" ht="12.75">
      <c r="A46" s="12"/>
      <c r="B46" s="36"/>
      <c r="C46" s="14" t="s">
        <v>101</v>
      </c>
      <c r="D46" s="15" t="s">
        <v>91</v>
      </c>
      <c r="E46" s="14" t="s">
        <v>34</v>
      </c>
      <c r="F46" s="14" t="s">
        <v>96</v>
      </c>
      <c r="G46" s="16" t="s">
        <v>36</v>
      </c>
      <c r="H46" s="17">
        <v>43174</v>
      </c>
      <c r="I46" s="14"/>
      <c r="J46" s="17"/>
      <c r="K46" s="14">
        <v>13.08</v>
      </c>
      <c r="L46" s="25">
        <v>13.08</v>
      </c>
      <c r="M46" s="19" t="s">
        <v>94</v>
      </c>
      <c r="N46" s="52">
        <v>13.08</v>
      </c>
      <c r="O46" s="52">
        <v>13.08</v>
      </c>
      <c r="P46" s="52">
        <v>13.08</v>
      </c>
      <c r="Q46" s="20"/>
      <c r="R46" s="59" t="s">
        <v>94</v>
      </c>
      <c r="S46" s="32"/>
      <c r="T46" s="32"/>
      <c r="U46" s="33"/>
      <c r="V46" s="32"/>
      <c r="W46" s="34"/>
      <c r="X46" s="34"/>
    </row>
    <row r="47" spans="1:24" ht="12.75">
      <c r="A47" s="12"/>
      <c r="B47" s="36"/>
      <c r="C47" s="14" t="s">
        <v>102</v>
      </c>
      <c r="D47" s="15" t="s">
        <v>91</v>
      </c>
      <c r="E47" s="14" t="s">
        <v>34</v>
      </c>
      <c r="F47" s="14" t="s">
        <v>96</v>
      </c>
      <c r="G47" s="16" t="s">
        <v>36</v>
      </c>
      <c r="H47" s="17">
        <v>43160</v>
      </c>
      <c r="I47" s="14"/>
      <c r="J47" s="17"/>
      <c r="K47" s="14">
        <v>37.06</v>
      </c>
      <c r="L47" s="25"/>
      <c r="M47" s="30"/>
      <c r="N47" s="32"/>
      <c r="O47" s="32"/>
      <c r="P47" s="32"/>
      <c r="Q47" s="20"/>
      <c r="R47" s="35"/>
      <c r="S47" s="32"/>
      <c r="T47" s="32"/>
      <c r="U47" s="33"/>
      <c r="V47" s="32"/>
      <c r="W47" s="34"/>
      <c r="X47" s="34"/>
    </row>
    <row r="48" spans="1:24" ht="12.75">
      <c r="A48" s="12"/>
      <c r="B48" s="36"/>
      <c r="C48" s="14" t="s">
        <v>103</v>
      </c>
      <c r="D48" s="15" t="s">
        <v>91</v>
      </c>
      <c r="E48" s="14" t="s">
        <v>34</v>
      </c>
      <c r="F48" s="14" t="s">
        <v>96</v>
      </c>
      <c r="G48" s="16" t="s">
        <v>36</v>
      </c>
      <c r="H48" s="17">
        <v>43160</v>
      </c>
      <c r="I48" s="14"/>
      <c r="J48" s="17"/>
      <c r="K48" s="14">
        <v>50.14</v>
      </c>
      <c r="L48" s="25"/>
      <c r="M48" s="30"/>
      <c r="N48" s="32"/>
      <c r="O48" s="32"/>
      <c r="P48" s="32"/>
      <c r="Q48" s="20"/>
      <c r="R48" s="35"/>
      <c r="S48" s="32"/>
      <c r="T48" s="32"/>
      <c r="U48" s="33"/>
      <c r="V48" s="32"/>
      <c r="W48" s="34"/>
      <c r="X48" s="34"/>
    </row>
    <row r="49" spans="1:24" ht="12.75">
      <c r="A49" s="12"/>
      <c r="B49" s="36"/>
      <c r="C49" s="14" t="s">
        <v>104</v>
      </c>
      <c r="D49" s="15" t="s">
        <v>91</v>
      </c>
      <c r="E49" s="14" t="s">
        <v>34</v>
      </c>
      <c r="F49" s="14" t="s">
        <v>96</v>
      </c>
      <c r="G49" s="16" t="s">
        <v>36</v>
      </c>
      <c r="H49" s="17">
        <v>43179</v>
      </c>
      <c r="I49" s="14"/>
      <c r="J49" s="17"/>
      <c r="K49" s="14">
        <v>2.18</v>
      </c>
      <c r="L49" s="25"/>
      <c r="M49" s="30"/>
      <c r="N49" s="32"/>
      <c r="O49" s="32"/>
      <c r="P49" s="32"/>
      <c r="Q49" s="20"/>
      <c r="R49" s="35"/>
      <c r="S49" s="32"/>
      <c r="T49" s="32"/>
      <c r="U49" s="33"/>
      <c r="V49" s="32"/>
      <c r="W49" s="34"/>
      <c r="X49" s="34"/>
    </row>
    <row r="50" spans="1:24" ht="12.75">
      <c r="A50" s="12"/>
      <c r="B50" s="36"/>
      <c r="C50" s="61" t="s">
        <v>105</v>
      </c>
      <c r="D50" s="15" t="s">
        <v>91</v>
      </c>
      <c r="E50" s="14" t="s">
        <v>77</v>
      </c>
      <c r="F50" s="14" t="s">
        <v>106</v>
      </c>
      <c r="G50" s="24" t="s">
        <v>36</v>
      </c>
      <c r="H50" s="17">
        <v>43083</v>
      </c>
      <c r="I50" s="14"/>
      <c r="J50" s="17"/>
      <c r="K50" s="14">
        <v>1.97</v>
      </c>
      <c r="L50" s="14">
        <v>1.97</v>
      </c>
      <c r="M50" s="19" t="s">
        <v>106</v>
      </c>
      <c r="N50" s="32"/>
      <c r="O50" s="32"/>
      <c r="P50" s="32"/>
      <c r="Q50" s="20"/>
      <c r="R50" s="35"/>
      <c r="S50" s="32"/>
      <c r="T50" s="32"/>
      <c r="U50" s="33"/>
      <c r="V50" s="32"/>
      <c r="W50" s="34"/>
      <c r="X50" s="34"/>
    </row>
    <row r="51" spans="1:24" ht="12.75">
      <c r="A51" s="12"/>
      <c r="B51" s="36"/>
      <c r="C51" s="14" t="s">
        <v>107</v>
      </c>
      <c r="D51" s="15" t="s">
        <v>91</v>
      </c>
      <c r="E51" s="14" t="s">
        <v>34</v>
      </c>
      <c r="F51" s="14" t="s">
        <v>108</v>
      </c>
      <c r="G51" s="24" t="s">
        <v>36</v>
      </c>
      <c r="H51" s="17" t="s">
        <v>109</v>
      </c>
      <c r="I51" s="14"/>
      <c r="J51" s="17"/>
      <c r="K51" s="14">
        <v>41.76</v>
      </c>
      <c r="L51" s="14">
        <v>41.76</v>
      </c>
      <c r="M51" s="19" t="s">
        <v>110</v>
      </c>
      <c r="N51" s="14">
        <v>41.76</v>
      </c>
      <c r="O51" s="14">
        <v>41.76</v>
      </c>
      <c r="P51" s="14">
        <v>41.76</v>
      </c>
      <c r="Q51" s="20"/>
      <c r="R51" s="19" t="s">
        <v>110</v>
      </c>
      <c r="S51" s="62"/>
      <c r="T51" s="32"/>
      <c r="U51" s="33"/>
      <c r="V51" s="32"/>
      <c r="W51" s="34"/>
      <c r="X51" s="34"/>
    </row>
    <row r="52" spans="1:24" ht="12.75">
      <c r="A52" s="12"/>
      <c r="B52" s="36"/>
      <c r="C52" s="14" t="s">
        <v>111</v>
      </c>
      <c r="D52" s="15" t="s">
        <v>91</v>
      </c>
      <c r="E52" s="14" t="s">
        <v>34</v>
      </c>
      <c r="F52" s="14" t="s">
        <v>108</v>
      </c>
      <c r="G52" s="24" t="s">
        <v>36</v>
      </c>
      <c r="H52" s="17" t="s">
        <v>109</v>
      </c>
      <c r="I52" s="14"/>
      <c r="J52" s="17"/>
      <c r="K52" s="14">
        <v>9.85</v>
      </c>
      <c r="L52" s="14">
        <v>9.85</v>
      </c>
      <c r="M52" s="19" t="s">
        <v>110</v>
      </c>
      <c r="N52" s="14">
        <v>9.85</v>
      </c>
      <c r="O52" s="14">
        <v>9.85</v>
      </c>
      <c r="P52" s="14">
        <v>9.85</v>
      </c>
      <c r="Q52" s="20"/>
      <c r="R52" s="19" t="s">
        <v>110</v>
      </c>
      <c r="S52" s="62"/>
      <c r="T52" s="32"/>
      <c r="U52" s="33"/>
      <c r="V52" s="32"/>
      <c r="W52" s="34"/>
      <c r="X52" s="34"/>
    </row>
    <row r="53" spans="1:24" ht="12.75">
      <c r="A53" s="12"/>
      <c r="B53" s="36" t="s">
        <v>55</v>
      </c>
      <c r="C53" s="15"/>
      <c r="D53" s="12"/>
      <c r="E53" s="15"/>
      <c r="F53" s="37"/>
      <c r="G53" s="38"/>
      <c r="H53" s="37"/>
      <c r="I53" s="26"/>
      <c r="J53" s="26"/>
      <c r="K53" s="26">
        <f>SUM(K41:K52)</f>
        <v>312.34000000000003</v>
      </c>
      <c r="L53" s="26">
        <f>SUM(L41:L52)</f>
        <v>160.33999999999997</v>
      </c>
      <c r="M53" s="30"/>
      <c r="N53" s="26">
        <f>SUM(N41:N52)</f>
        <v>158.36999999999998</v>
      </c>
      <c r="O53" s="26">
        <f>SUM(O41:O52)</f>
        <v>158.36999999999998</v>
      </c>
      <c r="P53" s="26">
        <f>SUM(P41:P52)</f>
        <v>158.36999999999998</v>
      </c>
      <c r="Q53" s="20"/>
      <c r="R53" s="53"/>
      <c r="S53" s="32"/>
      <c r="T53" s="32"/>
      <c r="U53" s="35"/>
      <c r="V53" s="32"/>
      <c r="W53" s="34"/>
      <c r="X53" s="34"/>
    </row>
    <row r="54" spans="1:24" ht="12.75">
      <c r="A54" s="12" t="s">
        <v>112</v>
      </c>
      <c r="B54" s="13" t="s">
        <v>113</v>
      </c>
      <c r="C54" s="14" t="s">
        <v>114</v>
      </c>
      <c r="D54" s="15" t="s">
        <v>115</v>
      </c>
      <c r="E54" s="14" t="s">
        <v>77</v>
      </c>
      <c r="F54" s="14" t="s">
        <v>116</v>
      </c>
      <c r="G54" s="16" t="s">
        <v>36</v>
      </c>
      <c r="H54" s="14"/>
      <c r="I54" s="14"/>
      <c r="J54" s="14"/>
      <c r="K54" s="14" t="s">
        <v>117</v>
      </c>
      <c r="L54" s="14" t="s">
        <v>117</v>
      </c>
      <c r="M54" s="63" t="s">
        <v>118</v>
      </c>
      <c r="N54" s="14" t="s">
        <v>117</v>
      </c>
      <c r="O54" s="14" t="s">
        <v>117</v>
      </c>
      <c r="P54" s="14" t="s">
        <v>117</v>
      </c>
      <c r="Q54" s="20"/>
      <c r="R54" s="64" t="s">
        <v>118</v>
      </c>
      <c r="S54" s="62"/>
      <c r="T54" s="32"/>
      <c r="U54" s="33"/>
      <c r="V54" s="32"/>
      <c r="W54" s="34"/>
      <c r="X54" s="34"/>
    </row>
    <row r="55" spans="1:24" ht="12.75">
      <c r="A55" s="12"/>
      <c r="B55" s="36"/>
      <c r="C55" s="14" t="s">
        <v>119</v>
      </c>
      <c r="D55" s="15" t="s">
        <v>115</v>
      </c>
      <c r="E55" s="14" t="s">
        <v>77</v>
      </c>
      <c r="F55" s="14" t="s">
        <v>116</v>
      </c>
      <c r="G55" s="16" t="s">
        <v>36</v>
      </c>
      <c r="H55" s="14"/>
      <c r="I55" s="14"/>
      <c r="J55" s="14"/>
      <c r="K55" s="14" t="s">
        <v>120</v>
      </c>
      <c r="L55" s="14" t="s">
        <v>120</v>
      </c>
      <c r="M55" s="63" t="s">
        <v>121</v>
      </c>
      <c r="N55" s="14"/>
      <c r="O55" s="14"/>
      <c r="P55" s="14"/>
      <c r="Q55" s="20"/>
      <c r="R55" s="63"/>
      <c r="S55" s="62"/>
      <c r="T55" s="32"/>
      <c r="U55" s="33"/>
      <c r="V55" s="32"/>
      <c r="W55" s="34"/>
      <c r="X55" s="34"/>
    </row>
    <row r="56" spans="1:24" ht="12.75">
      <c r="A56" s="12"/>
      <c r="B56" s="36"/>
      <c r="C56" s="14" t="s">
        <v>122</v>
      </c>
      <c r="D56" s="15" t="s">
        <v>115</v>
      </c>
      <c r="E56" s="14" t="s">
        <v>77</v>
      </c>
      <c r="F56" s="14" t="s">
        <v>116</v>
      </c>
      <c r="G56" s="16" t="s">
        <v>36</v>
      </c>
      <c r="H56" s="14"/>
      <c r="I56" s="14"/>
      <c r="J56" s="14"/>
      <c r="K56" s="14" t="s">
        <v>123</v>
      </c>
      <c r="L56" s="14" t="s">
        <v>123</v>
      </c>
      <c r="M56" s="63" t="s">
        <v>124</v>
      </c>
      <c r="N56" s="14" t="s">
        <v>123</v>
      </c>
      <c r="O56" s="14" t="s">
        <v>123</v>
      </c>
      <c r="P56" s="14" t="s">
        <v>123</v>
      </c>
      <c r="Q56" s="20"/>
      <c r="R56" s="64" t="s">
        <v>124</v>
      </c>
      <c r="S56" s="62"/>
      <c r="T56" s="32"/>
      <c r="U56" s="33"/>
      <c r="V56" s="32"/>
      <c r="W56" s="34"/>
      <c r="X56" s="34"/>
    </row>
    <row r="57" spans="1:24" ht="12.75">
      <c r="A57" s="12"/>
      <c r="B57" s="36" t="s">
        <v>55</v>
      </c>
      <c r="C57" s="15"/>
      <c r="D57" s="12"/>
      <c r="E57" s="15"/>
      <c r="F57" s="37"/>
      <c r="G57" s="38"/>
      <c r="H57" s="37"/>
      <c r="I57" s="26"/>
      <c r="J57" s="26"/>
      <c r="K57" s="26">
        <v>136.46</v>
      </c>
      <c r="L57" s="26">
        <v>136.46</v>
      </c>
      <c r="M57" s="30"/>
      <c r="N57" s="26">
        <v>112.22</v>
      </c>
      <c r="O57" s="26">
        <v>112.22</v>
      </c>
      <c r="P57" s="26">
        <v>112.22</v>
      </c>
      <c r="Q57" s="20"/>
      <c r="R57" s="35"/>
      <c r="S57" s="32"/>
      <c r="T57" s="32"/>
      <c r="U57" s="35"/>
      <c r="V57" s="32"/>
      <c r="W57" s="34"/>
      <c r="X57" s="34"/>
    </row>
    <row r="58" spans="1:24" ht="12.75">
      <c r="A58" s="12" t="s">
        <v>125</v>
      </c>
      <c r="B58" s="13" t="s">
        <v>126</v>
      </c>
      <c r="C58" s="14" t="s">
        <v>127</v>
      </c>
      <c r="D58" s="15" t="s">
        <v>128</v>
      </c>
      <c r="E58" s="14"/>
      <c r="F58" s="14" t="s">
        <v>61</v>
      </c>
      <c r="G58" s="16"/>
      <c r="H58" s="14"/>
      <c r="I58" s="49"/>
      <c r="J58" s="49"/>
      <c r="K58" s="14">
        <v>10.7</v>
      </c>
      <c r="L58" s="49"/>
      <c r="M58" s="30"/>
      <c r="N58" s="65"/>
      <c r="O58" s="65"/>
      <c r="P58" s="66"/>
      <c r="Q58" s="20"/>
      <c r="R58" s="35"/>
      <c r="S58" s="32"/>
      <c r="T58" s="32"/>
      <c r="U58" s="35"/>
      <c r="V58" s="32"/>
      <c r="W58" s="34"/>
      <c r="X58" s="34"/>
    </row>
    <row r="59" spans="1:24" ht="12.75">
      <c r="A59" s="12"/>
      <c r="B59" s="36"/>
      <c r="C59" s="14" t="s">
        <v>129</v>
      </c>
      <c r="D59" s="15" t="s">
        <v>128</v>
      </c>
      <c r="E59" s="14"/>
      <c r="F59" s="14" t="s">
        <v>61</v>
      </c>
      <c r="G59" s="16"/>
      <c r="H59" s="14"/>
      <c r="I59" s="49"/>
      <c r="J59" s="49"/>
      <c r="K59" s="14">
        <v>25.68</v>
      </c>
      <c r="L59" s="49"/>
      <c r="M59" s="30"/>
      <c r="N59" s="65"/>
      <c r="O59" s="65"/>
      <c r="P59" s="66"/>
      <c r="Q59" s="20"/>
      <c r="R59" s="35"/>
      <c r="S59" s="32"/>
      <c r="T59" s="32"/>
      <c r="U59" s="35"/>
      <c r="V59" s="32"/>
      <c r="W59" s="34"/>
      <c r="X59" s="34"/>
    </row>
    <row r="60" spans="1:24" ht="12.75">
      <c r="A60" s="12"/>
      <c r="B60" s="36"/>
      <c r="C60" s="14" t="s">
        <v>130</v>
      </c>
      <c r="D60" s="15" t="s">
        <v>128</v>
      </c>
      <c r="E60" s="14"/>
      <c r="F60" s="14" t="s">
        <v>61</v>
      </c>
      <c r="G60" s="16"/>
      <c r="H60" s="14"/>
      <c r="I60" s="49"/>
      <c r="J60" s="49"/>
      <c r="K60" s="14">
        <v>42.8</v>
      </c>
      <c r="L60" s="49"/>
      <c r="M60" s="30"/>
      <c r="N60" s="65"/>
      <c r="O60" s="65"/>
      <c r="P60" s="66"/>
      <c r="Q60" s="20"/>
      <c r="R60" s="35"/>
      <c r="S60" s="32"/>
      <c r="T60" s="32"/>
      <c r="U60" s="35"/>
      <c r="V60" s="32"/>
      <c r="W60" s="34"/>
      <c r="X60" s="34"/>
    </row>
    <row r="61" spans="1:24" ht="12.75">
      <c r="A61" s="12"/>
      <c r="B61" s="36"/>
      <c r="C61" s="14" t="s">
        <v>131</v>
      </c>
      <c r="D61" s="15" t="s">
        <v>128</v>
      </c>
      <c r="E61" s="14"/>
      <c r="F61" s="14" t="s">
        <v>61</v>
      </c>
      <c r="G61" s="16"/>
      <c r="H61" s="14"/>
      <c r="I61" s="49"/>
      <c r="J61" s="49"/>
      <c r="K61" s="14">
        <v>3.5</v>
      </c>
      <c r="L61" s="49"/>
      <c r="M61" s="30"/>
      <c r="N61" s="65"/>
      <c r="O61" s="65"/>
      <c r="P61" s="66"/>
      <c r="Q61" s="20"/>
      <c r="R61" s="35"/>
      <c r="S61" s="32"/>
      <c r="T61" s="32"/>
      <c r="U61" s="35"/>
      <c r="V61" s="32"/>
      <c r="W61" s="34"/>
      <c r="X61" s="34"/>
    </row>
    <row r="62" spans="1:24" ht="12.75">
      <c r="A62" s="12"/>
      <c r="B62" s="36"/>
      <c r="C62" s="14" t="s">
        <v>132</v>
      </c>
      <c r="D62" s="15" t="s">
        <v>128</v>
      </c>
      <c r="E62" s="14"/>
      <c r="F62" s="14" t="s">
        <v>61</v>
      </c>
      <c r="G62" s="16"/>
      <c r="H62" s="14"/>
      <c r="I62" s="49"/>
      <c r="J62" s="49"/>
      <c r="K62" s="14">
        <v>8.56</v>
      </c>
      <c r="L62" s="49"/>
      <c r="M62" s="30"/>
      <c r="N62" s="65"/>
      <c r="O62" s="65"/>
      <c r="P62" s="66"/>
      <c r="Q62" s="20"/>
      <c r="R62" s="35"/>
      <c r="S62" s="32"/>
      <c r="T62" s="32"/>
      <c r="U62" s="35"/>
      <c r="V62" s="32"/>
      <c r="W62" s="34"/>
      <c r="X62" s="34"/>
    </row>
    <row r="63" spans="1:24" ht="12.75">
      <c r="A63" s="12"/>
      <c r="B63" s="36"/>
      <c r="C63" s="14" t="s">
        <v>133</v>
      </c>
      <c r="D63" s="15" t="s">
        <v>128</v>
      </c>
      <c r="E63" s="14"/>
      <c r="F63" s="14" t="s">
        <v>61</v>
      </c>
      <c r="G63" s="16"/>
      <c r="H63" s="14"/>
      <c r="I63" s="49"/>
      <c r="J63" s="49"/>
      <c r="K63" s="14">
        <v>8.56</v>
      </c>
      <c r="L63" s="49"/>
      <c r="M63" s="30"/>
      <c r="N63" s="65"/>
      <c r="O63" s="65"/>
      <c r="P63" s="66"/>
      <c r="Q63" s="20"/>
      <c r="R63" s="35"/>
      <c r="S63" s="32"/>
      <c r="T63" s="32"/>
      <c r="U63" s="35"/>
      <c r="V63" s="32"/>
      <c r="W63" s="34"/>
      <c r="X63" s="34"/>
    </row>
    <row r="64" spans="1:24" ht="12.75">
      <c r="A64" s="12"/>
      <c r="B64" s="36"/>
      <c r="C64" s="14" t="s">
        <v>134</v>
      </c>
      <c r="D64" s="15" t="s">
        <v>128</v>
      </c>
      <c r="E64" s="14"/>
      <c r="F64" s="14" t="s">
        <v>61</v>
      </c>
      <c r="G64" s="16"/>
      <c r="H64" s="14"/>
      <c r="I64" s="49"/>
      <c r="J64" s="49"/>
      <c r="K64" s="14">
        <v>14.98</v>
      </c>
      <c r="L64" s="49"/>
      <c r="M64" s="30"/>
      <c r="N64" s="65"/>
      <c r="O64" s="65"/>
      <c r="P64" s="66"/>
      <c r="Q64" s="20"/>
      <c r="R64" s="35"/>
      <c r="S64" s="32"/>
      <c r="T64" s="32"/>
      <c r="U64" s="35"/>
      <c r="V64" s="32"/>
      <c r="W64" s="34"/>
      <c r="X64" s="34"/>
    </row>
    <row r="65" spans="1:24" ht="12.75">
      <c r="A65" s="12"/>
      <c r="B65" s="36"/>
      <c r="C65" s="14" t="s">
        <v>135</v>
      </c>
      <c r="D65" s="15" t="s">
        <v>128</v>
      </c>
      <c r="E65" s="14" t="s">
        <v>77</v>
      </c>
      <c r="F65" s="14" t="s">
        <v>136</v>
      </c>
      <c r="G65" s="16" t="s">
        <v>36</v>
      </c>
      <c r="H65" s="17">
        <v>42420</v>
      </c>
      <c r="I65" s="49"/>
      <c r="J65" s="49"/>
      <c r="K65" s="14">
        <v>6.42</v>
      </c>
      <c r="L65" s="14">
        <v>6.42</v>
      </c>
      <c r="M65" s="26" t="s">
        <v>136</v>
      </c>
      <c r="N65" s="65"/>
      <c r="O65" s="65"/>
      <c r="P65" s="66"/>
      <c r="Q65" s="20"/>
      <c r="R65" s="35"/>
      <c r="S65" s="32"/>
      <c r="T65" s="32"/>
      <c r="U65" s="35"/>
      <c r="V65" s="32"/>
      <c r="W65" s="34"/>
      <c r="X65" s="34"/>
    </row>
    <row r="66" spans="1:24" ht="12.75">
      <c r="A66" s="12"/>
      <c r="B66" s="36"/>
      <c r="C66" s="14" t="s">
        <v>137</v>
      </c>
      <c r="D66" s="15" t="s">
        <v>128</v>
      </c>
      <c r="E66" s="14" t="s">
        <v>77</v>
      </c>
      <c r="F66" s="14" t="s">
        <v>136</v>
      </c>
      <c r="G66" s="16" t="s">
        <v>36</v>
      </c>
      <c r="H66" s="17">
        <v>40688</v>
      </c>
      <c r="I66" s="49"/>
      <c r="J66" s="49"/>
      <c r="K66" s="14">
        <v>3.76</v>
      </c>
      <c r="L66" s="14">
        <v>3.76</v>
      </c>
      <c r="M66" s="26" t="s">
        <v>136</v>
      </c>
      <c r="N66" s="65"/>
      <c r="O66" s="65"/>
      <c r="P66" s="66"/>
      <c r="Q66" s="20"/>
      <c r="R66" s="35"/>
      <c r="S66" s="32"/>
      <c r="T66" s="32"/>
      <c r="U66" s="35"/>
      <c r="V66" s="32"/>
      <c r="W66" s="34"/>
      <c r="X66" s="34"/>
    </row>
    <row r="67" spans="1:24" ht="12.75">
      <c r="A67" s="12"/>
      <c r="B67" s="36"/>
      <c r="C67" s="14" t="s">
        <v>138</v>
      </c>
      <c r="D67" s="15" t="s">
        <v>128</v>
      </c>
      <c r="E67" s="14" t="s">
        <v>77</v>
      </c>
      <c r="F67" s="46" t="s">
        <v>139</v>
      </c>
      <c r="G67" s="16" t="s">
        <v>36</v>
      </c>
      <c r="H67" s="67">
        <v>41466</v>
      </c>
      <c r="I67" s="49"/>
      <c r="J67" s="49"/>
      <c r="K67" s="14">
        <v>1.88</v>
      </c>
      <c r="L67" s="14"/>
      <c r="M67" s="68"/>
      <c r="N67" s="65"/>
      <c r="O67" s="65"/>
      <c r="P67" s="66"/>
      <c r="Q67" s="20"/>
      <c r="R67" s="35"/>
      <c r="S67" s="32"/>
      <c r="T67" s="32"/>
      <c r="U67" s="35"/>
      <c r="V67" s="32"/>
      <c r="W67" s="34"/>
      <c r="X67" s="34"/>
    </row>
    <row r="68" spans="1:24" ht="12.75">
      <c r="A68" s="12"/>
      <c r="B68" s="36"/>
      <c r="C68" s="14" t="s">
        <v>140</v>
      </c>
      <c r="D68" s="15" t="s">
        <v>128</v>
      </c>
      <c r="E68" s="14" t="s">
        <v>77</v>
      </c>
      <c r="F68" s="46" t="s">
        <v>139</v>
      </c>
      <c r="G68" s="16" t="s">
        <v>36</v>
      </c>
      <c r="H68" s="67">
        <v>41466</v>
      </c>
      <c r="I68" s="49"/>
      <c r="J68" s="49"/>
      <c r="K68" s="14">
        <v>1.88</v>
      </c>
      <c r="L68" s="14"/>
      <c r="M68" s="68"/>
      <c r="N68" s="65"/>
      <c r="O68" s="65"/>
      <c r="P68" s="66"/>
      <c r="Q68" s="20"/>
      <c r="R68" s="35"/>
      <c r="S68" s="32"/>
      <c r="T68" s="32"/>
      <c r="U68" s="35"/>
      <c r="V68" s="32"/>
      <c r="W68" s="34"/>
      <c r="X68" s="34"/>
    </row>
    <row r="69" spans="1:24" ht="12.75">
      <c r="A69" s="12"/>
      <c r="B69" s="36"/>
      <c r="C69" s="14" t="s">
        <v>141</v>
      </c>
      <c r="D69" s="15" t="s">
        <v>128</v>
      </c>
      <c r="E69" s="14" t="s">
        <v>77</v>
      </c>
      <c r="F69" s="46" t="s">
        <v>142</v>
      </c>
      <c r="G69" s="16" t="s">
        <v>36</v>
      </c>
      <c r="H69" s="69">
        <v>42222</v>
      </c>
      <c r="I69" s="49"/>
      <c r="J69" s="49"/>
      <c r="K69" s="14">
        <v>1.88</v>
      </c>
      <c r="L69" s="14">
        <v>1.88</v>
      </c>
      <c r="M69" s="68" t="s">
        <v>142</v>
      </c>
      <c r="N69" s="65">
        <v>1.88</v>
      </c>
      <c r="O69" s="65">
        <v>1.88</v>
      </c>
      <c r="P69" s="70">
        <v>1.88</v>
      </c>
      <c r="Q69" s="20"/>
      <c r="R69" s="68" t="s">
        <v>142</v>
      </c>
      <c r="S69" s="32"/>
      <c r="T69" s="32"/>
      <c r="U69" s="35"/>
      <c r="V69" s="32"/>
      <c r="W69" s="34"/>
      <c r="X69" s="34"/>
    </row>
    <row r="70" spans="1:24" ht="12.75">
      <c r="A70" s="12"/>
      <c r="B70" s="36"/>
      <c r="C70" s="14" t="s">
        <v>143</v>
      </c>
      <c r="D70" s="15" t="s">
        <v>128</v>
      </c>
      <c r="E70" s="14" t="s">
        <v>77</v>
      </c>
      <c r="F70" s="46" t="s">
        <v>144</v>
      </c>
      <c r="G70" s="16" t="s">
        <v>36</v>
      </c>
      <c r="H70" s="69">
        <v>41226</v>
      </c>
      <c r="I70" s="49"/>
      <c r="J70" s="49"/>
      <c r="K70" s="14">
        <v>5.64</v>
      </c>
      <c r="L70" s="14"/>
      <c r="M70" s="68"/>
      <c r="N70" s="65"/>
      <c r="O70" s="65"/>
      <c r="P70" s="66"/>
      <c r="Q70" s="20"/>
      <c r="R70" s="35"/>
      <c r="S70" s="32"/>
      <c r="T70" s="32"/>
      <c r="U70" s="35"/>
      <c r="V70" s="32"/>
      <c r="W70" s="34"/>
      <c r="X70" s="34"/>
    </row>
    <row r="71" spans="1:24" ht="12.75">
      <c r="A71" s="12"/>
      <c r="B71" s="36"/>
      <c r="C71" s="14" t="s">
        <v>145</v>
      </c>
      <c r="D71" s="15" t="s">
        <v>128</v>
      </c>
      <c r="E71" s="14"/>
      <c r="F71" s="14" t="s">
        <v>61</v>
      </c>
      <c r="G71" s="16"/>
      <c r="H71" s="46"/>
      <c r="I71" s="49"/>
      <c r="J71" s="49"/>
      <c r="K71" s="14">
        <v>8.56</v>
      </c>
      <c r="L71" s="49"/>
      <c r="M71" s="54"/>
      <c r="N71" s="65"/>
      <c r="O71" s="65"/>
      <c r="P71" s="66"/>
      <c r="Q71" s="20"/>
      <c r="R71" s="35"/>
      <c r="S71" s="32"/>
      <c r="T71" s="32"/>
      <c r="U71" s="35"/>
      <c r="V71" s="32"/>
      <c r="W71" s="34"/>
      <c r="X71" s="34"/>
    </row>
    <row r="72" spans="1:24" ht="12.75">
      <c r="A72" s="12"/>
      <c r="B72" s="36"/>
      <c r="C72" s="14" t="s">
        <v>146</v>
      </c>
      <c r="D72" s="15" t="s">
        <v>128</v>
      </c>
      <c r="E72" s="14" t="s">
        <v>77</v>
      </c>
      <c r="F72" s="46" t="s">
        <v>147</v>
      </c>
      <c r="G72" s="16" t="s">
        <v>36</v>
      </c>
      <c r="H72" s="69">
        <v>41333</v>
      </c>
      <c r="I72" s="49"/>
      <c r="J72" s="49"/>
      <c r="K72" s="14">
        <v>9.4</v>
      </c>
      <c r="L72" s="14">
        <v>9.4</v>
      </c>
      <c r="M72" s="68" t="s">
        <v>147</v>
      </c>
      <c r="N72" s="65">
        <v>9.4</v>
      </c>
      <c r="O72" s="65">
        <v>9.4</v>
      </c>
      <c r="P72" s="70">
        <v>9.4</v>
      </c>
      <c r="Q72" s="20"/>
      <c r="R72" s="68" t="s">
        <v>147</v>
      </c>
      <c r="S72" s="32"/>
      <c r="T72" s="32"/>
      <c r="U72" s="35"/>
      <c r="V72" s="32"/>
      <c r="W72" s="34"/>
      <c r="X72" s="34"/>
    </row>
    <row r="73" spans="1:24" ht="12.75">
      <c r="A73" s="12"/>
      <c r="B73" s="36"/>
      <c r="C73" s="14" t="s">
        <v>148</v>
      </c>
      <c r="D73" s="15" t="s">
        <v>128</v>
      </c>
      <c r="E73" s="14" t="s">
        <v>77</v>
      </c>
      <c r="F73" s="46" t="s">
        <v>149</v>
      </c>
      <c r="G73" s="16" t="s">
        <v>36</v>
      </c>
      <c r="H73" s="69">
        <v>41333</v>
      </c>
      <c r="I73" s="49"/>
      <c r="J73" s="49"/>
      <c r="K73" s="14">
        <v>7.52</v>
      </c>
      <c r="L73" s="14">
        <v>7.52</v>
      </c>
      <c r="M73" s="68" t="s">
        <v>149</v>
      </c>
      <c r="N73" s="65">
        <v>7.52</v>
      </c>
      <c r="O73" s="65">
        <v>7.52</v>
      </c>
      <c r="P73" s="66">
        <v>7.52</v>
      </c>
      <c r="Q73" s="20"/>
      <c r="R73" s="68" t="s">
        <v>149</v>
      </c>
      <c r="S73" s="32"/>
      <c r="T73" s="32"/>
      <c r="U73" s="35"/>
      <c r="V73" s="32"/>
      <c r="W73" s="34"/>
      <c r="X73" s="34"/>
    </row>
    <row r="74" spans="1:24" ht="12.75">
      <c r="A74" s="12"/>
      <c r="B74" s="36"/>
      <c r="C74" s="14" t="s">
        <v>150</v>
      </c>
      <c r="D74" s="15" t="s">
        <v>128</v>
      </c>
      <c r="E74" s="14" t="s">
        <v>77</v>
      </c>
      <c r="F74" s="46" t="s">
        <v>151</v>
      </c>
      <c r="G74" s="16" t="s">
        <v>36</v>
      </c>
      <c r="H74" s="69">
        <v>41327</v>
      </c>
      <c r="I74" s="49"/>
      <c r="J74" s="49"/>
      <c r="K74" s="14">
        <v>1.88</v>
      </c>
      <c r="L74" s="14">
        <v>1.88</v>
      </c>
      <c r="M74" s="68" t="s">
        <v>151</v>
      </c>
      <c r="N74" s="65"/>
      <c r="O74" s="65"/>
      <c r="P74" s="66"/>
      <c r="Q74" s="20"/>
      <c r="R74" s="35"/>
      <c r="S74" s="32"/>
      <c r="T74" s="32"/>
      <c r="U74" s="35"/>
      <c r="V74" s="32"/>
      <c r="W74" s="34"/>
      <c r="X74" s="34"/>
    </row>
    <row r="75" spans="1:24" ht="12.75">
      <c r="A75" s="12"/>
      <c r="B75" s="36"/>
      <c r="C75" s="14" t="s">
        <v>152</v>
      </c>
      <c r="D75" s="15" t="s">
        <v>128</v>
      </c>
      <c r="E75" s="14" t="s">
        <v>77</v>
      </c>
      <c r="F75" s="46" t="s">
        <v>139</v>
      </c>
      <c r="G75" s="16" t="s">
        <v>36</v>
      </c>
      <c r="H75" s="69">
        <v>41327</v>
      </c>
      <c r="I75" s="49"/>
      <c r="J75" s="49"/>
      <c r="K75" s="14">
        <v>1.88</v>
      </c>
      <c r="L75" s="14"/>
      <c r="M75" s="68"/>
      <c r="N75" s="65"/>
      <c r="O75" s="65"/>
      <c r="P75" s="66"/>
      <c r="Q75" s="20"/>
      <c r="R75" s="35"/>
      <c r="S75" s="32"/>
      <c r="T75" s="32"/>
      <c r="U75" s="35"/>
      <c r="V75" s="32"/>
      <c r="W75" s="34"/>
      <c r="X75" s="34"/>
    </row>
    <row r="76" spans="1:24" ht="12.75">
      <c r="A76" s="12"/>
      <c r="B76" s="36"/>
      <c r="C76" s="14" t="s">
        <v>153</v>
      </c>
      <c r="D76" s="15" t="s">
        <v>128</v>
      </c>
      <c r="E76" s="14" t="s">
        <v>77</v>
      </c>
      <c r="F76" s="46" t="s">
        <v>139</v>
      </c>
      <c r="G76" s="16" t="s">
        <v>36</v>
      </c>
      <c r="H76" s="69">
        <v>41431</v>
      </c>
      <c r="I76" s="49"/>
      <c r="J76" s="49"/>
      <c r="K76" s="14">
        <v>2.14</v>
      </c>
      <c r="L76" s="14" t="s">
        <v>154</v>
      </c>
      <c r="M76" s="68"/>
      <c r="N76" s="65"/>
      <c r="O76" s="65"/>
      <c r="P76" s="66"/>
      <c r="Q76" s="20"/>
      <c r="R76" s="35"/>
      <c r="S76" s="32"/>
      <c r="T76" s="32"/>
      <c r="U76" s="35"/>
      <c r="V76" s="32"/>
      <c r="W76" s="34"/>
      <c r="X76" s="34"/>
    </row>
    <row r="77" spans="1:24" ht="12.75">
      <c r="A77" s="12"/>
      <c r="B77" s="36"/>
      <c r="C77" s="14" t="s">
        <v>155</v>
      </c>
      <c r="D77" s="15" t="s">
        <v>128</v>
      </c>
      <c r="E77" s="14" t="s">
        <v>77</v>
      </c>
      <c r="F77" s="46" t="s">
        <v>156</v>
      </c>
      <c r="G77" s="16" t="s">
        <v>36</v>
      </c>
      <c r="H77" s="69">
        <v>41430</v>
      </c>
      <c r="I77" s="49"/>
      <c r="J77" s="49"/>
      <c r="K77" s="14">
        <v>1.88</v>
      </c>
      <c r="L77" s="14">
        <v>1.88</v>
      </c>
      <c r="M77" s="68" t="s">
        <v>156</v>
      </c>
      <c r="N77" s="65"/>
      <c r="O77" s="65"/>
      <c r="P77" s="66"/>
      <c r="Q77" s="20"/>
      <c r="R77" s="35"/>
      <c r="S77" s="32"/>
      <c r="T77" s="32"/>
      <c r="U77" s="35"/>
      <c r="V77" s="32"/>
      <c r="W77" s="34"/>
      <c r="X77" s="34"/>
    </row>
    <row r="78" spans="1:24" ht="12.75">
      <c r="A78" s="12"/>
      <c r="B78" s="36"/>
      <c r="C78" s="14" t="s">
        <v>157</v>
      </c>
      <c r="D78" s="15" t="s">
        <v>128</v>
      </c>
      <c r="E78" s="14" t="s">
        <v>77</v>
      </c>
      <c r="F78" s="46" t="s">
        <v>139</v>
      </c>
      <c r="G78" s="16" t="s">
        <v>36</v>
      </c>
      <c r="H78" s="69">
        <v>41431</v>
      </c>
      <c r="I78" s="49"/>
      <c r="J78" s="49"/>
      <c r="K78" s="14">
        <v>1.88</v>
      </c>
      <c r="L78" s="14"/>
      <c r="M78" s="68"/>
      <c r="N78" s="65"/>
      <c r="O78" s="65"/>
      <c r="P78" s="66"/>
      <c r="Q78" s="20"/>
      <c r="R78" s="35"/>
      <c r="S78" s="32"/>
      <c r="T78" s="32"/>
      <c r="U78" s="35"/>
      <c r="V78" s="32"/>
      <c r="W78" s="34"/>
      <c r="X78" s="34"/>
    </row>
    <row r="79" spans="1:24" ht="12.75">
      <c r="A79" s="12"/>
      <c r="B79" s="36"/>
      <c r="C79" s="14" t="s">
        <v>158</v>
      </c>
      <c r="D79" s="15" t="s">
        <v>128</v>
      </c>
      <c r="E79" s="14" t="s">
        <v>40</v>
      </c>
      <c r="F79" s="14" t="s">
        <v>41</v>
      </c>
      <c r="G79" s="24"/>
      <c r="H79" s="71"/>
      <c r="I79" s="49"/>
      <c r="J79" s="49"/>
      <c r="K79" s="14">
        <v>5</v>
      </c>
      <c r="L79" s="49"/>
      <c r="M79" s="30"/>
      <c r="N79" s="65"/>
      <c r="O79" s="65"/>
      <c r="P79" s="66"/>
      <c r="Q79" s="20"/>
      <c r="R79" s="35"/>
      <c r="S79" s="32"/>
      <c r="T79" s="32"/>
      <c r="U79" s="35"/>
      <c r="V79" s="32"/>
      <c r="W79" s="34"/>
      <c r="X79" s="34"/>
    </row>
    <row r="80" spans="1:24" ht="12.75">
      <c r="A80" s="12"/>
      <c r="B80" s="36"/>
      <c r="C80" s="14" t="s">
        <v>159</v>
      </c>
      <c r="D80" s="15" t="s">
        <v>128</v>
      </c>
      <c r="E80" s="14" t="s">
        <v>40</v>
      </c>
      <c r="F80" s="14" t="s">
        <v>41</v>
      </c>
      <c r="G80" s="24"/>
      <c r="H80" s="71"/>
      <c r="I80" s="49"/>
      <c r="J80" s="49"/>
      <c r="K80" s="14">
        <v>7.56</v>
      </c>
      <c r="L80" s="49"/>
      <c r="M80" s="30"/>
      <c r="N80" s="65"/>
      <c r="O80" s="65"/>
      <c r="P80" s="66"/>
      <c r="Q80" s="20"/>
      <c r="R80" s="35"/>
      <c r="S80" s="32"/>
      <c r="T80" s="32"/>
      <c r="U80" s="35"/>
      <c r="V80" s="32"/>
      <c r="W80" s="34"/>
      <c r="X80" s="34"/>
    </row>
    <row r="81" spans="1:24" ht="12.75">
      <c r="A81" s="12"/>
      <c r="B81" s="36" t="s">
        <v>55</v>
      </c>
      <c r="C81" s="14"/>
      <c r="D81" s="15"/>
      <c r="E81" s="14"/>
      <c r="F81" s="46"/>
      <c r="G81" s="16"/>
      <c r="H81" s="46"/>
      <c r="I81" s="49"/>
      <c r="J81" s="49"/>
      <c r="K81" s="50">
        <f>SUM(K58:K80)</f>
        <v>183.93999999999997</v>
      </c>
      <c r="L81" s="50">
        <f>SUM(L58:L80)</f>
        <v>32.739999999999995</v>
      </c>
      <c r="M81" s="30"/>
      <c r="N81" s="50">
        <f>SUM(N58:N80)</f>
        <v>18.8</v>
      </c>
      <c r="O81" s="50">
        <f>SUM(O58:O80)</f>
        <v>18.8</v>
      </c>
      <c r="P81" s="42">
        <v>18.8</v>
      </c>
      <c r="Q81" s="20"/>
      <c r="R81" s="35"/>
      <c r="S81" s="32"/>
      <c r="T81" s="32"/>
      <c r="U81" s="35"/>
      <c r="V81" s="32"/>
      <c r="W81" s="34"/>
      <c r="X81" s="34"/>
    </row>
    <row r="82" spans="1:24" ht="12.75">
      <c r="A82" s="12"/>
      <c r="B82" s="36"/>
      <c r="C82" s="14"/>
      <c r="D82" s="15"/>
      <c r="E82" s="14"/>
      <c r="F82" s="46"/>
      <c r="G82" s="16"/>
      <c r="H82" s="46"/>
      <c r="I82" s="49"/>
      <c r="J82" s="49"/>
      <c r="K82" s="49"/>
      <c r="L82" s="49"/>
      <c r="M82" s="30"/>
      <c r="N82" s="65"/>
      <c r="O82" s="65"/>
      <c r="P82" s="66"/>
      <c r="Q82" s="20"/>
      <c r="R82" s="35"/>
      <c r="S82" s="32"/>
      <c r="T82" s="32"/>
      <c r="U82" s="35"/>
      <c r="V82" s="32"/>
      <c r="W82" s="34"/>
      <c r="X82" s="34"/>
    </row>
    <row r="83" spans="1:24" ht="12.75">
      <c r="A83" s="12"/>
      <c r="B83" s="36" t="s">
        <v>160</v>
      </c>
      <c r="C83" s="14"/>
      <c r="D83" s="15"/>
      <c r="E83" s="14"/>
      <c r="F83" s="46"/>
      <c r="G83" s="16"/>
      <c r="H83" s="46"/>
      <c r="I83" s="49"/>
      <c r="J83" s="49"/>
      <c r="K83" s="72">
        <f>K24+K26+K34+K40+K53+K57+K81</f>
        <v>1594.1764</v>
      </c>
      <c r="L83" s="72">
        <f>L24+L26+L34+L40+L53+L57+L81</f>
        <v>978.6804</v>
      </c>
      <c r="M83" s="73"/>
      <c r="N83" s="74">
        <f>N24+N26+N34+N40+N53+N57+N81</f>
        <v>603.8</v>
      </c>
      <c r="O83" s="74">
        <f>O24+O26+O34+O40+O53+O57+O81</f>
        <v>603.8</v>
      </c>
      <c r="P83" s="75">
        <f>P24+P26+P34+P40+P53+P57+P81</f>
        <v>445.83</v>
      </c>
      <c r="Q83" s="76" t="s">
        <v>56</v>
      </c>
      <c r="R83" s="77"/>
      <c r="S83" s="78"/>
      <c r="T83" s="79"/>
      <c r="U83" s="77"/>
      <c r="V83" s="79"/>
      <c r="W83" s="34"/>
      <c r="X83" s="34"/>
    </row>
    <row r="84" spans="1:24" ht="12.75">
      <c r="A84" s="12"/>
      <c r="B84" s="36"/>
      <c r="C84" s="14"/>
      <c r="D84" s="15"/>
      <c r="E84" s="14"/>
      <c r="F84" s="46"/>
      <c r="G84" s="16"/>
      <c r="H84" s="46"/>
      <c r="I84" s="49"/>
      <c r="J84" s="49"/>
      <c r="K84" s="80"/>
      <c r="L84" s="72"/>
      <c r="M84" s="73"/>
      <c r="N84" s="74"/>
      <c r="O84" s="75"/>
      <c r="P84" s="81"/>
      <c r="Q84" s="76"/>
      <c r="R84" s="77"/>
      <c r="S84" s="79"/>
      <c r="T84" s="79"/>
      <c r="U84" s="77"/>
      <c r="V84" s="79"/>
      <c r="W84" s="34"/>
      <c r="X84" s="34"/>
    </row>
    <row r="85" spans="1:24" ht="12.75">
      <c r="A85" s="82"/>
      <c r="B85" s="83" t="s">
        <v>161</v>
      </c>
      <c r="C85" s="84"/>
      <c r="D85" s="85"/>
      <c r="E85" s="84"/>
      <c r="F85" s="86"/>
      <c r="G85" s="87"/>
      <c r="H85" s="86"/>
      <c r="I85" s="72"/>
      <c r="J85" s="72"/>
      <c r="K85" s="72">
        <v>1594.1764</v>
      </c>
      <c r="L85" s="72">
        <f>L83</f>
        <v>978.6804</v>
      </c>
      <c r="M85" s="73"/>
      <c r="N85" s="88">
        <f>N83</f>
        <v>603.8</v>
      </c>
      <c r="O85" s="88">
        <f>O83</f>
        <v>603.8</v>
      </c>
      <c r="P85" s="75">
        <f>P83</f>
        <v>445.83</v>
      </c>
      <c r="Q85" s="76" t="s">
        <v>56</v>
      </c>
      <c r="R85" s="77"/>
      <c r="S85" s="79"/>
      <c r="T85" s="89"/>
      <c r="U85" s="77"/>
      <c r="V85" s="79"/>
      <c r="W85" s="34"/>
      <c r="X85" s="34"/>
    </row>
  </sheetData>
  <sheetProtection selectLockedCells="1" selectUnlockedCells="1"/>
  <mergeCells count="28">
    <mergeCell ref="A4:V4"/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M6"/>
    <mergeCell ref="N6:T6"/>
    <mergeCell ref="U6:U10"/>
    <mergeCell ref="V6:V10"/>
    <mergeCell ref="W6:X6"/>
    <mergeCell ref="L7:L10"/>
    <mergeCell ref="M7:M10"/>
    <mergeCell ref="O7:T7"/>
    <mergeCell ref="W7:W10"/>
    <mergeCell ref="X7:X10"/>
    <mergeCell ref="N8:N10"/>
    <mergeCell ref="O8:O10"/>
    <mergeCell ref="P8:P10"/>
    <mergeCell ref="Q8:Q10"/>
    <mergeCell ref="R8:R10"/>
    <mergeCell ref="S8:T9"/>
  </mergeCells>
  <printOptions/>
  <pageMargins left="0.39375" right="0.39375" top="1.18125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30.</dc:creator>
  <cp:keywords/>
  <dc:description/>
  <cp:lastModifiedBy/>
  <cp:lastPrinted>2020-02-03T14:41:40Z</cp:lastPrinted>
  <dcterms:created xsi:type="dcterms:W3CDTF">2018-07-09T05:11:45Z</dcterms:created>
  <dcterms:modified xsi:type="dcterms:W3CDTF">2022-09-12T13:04:11Z</dcterms:modified>
  <cp:category/>
  <cp:version/>
  <cp:contentType/>
  <cp:contentStatus/>
  <cp:revision>611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