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<sst xmlns="http://schemas.openxmlformats.org/spreadsheetml/2006/main" count="105" uniqueCount="102">
  <si>
    <t>Коды бюджетной классификации Российской Федерации</t>
  </si>
  <si>
    <t>000 2 00 00000 00 0000 000</t>
  </si>
  <si>
    <t>БЕЗВОЗМЕЗДНЫЕ ПОСТУПЛЕНИЯ</t>
  </si>
  <si>
    <t>Наименование доходов</t>
  </si>
  <si>
    <t>НЕНАЛОГОВЫЕ ДОХОДЫ</t>
  </si>
  <si>
    <t>НАЛОГОВЫЕ ДОХОДЫ</t>
  </si>
  <si>
    <t>000 2 02 00000 00 0000 000</t>
  </si>
  <si>
    <t>БЕЗВОЗМЕЗДНЫЕ ПОСТУПЛЕНИЯ ОТ ДРУГИХ БЮДЖЕТОВ БЮДЖЕТНОЙ СИСТЕМЫ РОССИЙСКОЙ ФЕДЕРАЦИИ</t>
  </si>
  <si>
    <t>000 1 05 00000 00 0000 000</t>
  </si>
  <si>
    <t>Единый сельскохозяйственный налог</t>
  </si>
  <si>
    <t>НАЛОГИ НА СОВОКУПНЫЙ ДОХОД</t>
  </si>
  <si>
    <t>000 1 11 00000 00 0000 000</t>
  </si>
  <si>
    <t>ДОХОДЫ ОТ ИСПОЛЬЗОВАНИЯ ИМУЩЕСТВА, НАХОДЯ-ЩЕГОСЯ В ГОСУДАРСТВЕННОЙ И МУНИЦИПАЛЬНОЙ СОБСТВЕННОСТИ</t>
  </si>
  <si>
    <t>НАЛОГИ НА ИМУЩЕСТВО</t>
  </si>
  <si>
    <t>000 1 06 00000 00 0000 000</t>
  </si>
  <si>
    <t>НАЛОГОВЫЕ И НЕНАЛОГОВЫЕ ДОХОДЫ , в том числе</t>
  </si>
  <si>
    <t>ДОХОДЫ ВСЕГО</t>
  </si>
  <si>
    <t>НАЛОГ НА ПРИБЫЛЬ, ДОХОДЫ</t>
  </si>
  <si>
    <t>000 1 01 00000 00 0000 000</t>
  </si>
  <si>
    <t>Налог на доходы физических лиц</t>
  </si>
  <si>
    <t>000 1 01 02000 01 0000 110</t>
  </si>
  <si>
    <t>000 1 05 03000 01 0000 110</t>
  </si>
  <si>
    <t>Налог на имущество физических лиц</t>
  </si>
  <si>
    <t>Земельный налог</t>
  </si>
  <si>
    <t>000 1 06 01000 00 0000 110</t>
  </si>
  <si>
    <t>000 1 06 06000 00 0000 110</t>
  </si>
  <si>
    <t>Дотации бюджетам поселений на выравнивание уровня бюджетной обеспеченности</t>
  </si>
  <si>
    <t>СУБСИДИИ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</si>
  <si>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</si>
  <si>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Субвенции бюджетам поселений на осуществление отдельных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</t>
  </si>
  <si>
    <t>000 1 08 00000 00 0000 000</t>
  </si>
  <si>
    <t>ГОСУДАРСТВЕННАЯ ПОШЛИНА, СБОРЫ</t>
  </si>
  <si>
    <t>000 1 08 04000 00 0000 110</t>
  </si>
  <si>
    <t xml:space="preserve">Государственная пошлина за совершение нотариальных действий </t>
  </si>
  <si>
    <t>Субвенции бюджетам муниципальных районов на осуществление полномочий по первичному воинскому учету на территориях, где отсутствуют военные комиссариаты</t>
  </si>
  <si>
    <t>Субвенции на осуществление государственных полномочий Чувашской Республики по обеспечению жилыми помещениями по договорам социального найма граждан, указанных в пункте 3 части 1 статьи 11 закона чувашской Республики "О регулировании жилищных отношений" и состоящих на учете в качестве нуждающихся в жилых помещениях</t>
  </si>
  <si>
    <t>(рублей)</t>
  </si>
  <si>
    <t xml:space="preserve">Сумма </t>
  </si>
  <si>
    <t>000 1 14 00000 00 0000 000</t>
  </si>
  <si>
    <t>ДОХОДЫ ОТ ПРОДАЖИ МАТЕРИАЛЬНЫХ И НЕМАТЕРИАЛЬНЫХ АКТИВОВ</t>
  </si>
  <si>
    <t>Дотации бюджетам поселений на поддержку мер по обеспечению сбалансированности бюджетов</t>
  </si>
  <si>
    <t>000 1 03 02000 01 0000 110</t>
  </si>
  <si>
    <t>НАЛОГИ НА ТОВАРЫ, РЕАЛИЗУЕМЫЕ НА ТЕРРИТОРИИ РФ</t>
  </si>
  <si>
    <t>Акцизы на нефтепродукты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</si>
  <si>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</si>
  <si>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2018 год</t>
  </si>
  <si>
    <t>2019 год</t>
  </si>
  <si>
    <t>000 1 14 06025 10 0000 430</t>
  </si>
  <si>
    <t>ДОТАЦИИ ОТ ДРУГИХ БЮДЖЕТОВ БЮДЖЕТНОЙ СИСТЕМЫ РОССИЙСКОЙ ФЕДЕРАЦИИ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</si>
  <si>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</si>
  <si>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 поселений)</t>
  </si>
  <si>
    <t>000 1 11 05035 10 0000 120</t>
  </si>
  <si>
    <t>000 2 02 25552 10 0000 151</t>
  </si>
  <si>
    <t>Субсидии бюджетам сельских поселений на реализацию мероприятий приоритетного проекта "Безопасные и качественные дороги"</t>
  </si>
  <si>
    <t>000 2 02 30024 05 0000 151</t>
  </si>
  <si>
    <t>000 2 02 10000 00 0000 150</t>
  </si>
  <si>
    <t>000 2 02 15001 10 0000 150</t>
  </si>
  <si>
    <t>000 2 02 15002 10 0000 150</t>
  </si>
  <si>
    <t>000 2 02 20000 00 0000 150</t>
  </si>
  <si>
    <t>000 2 02 30000 00 0000 150</t>
  </si>
  <si>
    <t>000 2 02 35118 10 0000 150</t>
  </si>
  <si>
    <t>000 2 02 30024 10 0000 150</t>
  </si>
  <si>
    <t>Доходы от сдачи а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</si>
  <si>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</si>
  <si>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 учреждений, а также имущества муниципальных унитарных предприятий, в том числе казенных)</t>
  </si>
  <si>
    <t xml:space="preserve"> 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</si>
  <si>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000 2 02 20216 10 0000 150</t>
  </si>
  <si>
    <t>000 2 02 29999 10 0000 150</t>
  </si>
  <si>
    <t>000 2 02 40000 00 0000 151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</si>
  <si>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</si>
  <si>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</si>
  <si>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000 1 17 00000 00 0000 000</t>
  </si>
  <si>
    <t>ПРОЧИЕ НЕНАЛОГОВЫЕ ДОХОДЫ</t>
  </si>
  <si>
    <t>000 1 17 15030 10 0000 150</t>
  </si>
  <si>
    <t>Инициативные платежи, зачисляемые в бюджеты сельских поселений</t>
  </si>
  <si>
    <t>000 2 02 49999 10 0000 150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</si>
  <si>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</si>
  <si>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</si>
  <si>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</si>
  <si>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</si>
  <si>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000 1 16 00000 00 0000 000</t>
  </si>
  <si>
    <t xml:space="preserve">  ШТРАФЫ, САНКЦИИ, ВОЗМЕЩЕНИЕ УЩЕРБА</t>
  </si>
  <si>
    <t>000 1 13 00000 00 0000 000</t>
  </si>
  <si>
    <t xml:space="preserve"> ДОХОДЫ ОТ ОКАЗАНИЯ ПЛАТНЫХ УСЛУГ И КОМПЕНСАЦИИ ЗАТРАТ ГОСУДАРСТВА</t>
  </si>
  <si>
    <t>ИЗМЕНЕНИЯ,                                                                                                                                                                                                                                                                                               вносимые в Приложение №1 "Прогнозируемые объемы 
поступлений доходов в бюджет Сарабакасинского сельского поселения Чебоксарского района  на  2022 год" к решению Собрания депутатов Сарабакасинского  сельского поселения "О бюджете Сарабакасинского  сельского поселения Чебоксарского района Чувашской Республики на 2022 год и на плановый период 2023 и 2024 годов"</t>
  </si>
  <si>
    <t>2022 год</t>
  </si>
  <si>
    <t>000 2 19 00000 00 0000 150</t>
  </si>
  <si>
    <t>Возврат остатков субсидий, субвенций и иных межбюджетных трансфертов, имеющих целевое назначение, прошлых лет</t>
  </si>
  <si>
    <t>000 2 19 60010 10 0000 150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</si>
  <si>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</si>
  <si>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000 2 02 40014 10 0000 150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</si>
  <si>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</si>
  <si>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000 1 16 10031 10 0000 140</t>
  </si>
  <si>
    <t>Прочие межбюджетные трансферты, передаваемые бюджетам сельских поселений</t>
  </si>
  <si>
    <t>000 1 16 07010 10 0000 140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</si>
  <si>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</si>
  <si>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Субсидии бюджетам сельских поселений на софинансирование капитальных вложений в объекты муниципальной собственности</t>
  </si>
  <si>
    <t>000 2 02 27112 10 0000 150</t>
  </si>
  <si>
    <t>Прочие субсидии бюджетам сельских поселений (капитальный ремонт источников водоснабжения (водонапорных башен и водозаборных скважин) в населенных пунктах)</t>
  </si>
  <si>
    <t xml:space="preserve"> Прочие субсидии бюджетам сельских поселений (реализация проектов развития общественной инфраструктуры, основанных на местных инициативах)</t>
  </si>
  <si>
    <t>Субвенции для осуществления государственных полномочий по организации и осуществлению мероприятий по регулированию численности безнадзорных животных</t>
  </si>
  <si>
    <t>Приложение №1
к решению Собрания депутатов Чебоксарского муниципального округа "О внесении изменений в решение Собрания депутатов Сарабакасинского сельского поселения «О бюджете Сарабакасинского сельского поселения Чебоксарского района Чувашской Республики на 2022 год и на плановый период 2023 и 2024 годов"
от 08.12.2022 № 05-13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</si>
</sst>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6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b/>
      <sz val="9"/>
      <name val="Arial Cyr "/>
      <family val="0"/>
    </font>
    <font>
      <sz val="9"/>
      <name val="Arial Cyr 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libri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1"/>
      <color indexed="63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libri"/>
      <family val="2"/>
    </font>
    <font>
      <sz val="8"/>
      <color rgb="FF000000"/>
      <name val="Arial Cyr"/>
      <family val="0"/>
    </font>
    <font>
      <sz val="8"/>
      <color rgb="FF000000"/>
      <name val="Arial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22272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9" fontId="42" fillId="0" borderId="1">
      <alignment horizontal="left" vertical="center" wrapText="1" indent="1"/>
      <protection/>
    </xf>
    <xf numFmtId="0" fontId="43" fillId="0" borderId="2">
      <alignment horizontal="left" wrapText="1" indent="2"/>
      <protection/>
    </xf>
    <xf numFmtId="0" fontId="44" fillId="0" borderId="3">
      <alignment horizontal="left" wrapText="1" indent="2"/>
      <protection/>
    </xf>
    <xf numFmtId="49" fontId="45" fillId="0" borderId="4">
      <alignment horizontal="left" vertical="center" wrapText="1" indent="1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6" fillId="26" borderId="5" applyNumberFormat="0" applyAlignment="0" applyProtection="0"/>
    <xf numFmtId="0" fontId="47" fillId="27" borderId="6" applyNumberFormat="0" applyAlignment="0" applyProtection="0"/>
    <xf numFmtId="0" fontId="48" fillId="27" borderId="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28" borderId="11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12" applyNumberFormat="0" applyFont="0" applyAlignment="0" applyProtection="0"/>
    <xf numFmtId="9" fontId="0" fillId="0" borderId="0" applyFont="0" applyFill="0" applyBorder="0" applyAlignment="0" applyProtection="0"/>
    <xf numFmtId="0" fontId="58" fillId="0" borderId="13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5" fillId="0" borderId="14" xfId="0" applyFont="1" applyBorder="1" applyAlignment="1">
      <alignment horizontal="center" wrapText="1"/>
    </xf>
    <xf numFmtId="0" fontId="1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 horizontal="right"/>
    </xf>
    <xf numFmtId="0" fontId="1" fillId="0" borderId="14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71" fontId="8" fillId="0" borderId="14" xfId="62" applyFont="1" applyBorder="1" applyAlignment="1">
      <alignment horizontal="right" wrapText="1"/>
    </xf>
    <xf numFmtId="171" fontId="9" fillId="0" borderId="14" xfId="62" applyFont="1" applyBorder="1" applyAlignment="1">
      <alignment horizontal="right" wrapText="1"/>
    </xf>
    <xf numFmtId="171" fontId="5" fillId="0" borderId="14" xfId="62" applyFont="1" applyBorder="1" applyAlignment="1">
      <alignment horizontal="right" vertical="center"/>
    </xf>
    <xf numFmtId="171" fontId="7" fillId="0" borderId="14" xfId="62" applyFont="1" applyBorder="1" applyAlignment="1">
      <alignment horizontal="right"/>
    </xf>
    <xf numFmtId="171" fontId="1" fillId="0" borderId="14" xfId="62" applyFont="1" applyBorder="1" applyAlignment="1">
      <alignment horizontal="right"/>
    </xf>
    <xf numFmtId="171" fontId="0" fillId="0" borderId="14" xfId="62" applyFont="1" applyBorder="1" applyAlignment="1">
      <alignment horizontal="right"/>
    </xf>
    <xf numFmtId="171" fontId="5" fillId="0" borderId="14" xfId="62" applyFont="1" applyBorder="1" applyAlignment="1">
      <alignment horizontal="right"/>
    </xf>
    <xf numFmtId="171" fontId="6" fillId="0" borderId="14" xfId="62" applyFont="1" applyBorder="1" applyAlignment="1">
      <alignment horizontal="right"/>
    </xf>
    <xf numFmtId="171" fontId="3" fillId="0" borderId="14" xfId="62" applyFont="1" applyBorder="1" applyAlignment="1">
      <alignment horizontal="right"/>
    </xf>
    <xf numFmtId="171" fontId="9" fillId="0" borderId="14" xfId="62" applyFont="1" applyBorder="1" applyAlignment="1">
      <alignment horizontal="right"/>
    </xf>
    <xf numFmtId="171" fontId="8" fillId="0" borderId="14" xfId="62" applyFont="1" applyBorder="1" applyAlignment="1">
      <alignment horizontal="right"/>
    </xf>
    <xf numFmtId="171" fontId="4" fillId="0" borderId="14" xfId="62" applyFont="1" applyBorder="1" applyAlignment="1">
      <alignment horizontal="right"/>
    </xf>
    <xf numFmtId="4" fontId="11" fillId="0" borderId="14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6" xfId="0" applyFont="1" applyBorder="1" applyAlignment="1">
      <alignment/>
    </xf>
    <xf numFmtId="0" fontId="61" fillId="0" borderId="14" xfId="0" applyFont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171" fontId="13" fillId="0" borderId="14" xfId="62" applyFont="1" applyBorder="1" applyAlignment="1">
      <alignment horizontal="right"/>
    </xf>
    <xf numFmtId="43" fontId="8" fillId="0" borderId="14" xfId="62" applyNumberFormat="1" applyFont="1" applyBorder="1" applyAlignment="1">
      <alignment horizontal="right" wrapText="1"/>
    </xf>
    <xf numFmtId="171" fontId="13" fillId="0" borderId="14" xfId="62" applyFont="1" applyBorder="1" applyAlignment="1">
      <alignment/>
    </xf>
    <xf numFmtId="171" fontId="13" fillId="0" borderId="14" xfId="62" applyFont="1" applyBorder="1" applyAlignment="1">
      <alignment/>
    </xf>
    <xf numFmtId="171" fontId="4" fillId="0" borderId="14" xfId="62" applyFont="1" applyBorder="1" applyAlignment="1">
      <alignment/>
    </xf>
    <xf numFmtId="4" fontId="4" fillId="0" borderId="14" xfId="0" applyNumberFormat="1" applyFont="1" applyBorder="1" applyAlignment="1">
      <alignment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7" xfId="0" applyFont="1" applyBorder="1" applyAlignment="1">
      <alignment wrapText="1"/>
    </xf>
    <xf numFmtId="0" fontId="0" fillId="0" borderId="15" xfId="0" applyFon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17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49" fontId="62" fillId="0" borderId="17" xfId="33" applyNumberFormat="1" applyFont="1" applyBorder="1" applyAlignment="1" applyProtection="1">
      <alignment horizontal="left" vertical="center" wrapText="1"/>
      <protection/>
    </xf>
    <xf numFmtId="49" fontId="62" fillId="0" borderId="15" xfId="33" applyNumberFormat="1" applyFont="1" applyBorder="1" applyAlignment="1" applyProtection="1">
      <alignment horizontal="left" vertical="center" wrapText="1"/>
      <protection/>
    </xf>
    <xf numFmtId="0" fontId="63" fillId="0" borderId="17" xfId="34" applyNumberFormat="1" applyFont="1" applyBorder="1" applyAlignment="1" applyProtection="1">
      <alignment horizontal="left" wrapText="1"/>
      <protection/>
    </xf>
    <xf numFmtId="0" fontId="63" fillId="0" borderId="15" xfId="34" applyNumberFormat="1" applyFont="1" applyBorder="1" applyAlignment="1" applyProtection="1">
      <alignment horizontal="left" wrapText="1"/>
      <protection/>
    </xf>
    <xf numFmtId="0" fontId="64" fillId="0" borderId="17" xfId="34" applyNumberFormat="1" applyFont="1" applyBorder="1" applyAlignment="1" applyProtection="1">
      <alignment horizontal="left" wrapText="1"/>
      <protection/>
    </xf>
    <xf numFmtId="0" fontId="64" fillId="0" borderId="15" xfId="34" applyNumberFormat="1" applyFont="1" applyBorder="1" applyAlignment="1" applyProtection="1">
      <alignment horizontal="left" wrapText="1"/>
      <protection/>
    </xf>
    <xf numFmtId="49" fontId="64" fillId="0" borderId="17" xfId="33" applyNumberFormat="1" applyFont="1" applyBorder="1" applyAlignment="1" applyProtection="1">
      <alignment horizontal="left" vertical="center" wrapText="1"/>
      <protection/>
    </xf>
    <xf numFmtId="49" fontId="64" fillId="0" borderId="15" xfId="33" applyNumberFormat="1" applyFont="1" applyBorder="1" applyAlignment="1" applyProtection="1">
      <alignment horizontal="left" vertical="center" wrapText="1"/>
      <protection/>
    </xf>
    <xf numFmtId="0" fontId="11" fillId="0" borderId="17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5" fillId="0" borderId="17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64" fillId="0" borderId="17" xfId="35" applyNumberFormat="1" applyFont="1" applyBorder="1" applyAlignment="1" applyProtection="1">
      <alignment horizontal="left" wrapText="1"/>
      <protection/>
    </xf>
    <xf numFmtId="0" fontId="64" fillId="0" borderId="15" xfId="35" applyNumberFormat="1" applyFont="1" applyBorder="1" applyAlignment="1" applyProtection="1">
      <alignment horizontal="left" wrapText="1"/>
      <protection/>
    </xf>
    <xf numFmtId="0" fontId="5" fillId="0" borderId="17" xfId="0" applyFont="1" applyBorder="1" applyAlignment="1">
      <alignment wrapText="1"/>
    </xf>
    <xf numFmtId="0" fontId="3" fillId="0" borderId="15" xfId="0" applyFont="1" applyBorder="1" applyAlignment="1">
      <alignment/>
    </xf>
    <xf numFmtId="0" fontId="10" fillId="0" borderId="17" xfId="0" applyFont="1" applyBorder="1" applyAlignment="1">
      <alignment horizontal="justify" wrapText="1"/>
    </xf>
    <xf numFmtId="0" fontId="10" fillId="0" borderId="15" xfId="0" applyFont="1" applyBorder="1" applyAlignment="1">
      <alignment horizontal="justify" wrapText="1"/>
    </xf>
    <xf numFmtId="0" fontId="12" fillId="0" borderId="0" xfId="0" applyFont="1" applyFill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65" fillId="0" borderId="17" xfId="0" applyFont="1" applyBorder="1" applyAlignment="1">
      <alignment horizontal="left" wrapText="1"/>
    </xf>
    <xf numFmtId="0" fontId="65" fillId="0" borderId="15" xfId="0" applyFont="1" applyBorder="1" applyAlignment="1">
      <alignment horizontal="left" wrapText="1"/>
    </xf>
    <xf numFmtId="4" fontId="0" fillId="0" borderId="0" xfId="0" applyNumberFormat="1" applyFont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5" fillId="0" borderId="17" xfId="0" applyFont="1" applyFill="1" applyBorder="1" applyAlignment="1">
      <alignment horizontal="justify" wrapText="1"/>
    </xf>
    <xf numFmtId="0" fontId="5" fillId="0" borderId="15" xfId="0" applyFont="1" applyFill="1" applyBorder="1" applyAlignment="1">
      <alignment horizontal="justify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9" xfId="33"/>
    <cellStyle name="xl30" xfId="34"/>
    <cellStyle name="xl31" xfId="35"/>
    <cellStyle name="xl35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selection activeCell="C1" sqref="C1:F1"/>
    </sheetView>
  </sheetViews>
  <sheetFormatPr defaultColWidth="9.00390625" defaultRowHeight="12.75"/>
  <cols>
    <col min="1" max="1" width="24.25390625" style="10" customWidth="1"/>
    <col min="2" max="2" width="36.125" style="10" customWidth="1"/>
    <col min="3" max="3" width="29.875" style="10" customWidth="1"/>
    <col min="4" max="4" width="23.25390625" style="10" customWidth="1"/>
    <col min="5" max="5" width="14.25390625" style="0" hidden="1" customWidth="1"/>
    <col min="6" max="6" width="14.625" style="0" hidden="1" customWidth="1"/>
  </cols>
  <sheetData>
    <row r="1" spans="3:6" ht="114" customHeight="1">
      <c r="C1" s="77" t="s">
        <v>101</v>
      </c>
      <c r="D1" s="77"/>
      <c r="E1" s="77"/>
      <c r="F1" s="77"/>
    </row>
    <row r="2" ht="18.75" customHeight="1"/>
    <row r="3" spans="1:4" ht="115.5" customHeight="1">
      <c r="A3" s="74" t="s">
        <v>84</v>
      </c>
      <c r="B3" s="74"/>
      <c r="C3" s="74"/>
      <c r="D3" s="74"/>
    </row>
    <row r="4" spans="1:8" ht="18" customHeight="1">
      <c r="A4" s="70"/>
      <c r="B4" s="70"/>
      <c r="C4" s="70"/>
      <c r="D4" s="70"/>
      <c r="E4" s="70"/>
      <c r="F4" s="70"/>
      <c r="G4" s="1"/>
      <c r="H4" s="1"/>
    </row>
    <row r="5" ht="16.5" customHeight="1">
      <c r="D5" s="12" t="s">
        <v>36</v>
      </c>
    </row>
    <row r="6" spans="1:6" ht="12" customHeight="1">
      <c r="A6" s="71" t="s">
        <v>0</v>
      </c>
      <c r="B6" s="71" t="s">
        <v>3</v>
      </c>
      <c r="C6" s="71"/>
      <c r="D6" s="31" t="s">
        <v>37</v>
      </c>
      <c r="E6" s="32"/>
      <c r="F6" s="30"/>
    </row>
    <row r="7" spans="1:6" ht="40.5" customHeight="1">
      <c r="A7" s="71"/>
      <c r="B7" s="71"/>
      <c r="C7" s="71"/>
      <c r="D7" s="15" t="s">
        <v>85</v>
      </c>
      <c r="E7" s="16" t="s">
        <v>45</v>
      </c>
      <c r="F7" s="16" t="s">
        <v>46</v>
      </c>
    </row>
    <row r="8" spans="1:6" ht="12" customHeight="1">
      <c r="A8" s="2">
        <v>1</v>
      </c>
      <c r="B8" s="78">
        <v>2</v>
      </c>
      <c r="C8" s="48"/>
      <c r="D8" s="8">
        <v>3</v>
      </c>
      <c r="E8" s="14"/>
      <c r="F8" s="14"/>
    </row>
    <row r="9" spans="1:6" ht="21" customHeight="1">
      <c r="A9" s="7"/>
      <c r="B9" s="72" t="s">
        <v>15</v>
      </c>
      <c r="C9" s="73"/>
      <c r="D9" s="19">
        <f>D10+D22</f>
        <v>173912.84</v>
      </c>
      <c r="E9" s="19">
        <f>E10+E22</f>
        <v>1455050</v>
      </c>
      <c r="F9" s="19">
        <f>F10+F22</f>
        <v>1546800</v>
      </c>
    </row>
    <row r="10" spans="1:6" ht="14.25" customHeight="1">
      <c r="A10" s="2"/>
      <c r="B10" s="72" t="s">
        <v>5</v>
      </c>
      <c r="C10" s="73"/>
      <c r="D10" s="20">
        <f>D11+D15+D17+D20+D13</f>
        <v>16000</v>
      </c>
      <c r="E10" s="20">
        <f>E11+E15+E17+E20+E13</f>
        <v>1415050</v>
      </c>
      <c r="F10" s="20">
        <f>F11+F15+F17+F20+F13</f>
        <v>1506800</v>
      </c>
    </row>
    <row r="11" spans="1:6" ht="18.75" customHeight="1">
      <c r="A11" s="9" t="s">
        <v>18</v>
      </c>
      <c r="B11" s="41" t="s">
        <v>17</v>
      </c>
      <c r="C11" s="42"/>
      <c r="D11" s="20">
        <f>D12</f>
        <v>18000</v>
      </c>
      <c r="E11" s="20">
        <f>E12</f>
        <v>60000</v>
      </c>
      <c r="F11" s="20">
        <f>F12</f>
        <v>65000</v>
      </c>
    </row>
    <row r="12" spans="1:6" ht="15" customHeight="1">
      <c r="A12" s="2" t="s">
        <v>20</v>
      </c>
      <c r="B12" s="43" t="s">
        <v>19</v>
      </c>
      <c r="C12" s="44"/>
      <c r="D12" s="21">
        <v>18000</v>
      </c>
      <c r="E12" s="22">
        <v>60000</v>
      </c>
      <c r="F12" s="22">
        <v>65000</v>
      </c>
    </row>
    <row r="13" spans="1:6" ht="24" customHeight="1" hidden="1">
      <c r="A13" s="9" t="s">
        <v>41</v>
      </c>
      <c r="B13" s="41" t="s">
        <v>42</v>
      </c>
      <c r="C13" s="42"/>
      <c r="D13" s="23">
        <f>SUM(D14)</f>
        <v>0</v>
      </c>
      <c r="E13" s="23">
        <f>SUM(E14)</f>
        <v>709800</v>
      </c>
      <c r="F13" s="23">
        <f>SUM(F14)</f>
        <v>709800</v>
      </c>
    </row>
    <row r="14" spans="1:6" ht="24" customHeight="1" hidden="1">
      <c r="A14" s="2" t="s">
        <v>41</v>
      </c>
      <c r="B14" s="43" t="s">
        <v>43</v>
      </c>
      <c r="C14" s="79"/>
      <c r="D14" s="21"/>
      <c r="E14" s="22">
        <v>709800</v>
      </c>
      <c r="F14" s="22">
        <v>709800</v>
      </c>
    </row>
    <row r="15" spans="1:6" ht="24" customHeight="1" hidden="1">
      <c r="A15" s="9" t="s">
        <v>8</v>
      </c>
      <c r="B15" s="72" t="s">
        <v>10</v>
      </c>
      <c r="C15" s="73"/>
      <c r="D15" s="20">
        <f>D16</f>
        <v>0</v>
      </c>
      <c r="E15" s="22"/>
      <c r="F15" s="22"/>
    </row>
    <row r="16" spans="1:6" ht="24" customHeight="1" hidden="1">
      <c r="A16" s="2" t="s">
        <v>21</v>
      </c>
      <c r="B16" s="43" t="s">
        <v>9</v>
      </c>
      <c r="C16" s="44"/>
      <c r="D16" s="24"/>
      <c r="E16" s="22"/>
      <c r="F16" s="22"/>
    </row>
    <row r="17" spans="1:6" ht="24" customHeight="1" hidden="1">
      <c r="A17" s="9" t="s">
        <v>14</v>
      </c>
      <c r="B17" s="41" t="s">
        <v>13</v>
      </c>
      <c r="C17" s="42"/>
      <c r="D17" s="20">
        <f>D18+D19</f>
        <v>0</v>
      </c>
      <c r="E17" s="20">
        <f>E18+E19</f>
        <v>638250</v>
      </c>
      <c r="F17" s="20">
        <f>F18+F19</f>
        <v>725000</v>
      </c>
    </row>
    <row r="18" spans="1:6" ht="24" customHeight="1" hidden="1">
      <c r="A18" s="2" t="s">
        <v>24</v>
      </c>
      <c r="B18" s="43" t="s">
        <v>22</v>
      </c>
      <c r="C18" s="44"/>
      <c r="D18" s="24"/>
      <c r="E18" s="22">
        <v>155250</v>
      </c>
      <c r="F18" s="22">
        <v>170000</v>
      </c>
    </row>
    <row r="19" spans="1:6" ht="24" customHeight="1" hidden="1">
      <c r="A19" s="2" t="s">
        <v>25</v>
      </c>
      <c r="B19" s="43" t="s">
        <v>23</v>
      </c>
      <c r="C19" s="44"/>
      <c r="D19" s="24"/>
      <c r="E19" s="22">
        <v>483000</v>
      </c>
      <c r="F19" s="22">
        <v>555000</v>
      </c>
    </row>
    <row r="20" spans="1:6" ht="19.5" customHeight="1">
      <c r="A20" s="9" t="s">
        <v>30</v>
      </c>
      <c r="B20" s="41" t="s">
        <v>31</v>
      </c>
      <c r="C20" s="42"/>
      <c r="D20" s="20">
        <f>D21</f>
        <v>-2000</v>
      </c>
      <c r="E20" s="20">
        <f>E21</f>
        <v>7000</v>
      </c>
      <c r="F20" s="20">
        <f>F21</f>
        <v>7000</v>
      </c>
    </row>
    <row r="21" spans="1:6" ht="24" customHeight="1">
      <c r="A21" s="2" t="s">
        <v>32</v>
      </c>
      <c r="B21" s="43" t="s">
        <v>33</v>
      </c>
      <c r="C21" s="44"/>
      <c r="D21" s="40">
        <v>-2000</v>
      </c>
      <c r="E21" s="22">
        <v>7000</v>
      </c>
      <c r="F21" s="22">
        <v>7000</v>
      </c>
    </row>
    <row r="22" spans="1:6" ht="18.75" customHeight="1">
      <c r="A22" s="2"/>
      <c r="B22" s="72" t="s">
        <v>4</v>
      </c>
      <c r="C22" s="73"/>
      <c r="D22" s="20">
        <f>D23+D27+D29+D31+D35</f>
        <v>157912.84</v>
      </c>
      <c r="E22" s="20">
        <f>E23+E29</f>
        <v>40000</v>
      </c>
      <c r="F22" s="20">
        <f>F23+F29</f>
        <v>40000</v>
      </c>
    </row>
    <row r="23" spans="1:6" ht="35.25" customHeight="1">
      <c r="A23" s="9" t="s">
        <v>11</v>
      </c>
      <c r="B23" s="72" t="s">
        <v>12</v>
      </c>
      <c r="C23" s="73"/>
      <c r="D23" s="20">
        <f>D24+D25+D26</f>
        <v>122317</v>
      </c>
      <c r="E23" s="20">
        <f>E24+E25</f>
        <v>40000</v>
      </c>
      <c r="F23" s="20">
        <f>F24+F25</f>
        <v>40000</v>
      </c>
    </row>
    <row r="24" spans="1:6" ht="53.25" customHeight="1">
      <c r="A24" s="2" t="s">
        <v>49</v>
      </c>
      <c r="B24" s="43" t="s">
        <v>50</v>
      </c>
      <c r="C24" s="44"/>
      <c r="D24" s="24">
        <v>93931</v>
      </c>
      <c r="E24" s="22"/>
      <c r="F24" s="22"/>
    </row>
    <row r="25" spans="1:6" ht="41.25" customHeight="1">
      <c r="A25" s="2" t="s">
        <v>51</v>
      </c>
      <c r="B25" s="43" t="s">
        <v>62</v>
      </c>
      <c r="C25" s="44"/>
      <c r="D25" s="24">
        <v>18900</v>
      </c>
      <c r="E25" s="22">
        <v>40000</v>
      </c>
      <c r="F25" s="22">
        <v>40000</v>
      </c>
    </row>
    <row r="26" spans="1:6" ht="56.25" customHeight="1">
      <c r="A26" s="2" t="s">
        <v>63</v>
      </c>
      <c r="B26" s="43" t="s">
        <v>64</v>
      </c>
      <c r="C26" s="44"/>
      <c r="D26" s="24">
        <v>9486</v>
      </c>
      <c r="E26" s="22"/>
      <c r="F26" s="22"/>
    </row>
    <row r="27" spans="1:6" ht="29.25" customHeight="1">
      <c r="A27" s="9" t="s">
        <v>82</v>
      </c>
      <c r="B27" s="41" t="s">
        <v>83</v>
      </c>
      <c r="C27" s="42"/>
      <c r="D27" s="38">
        <f>D28</f>
        <v>21400</v>
      </c>
      <c r="E27" s="22"/>
      <c r="F27" s="22"/>
    </row>
    <row r="28" spans="1:6" ht="29.25" customHeight="1">
      <c r="A28" s="2" t="s">
        <v>77</v>
      </c>
      <c r="B28" s="58" t="s">
        <v>76</v>
      </c>
      <c r="C28" s="59"/>
      <c r="D28" s="24">
        <v>21400</v>
      </c>
      <c r="E28" s="22"/>
      <c r="F28" s="22"/>
    </row>
    <row r="29" spans="1:6" ht="34.5" customHeight="1" hidden="1">
      <c r="A29" s="9" t="s">
        <v>38</v>
      </c>
      <c r="B29" s="41" t="s">
        <v>39</v>
      </c>
      <c r="C29" s="42"/>
      <c r="D29" s="20">
        <f>D30</f>
        <v>0</v>
      </c>
      <c r="E29" s="20">
        <f>E30</f>
        <v>0</v>
      </c>
      <c r="F29" s="20">
        <f>F30</f>
        <v>0</v>
      </c>
    </row>
    <row r="30" spans="1:6" ht="47.25" customHeight="1" hidden="1">
      <c r="A30" s="2" t="s">
        <v>47</v>
      </c>
      <c r="B30" s="43" t="s">
        <v>44</v>
      </c>
      <c r="C30" s="44"/>
      <c r="D30" s="24">
        <v>0</v>
      </c>
      <c r="E30" s="22">
        <v>0</v>
      </c>
      <c r="F30" s="22">
        <v>0</v>
      </c>
    </row>
    <row r="31" spans="1:6" ht="18.75" customHeight="1">
      <c r="A31" s="9" t="s">
        <v>80</v>
      </c>
      <c r="B31" s="54" t="s">
        <v>81</v>
      </c>
      <c r="C31" s="55"/>
      <c r="D31" s="38">
        <f>D32+D33+D34</f>
        <v>50800</v>
      </c>
      <c r="E31" s="22"/>
      <c r="F31" s="22"/>
    </row>
    <row r="32" spans="1:6" ht="54" customHeight="1">
      <c r="A32" s="2" t="s">
        <v>94</v>
      </c>
      <c r="B32" s="58" t="s">
        <v>95</v>
      </c>
      <c r="C32" s="59"/>
      <c r="D32" s="39">
        <v>5760</v>
      </c>
      <c r="E32" s="22"/>
      <c r="F32" s="22"/>
    </row>
    <row r="33" spans="1:6" ht="37.5" customHeight="1" hidden="1">
      <c r="A33" s="2" t="s">
        <v>92</v>
      </c>
      <c r="B33" s="56" t="s">
        <v>91</v>
      </c>
      <c r="C33" s="57"/>
      <c r="D33" s="39"/>
      <c r="E33" s="22"/>
      <c r="F33" s="22"/>
    </row>
    <row r="34" spans="1:6" ht="47.25" customHeight="1">
      <c r="A34" s="2" t="s">
        <v>78</v>
      </c>
      <c r="B34" s="52" t="s">
        <v>79</v>
      </c>
      <c r="C34" s="53"/>
      <c r="D34" s="24">
        <v>45040</v>
      </c>
      <c r="E34" s="22"/>
      <c r="F34" s="22"/>
    </row>
    <row r="35" spans="1:6" ht="23.25" customHeight="1">
      <c r="A35" s="9" t="s">
        <v>71</v>
      </c>
      <c r="B35" s="41" t="s">
        <v>72</v>
      </c>
      <c r="C35" s="42"/>
      <c r="D35" s="37">
        <f>D36</f>
        <v>-36604.16</v>
      </c>
      <c r="E35" s="22"/>
      <c r="F35" s="22"/>
    </row>
    <row r="36" spans="1:6" ht="20.25" customHeight="1">
      <c r="A36" s="2" t="s">
        <v>73</v>
      </c>
      <c r="B36" s="43" t="s">
        <v>74</v>
      </c>
      <c r="C36" s="44"/>
      <c r="D36" s="40">
        <v>-36604.16</v>
      </c>
      <c r="E36" s="22"/>
      <c r="F36" s="22"/>
    </row>
    <row r="37" spans="1:6" s="5" customFormat="1" ht="23.25" customHeight="1">
      <c r="A37" s="6" t="s">
        <v>1</v>
      </c>
      <c r="B37" s="66" t="s">
        <v>2</v>
      </c>
      <c r="C37" s="67"/>
      <c r="D37" s="36">
        <f>D38+D57</f>
        <v>2593474.07</v>
      </c>
      <c r="E37" s="17">
        <f>E38</f>
        <v>3820382</v>
      </c>
      <c r="F37" s="17">
        <f>F38</f>
        <v>3665362</v>
      </c>
    </row>
    <row r="38" spans="1:6" ht="30" customHeight="1">
      <c r="A38" s="3" t="s">
        <v>6</v>
      </c>
      <c r="B38" s="50" t="s">
        <v>7</v>
      </c>
      <c r="C38" s="51"/>
      <c r="D38" s="17">
        <f>D39+D43+D49+D54</f>
        <v>2593474.07</v>
      </c>
      <c r="E38" s="17">
        <f>E39+E43+E49</f>
        <v>3820382</v>
      </c>
      <c r="F38" s="17">
        <f>F39+F43+F49</f>
        <v>3665362</v>
      </c>
    </row>
    <row r="39" spans="1:6" ht="29.25" customHeight="1">
      <c r="A39" s="6" t="s">
        <v>55</v>
      </c>
      <c r="B39" s="66" t="s">
        <v>48</v>
      </c>
      <c r="C39" s="67"/>
      <c r="D39" s="17">
        <f>D40+D41+D42</f>
        <v>0</v>
      </c>
      <c r="E39" s="17">
        <f>E40+E41</f>
        <v>3219413</v>
      </c>
      <c r="F39" s="17">
        <f>F40+F41</f>
        <v>3244333</v>
      </c>
    </row>
    <row r="40" spans="1:6" ht="0.75" customHeight="1" hidden="1">
      <c r="A40" s="3" t="s">
        <v>56</v>
      </c>
      <c r="B40" s="47" t="s">
        <v>26</v>
      </c>
      <c r="C40" s="48"/>
      <c r="D40" s="18"/>
      <c r="E40" s="22">
        <v>1373740</v>
      </c>
      <c r="F40" s="22">
        <v>1398660</v>
      </c>
    </row>
    <row r="41" spans="1:6" ht="33" customHeight="1" hidden="1">
      <c r="A41" s="3" t="s">
        <v>57</v>
      </c>
      <c r="B41" s="45" t="s">
        <v>40</v>
      </c>
      <c r="C41" s="46"/>
      <c r="D41" s="18"/>
      <c r="E41" s="22">
        <v>1845673</v>
      </c>
      <c r="F41" s="22">
        <v>1845673</v>
      </c>
    </row>
    <row r="42" spans="1:6" ht="0.75" customHeight="1" hidden="1">
      <c r="A42" s="33"/>
      <c r="B42" s="45"/>
      <c r="C42" s="46"/>
      <c r="D42" s="18"/>
      <c r="E42" s="22"/>
      <c r="F42" s="22"/>
    </row>
    <row r="43" spans="1:6" s="5" customFormat="1" ht="33.75" customHeight="1">
      <c r="A43" s="6" t="s">
        <v>58</v>
      </c>
      <c r="B43" s="62" t="s">
        <v>27</v>
      </c>
      <c r="C43" s="63"/>
      <c r="D43" s="17">
        <f>SUM(D44:D48)</f>
        <v>2525191.73</v>
      </c>
      <c r="E43" s="17">
        <f>SUM(E44:E47)</f>
        <v>469140</v>
      </c>
      <c r="F43" s="17">
        <f>SUM(F44:F47)</f>
        <v>289220</v>
      </c>
    </row>
    <row r="44" spans="1:6" s="5" customFormat="1" ht="35.25" customHeight="1" hidden="1">
      <c r="A44" s="4" t="s">
        <v>52</v>
      </c>
      <c r="B44" s="47" t="s">
        <v>53</v>
      </c>
      <c r="C44" s="49"/>
      <c r="D44" s="18"/>
      <c r="E44" s="22">
        <v>179920</v>
      </c>
      <c r="F44" s="25"/>
    </row>
    <row r="45" spans="1:6" ht="35.25" customHeight="1" hidden="1">
      <c r="A45" s="4" t="s">
        <v>66</v>
      </c>
      <c r="B45" s="64" t="s">
        <v>65</v>
      </c>
      <c r="C45" s="65"/>
      <c r="D45" s="26"/>
      <c r="E45" s="22">
        <v>289220</v>
      </c>
      <c r="F45" s="22">
        <v>289220</v>
      </c>
    </row>
    <row r="46" spans="1:6" ht="30.75" customHeight="1">
      <c r="A46" s="4" t="s">
        <v>97</v>
      </c>
      <c r="B46" s="45" t="s">
        <v>96</v>
      </c>
      <c r="C46" s="46"/>
      <c r="D46" s="40">
        <v>-20000</v>
      </c>
      <c r="E46" s="22"/>
      <c r="F46" s="22"/>
    </row>
    <row r="47" spans="1:6" ht="45.75" customHeight="1">
      <c r="A47" s="4" t="s">
        <v>67</v>
      </c>
      <c r="B47" s="45" t="s">
        <v>98</v>
      </c>
      <c r="C47" s="46"/>
      <c r="D47" s="40">
        <v>-194486</v>
      </c>
      <c r="E47" s="22"/>
      <c r="F47" s="22"/>
    </row>
    <row r="48" spans="1:6" ht="35.25" customHeight="1">
      <c r="A48" s="4" t="s">
        <v>67</v>
      </c>
      <c r="B48" s="45" t="s">
        <v>99</v>
      </c>
      <c r="C48" s="46"/>
      <c r="D48" s="26">
        <v>2739677.73</v>
      </c>
      <c r="E48" s="22"/>
      <c r="F48" s="22"/>
    </row>
    <row r="49" spans="1:6" ht="32.25" customHeight="1">
      <c r="A49" s="6" t="s">
        <v>59</v>
      </c>
      <c r="B49" s="66" t="s">
        <v>28</v>
      </c>
      <c r="C49" s="67"/>
      <c r="D49" s="27">
        <f>D50+D51+D52+D53</f>
        <v>68282.34</v>
      </c>
      <c r="E49" s="27">
        <f>E50+E51+E52+E53</f>
        <v>131829</v>
      </c>
      <c r="F49" s="27">
        <f>F50+F51+F52+F53</f>
        <v>131809</v>
      </c>
    </row>
    <row r="50" spans="1:6" ht="41.25" customHeight="1">
      <c r="A50" s="3" t="s">
        <v>60</v>
      </c>
      <c r="B50" s="45" t="s">
        <v>34</v>
      </c>
      <c r="C50" s="46"/>
      <c r="D50" s="26">
        <v>11111.94</v>
      </c>
      <c r="E50" s="22">
        <v>129857</v>
      </c>
      <c r="F50" s="22">
        <v>129857</v>
      </c>
    </row>
    <row r="51" spans="1:6" ht="52.5" customHeight="1" hidden="1">
      <c r="A51" s="3" t="s">
        <v>61</v>
      </c>
      <c r="B51" s="45" t="s">
        <v>29</v>
      </c>
      <c r="C51" s="46"/>
      <c r="D51" s="24"/>
      <c r="E51" s="22"/>
      <c r="F51" s="22"/>
    </row>
    <row r="52" spans="1:6" ht="52.5" customHeight="1" hidden="1">
      <c r="A52" s="3" t="s">
        <v>54</v>
      </c>
      <c r="B52" s="45" t="s">
        <v>35</v>
      </c>
      <c r="C52" s="46"/>
      <c r="D52" s="24"/>
      <c r="E52" s="22">
        <v>72</v>
      </c>
      <c r="F52" s="22">
        <v>56</v>
      </c>
    </row>
    <row r="53" spans="1:6" ht="42.75" customHeight="1">
      <c r="A53" s="13" t="s">
        <v>61</v>
      </c>
      <c r="B53" s="45" t="s">
        <v>100</v>
      </c>
      <c r="C53" s="46"/>
      <c r="D53" s="28">
        <v>57170.4</v>
      </c>
      <c r="E53" s="22">
        <v>1900</v>
      </c>
      <c r="F53" s="22">
        <v>1896</v>
      </c>
    </row>
    <row r="54" spans="1:6" ht="18.75" customHeight="1">
      <c r="A54" s="34" t="s">
        <v>68</v>
      </c>
      <c r="B54" s="80" t="s">
        <v>69</v>
      </c>
      <c r="C54" s="81"/>
      <c r="D54" s="35">
        <f>D55+D56</f>
        <v>0</v>
      </c>
      <c r="E54" s="22"/>
      <c r="F54" s="22"/>
    </row>
    <row r="55" spans="1:6" ht="0.75" customHeight="1" hidden="1">
      <c r="A55" s="7" t="s">
        <v>90</v>
      </c>
      <c r="B55" s="68" t="s">
        <v>70</v>
      </c>
      <c r="C55" s="69"/>
      <c r="D55" s="28"/>
      <c r="E55" s="22"/>
      <c r="F55" s="22"/>
    </row>
    <row r="56" spans="1:6" ht="38.25" customHeight="1" hidden="1">
      <c r="A56" s="3" t="s">
        <v>75</v>
      </c>
      <c r="B56" s="45" t="s">
        <v>93</v>
      </c>
      <c r="C56" s="46"/>
      <c r="D56" s="28"/>
      <c r="E56" s="22"/>
      <c r="F56" s="22"/>
    </row>
    <row r="57" spans="1:6" ht="0.75" customHeight="1" hidden="1">
      <c r="A57" s="34" t="s">
        <v>86</v>
      </c>
      <c r="B57" s="75" t="s">
        <v>87</v>
      </c>
      <c r="C57" s="76"/>
      <c r="D57" s="35">
        <f>D58</f>
        <v>0</v>
      </c>
      <c r="E57" s="22"/>
      <c r="F57" s="22"/>
    </row>
    <row r="58" spans="1:6" ht="36" customHeight="1" hidden="1">
      <c r="A58" s="3" t="s">
        <v>88</v>
      </c>
      <c r="B58" s="52" t="s">
        <v>89</v>
      </c>
      <c r="C58" s="53"/>
      <c r="D58" s="28"/>
      <c r="E58" s="22"/>
      <c r="F58" s="22"/>
    </row>
    <row r="59" spans="1:6" ht="19.5" customHeight="1">
      <c r="A59" s="11"/>
      <c r="B59" s="60" t="s">
        <v>16</v>
      </c>
      <c r="C59" s="61"/>
      <c r="D59" s="29">
        <f>D9+D37</f>
        <v>2767386.9099999997</v>
      </c>
      <c r="E59" s="29">
        <f>E9+E37</f>
        <v>5275432</v>
      </c>
      <c r="F59" s="29">
        <f>F9+F37</f>
        <v>5212162</v>
      </c>
    </row>
  </sheetData>
  <sheetProtection/>
  <mergeCells count="57">
    <mergeCell ref="B57:C57"/>
    <mergeCell ref="B58:C58"/>
    <mergeCell ref="C1:F1"/>
    <mergeCell ref="B19:C19"/>
    <mergeCell ref="B13:C13"/>
    <mergeCell ref="B10:C10"/>
    <mergeCell ref="B8:C8"/>
    <mergeCell ref="B14:C14"/>
    <mergeCell ref="B15:C15"/>
    <mergeCell ref="B54:C54"/>
    <mergeCell ref="B20:C20"/>
    <mergeCell ref="B18:C18"/>
    <mergeCell ref="A3:D3"/>
    <mergeCell ref="B39:C39"/>
    <mergeCell ref="B37:C37"/>
    <mergeCell ref="B9:C9"/>
    <mergeCell ref="B11:C11"/>
    <mergeCell ref="B12:C12"/>
    <mergeCell ref="B23:C23"/>
    <mergeCell ref="B28:C28"/>
    <mergeCell ref="B47:C47"/>
    <mergeCell ref="A4:F4"/>
    <mergeCell ref="B16:C16"/>
    <mergeCell ref="B6:C7"/>
    <mergeCell ref="B21:C21"/>
    <mergeCell ref="B24:C24"/>
    <mergeCell ref="B17:C17"/>
    <mergeCell ref="B22:C22"/>
    <mergeCell ref="B26:C26"/>
    <mergeCell ref="A6:A7"/>
    <mergeCell ref="B59:C59"/>
    <mergeCell ref="B29:C29"/>
    <mergeCell ref="B51:C51"/>
    <mergeCell ref="B43:C43"/>
    <mergeCell ref="B45:C45"/>
    <mergeCell ref="B52:C52"/>
    <mergeCell ref="B49:C49"/>
    <mergeCell ref="B42:C42"/>
    <mergeCell ref="B55:C55"/>
    <mergeCell ref="B48:C48"/>
    <mergeCell ref="B34:C34"/>
    <mergeCell ref="B31:C31"/>
    <mergeCell ref="B27:C27"/>
    <mergeCell ref="B25:C25"/>
    <mergeCell ref="B33:C33"/>
    <mergeCell ref="B30:C30"/>
    <mergeCell ref="B32:C32"/>
    <mergeCell ref="B35:C35"/>
    <mergeCell ref="B36:C36"/>
    <mergeCell ref="B46:C46"/>
    <mergeCell ref="B40:C40"/>
    <mergeCell ref="B56:C56"/>
    <mergeCell ref="B50:C50"/>
    <mergeCell ref="B41:C41"/>
    <mergeCell ref="B44:C44"/>
    <mergeCell ref="B38:C38"/>
    <mergeCell ref="B53:C53"/>
  </mergeCells>
  <printOptions/>
  <pageMargins left="0.984251968503937" right="0.1968503937007874" top="0.3937007874015748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Павлова Наталия Владимировна</cp:lastModifiedBy>
  <cp:lastPrinted>2022-11-28T10:01:31Z</cp:lastPrinted>
  <dcterms:created xsi:type="dcterms:W3CDTF">2004-11-30T10:56:28Z</dcterms:created>
  <dcterms:modified xsi:type="dcterms:W3CDTF">2023-01-11T17:10:17Z</dcterms:modified>
  <cp:category/>
  <cp:version/>
  <cp:contentType/>
  <cp:contentStatus/>
</cp:coreProperties>
</file>