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<sst xmlns="http://schemas.openxmlformats.org/spreadsheetml/2006/main" count="78" uniqueCount="77">
  <si>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>Коды бюджетной классификации Российской Федерации</t>
  </si>
  <si>
    <t>000 2 00 00000 00 0000 000</t>
  </si>
  <si>
    <t>БЕЗВОЗМЕЗДНЫЕ ПОСТУПЛЕНИЯ</t>
  </si>
  <si>
    <t>Наименование доходов</t>
  </si>
  <si>
    <t>НЕНАЛОГОВЫЕ ДОХОДЫ</t>
  </si>
  <si>
    <t>НАЛОГОВЫЕ ДОХОДЫ</t>
  </si>
  <si>
    <t>000 2 02 00000 00 0000 000</t>
  </si>
  <si>
    <t>БЕЗВОЗМЕЗДНЫЕ ПОСТУПЛЕНИЯ ОТ ДРУГИХ БЮДЖЕТОВ БЮДЖЕТНОЙ СИСТЕМЫ РОССИЙСКОЙ ФЕДЕРАЦИИ</t>
  </si>
  <si>
    <t>000 1 05 00000 00 0000 000</t>
  </si>
  <si>
    <t>Единый сельскохозяйственный налог</t>
  </si>
  <si>
    <t>НАЛОГИ НА СОВОКУПНЫЙ ДОХОД</t>
  </si>
  <si>
    <t>000 1 11 00000 00 0000 000</t>
  </si>
  <si>
    <t>НАЛОГИ НА ИМУЩЕСТВО</t>
  </si>
  <si>
    <t>000 1 06 00000 00 0000 000</t>
  </si>
  <si>
    <t>НАЛОГОВЫЕ И НЕНАЛОГОВЫЕ ДОХОДЫ , в том числе</t>
  </si>
  <si>
    <t>ДОХОДЫ ВСЕГО</t>
  </si>
  <si>
    <t>НАЛОГ НА ПРИБЫЛЬ, ДОХОДЫ</t>
  </si>
  <si>
    <t>000 1 01 00000 00 0000 000</t>
  </si>
  <si>
    <t>Налог на доходы физических лиц</t>
  </si>
  <si>
    <t>000 1 01 02000 01 0000 110</t>
  </si>
  <si>
    <t>000 1 05 03000 01 0000 110</t>
  </si>
  <si>
    <t>Налог на имущество физических лиц</t>
  </si>
  <si>
    <t>Земельный налог</t>
  </si>
  <si>
    <t>000 1 06 01000 00 0000 110</t>
  </si>
  <si>
    <t>000 1 06 06000 00 0000 110</t>
  </si>
  <si>
    <t>Дотации бюджетам поселений на выравнивание уровня бюджетной обеспеченности</t>
  </si>
  <si>
    <t>СУБСИДИИ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</si>
  <si>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</si>
  <si>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000 1 08 00000 00 0000 000</t>
  </si>
  <si>
    <t>ГОСУДАРСТВЕННАЯ ПОШЛИНА, СБОРЫ</t>
  </si>
  <si>
    <t>000 1 08 04000 00 0000 110</t>
  </si>
  <si>
    <t xml:space="preserve">Государственная пошлина за совершение нотариальных действий </t>
  </si>
  <si>
    <t>Субвенции на осуществление государственных полномочий Чувашской Республики по обеспечению жилыми помещениями по договорам социального найма граждан, указанных в пункте 3 части 1 статьи 11 закона чувашской Республики "О регулировании жилищных отношений" и состоящих на учете в качестве нуждающихся в жилых помещениях</t>
  </si>
  <si>
    <t>000 1 14 00000 00 0000 000</t>
  </si>
  <si>
    <t>ДОХОДЫ ОТ ПРОДАЖИ МАТЕРИАЛЬНЫХ И НЕМАТЕРИАЛЬНЫХ АКТИВОВ</t>
  </si>
  <si>
    <t>Дотации бюджетам поселений на поддержку мер по обеспечению сбалансированности бюджетов</t>
  </si>
  <si>
    <t>000 1 03 02000 01 0000 110</t>
  </si>
  <si>
    <t>НАЛОГИ НА ТОВАРЫ, РЕАЛИЗУЕМЫЕ НА ТЕРРИТОРИИ РФ</t>
  </si>
  <si>
    <t>Акцизы на нефтепродукты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</si>
  <si>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</si>
  <si>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2017 год</t>
  </si>
  <si>
    <t>000 1 14 06025 10 0000 430</t>
  </si>
  <si>
    <t>ДОТАЦИИ ОТ ДРУГИХ БЮДЖЕТОВ БЮДЖЕТНОЙ СИСТЕМЫ РОССИЙСКОЙ ФЕДЕРАЦИИ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</si>
  <si>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</si>
  <si>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 поселений)</t>
  </si>
  <si>
    <t>000 1 11 05035 10 0000 120</t>
  </si>
  <si>
    <t>Доходы от сдачи а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</si>
  <si>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000 2 02 30024 10 0000 151</t>
  </si>
  <si>
    <t>000 1 11 09045 10 0000 120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</si>
  <si>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 учреждений, а также имущества муниципальных унитарных предприятий, в том числе казенных)</t>
  </si>
  <si>
    <t>000 2 02 10000 00 0000 150</t>
  </si>
  <si>
    <t>000 2 02 15001 10 0000 150</t>
  </si>
  <si>
    <t>000 2 02 15002 10 0000 150</t>
  </si>
  <si>
    <t>000 2 02 20000 00 0000 150</t>
  </si>
  <si>
    <t>000 2 02 29999 10 0000 150</t>
  </si>
  <si>
    <t>000 2 02 30000 00 0000 150</t>
  </si>
  <si>
    <t>000 2 02 35118 10 0000 150</t>
  </si>
  <si>
    <t>000 2 02 30024 10 0000 150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</si>
  <si>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</si>
  <si>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2023 год</t>
  </si>
  <si>
    <t>2024 год</t>
  </si>
  <si>
    <t>Субвенции бюджетам сельских поселений на выполнение передаваемых полномочий субъектов Российской Федерации</t>
  </si>
  <si>
    <t xml:space="preserve"> Субвенции бюджетам сельских поселений на осуществление первичного воинского учета на территориях. где отсутствуют военные комиссариаты</t>
  </si>
  <si>
    <t>Прочие субсидии бюджетам сельских поселений</t>
  </si>
  <si>
    <t>Сумма, рублей</t>
  </si>
  <si>
    <t>ДОХОДЫ ОТ ИСПОЛЬЗОВАНИЯ ИМУЩЕСТВА, НАХОДЯЩЕГОСЯ В ГОСУДАРСТВЕННОЙ И МУНИЦИПАЛЬНОЙ СОБСТВЕННОСТИ</t>
  </si>
  <si>
    <t>000 2 02 20216 10 0000 150</t>
  </si>
  <si>
    <t>ИЗМЕНЕНИЯ,                                                                                                                                                                                                                                                                                               вносимые в Приложение №2 "Прогнозируемые объемы 
поступлений доходов в бюджет Сарабакасинского сельского поселения Чебоксарского района  на  2023 и 2024 годы" к решению Собрания депутатов Сарабакасинского  сельского поселения "О бюджете Сарабакасинского  сельского поселения Чебоксарского района Чувашской Республики на 2022 год и на плановый период 2023 и 2024 годов"</t>
  </si>
  <si>
    <t>000 2 02 40000 00 0000 151</t>
  </si>
  <si>
    <t>ИНЫЕ МЕЖБЮДЖЕТНЫЕ ТРАНСФЕРТЫ</t>
  </si>
  <si>
    <t>000 2 02 40014 10 0000 151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</si>
  <si>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</si>
  <si>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000 1 17 00000 00 0000 000</t>
  </si>
  <si>
    <t>ПРОЧИЕ НЕНАЛОГОВЫЕ ДОХОДЫ</t>
  </si>
  <si>
    <t>000 1 17 15030 10 0000 150</t>
  </si>
  <si>
    <t>Инициативные платежи, зачисляемые в бюджеты сельских поселений</t>
  </si>
  <si>
    <t>Приложение №2
к решению Собрания депутатов Чебоксарского муниципального округа "О внесении изменений в решение Собрания депутатов Сарабакасинского сельского поселения «О бюджете Сарабакасинского сельского поселения Чебоксарского района Чувашской Республики на 2022 год и на плановый период 2023 и 2024 годов"
от 08.12.2022 № 05-13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</si>
</sst>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8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horizontal="left" wrapText="1" indent="2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4" fillId="0" borderId="11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71" fontId="4" fillId="0" borderId="11" xfId="59" applyFont="1" applyBorder="1" applyAlignment="1">
      <alignment horizontal="right" vertical="center"/>
    </xf>
    <xf numFmtId="0" fontId="3" fillId="7" borderId="11" xfId="0" applyFont="1" applyFill="1" applyBorder="1" applyAlignment="1">
      <alignment horizontal="center" vertical="center" wrapText="1"/>
    </xf>
    <xf numFmtId="171" fontId="4" fillId="7" borderId="11" xfId="59" applyFont="1" applyFill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171" fontId="4" fillId="0" borderId="11" xfId="59" applyFont="1" applyBorder="1" applyAlignment="1">
      <alignment horizontal="right"/>
    </xf>
    <xf numFmtId="171" fontId="3" fillId="0" borderId="11" xfId="59" applyFont="1" applyBorder="1" applyAlignment="1">
      <alignment horizontal="right"/>
    </xf>
    <xf numFmtId="0" fontId="4" fillId="7" borderId="11" xfId="0" applyFont="1" applyFill="1" applyBorder="1" applyAlignment="1">
      <alignment horizontal="center" wrapText="1"/>
    </xf>
    <xf numFmtId="171" fontId="4" fillId="7" borderId="11" xfId="59" applyFont="1" applyFill="1" applyBorder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171" fontId="4" fillId="0" borderId="11" xfId="59" applyFont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171" fontId="3" fillId="0" borderId="11" xfId="59" applyFont="1" applyBorder="1" applyAlignment="1">
      <alignment horizontal="right" wrapText="1"/>
    </xf>
    <xf numFmtId="0" fontId="3" fillId="33" borderId="11" xfId="0" applyFont="1" applyFill="1" applyBorder="1" applyAlignment="1">
      <alignment horizontal="center" wrapText="1"/>
    </xf>
    <xf numFmtId="171" fontId="4" fillId="0" borderId="11" xfId="59" applyFont="1" applyBorder="1" applyAlignment="1">
      <alignment vertical="center"/>
    </xf>
    <xf numFmtId="171" fontId="4" fillId="7" borderId="11" xfId="59" applyFont="1" applyFill="1" applyBorder="1" applyAlignment="1">
      <alignment/>
    </xf>
    <xf numFmtId="171" fontId="4" fillId="0" borderId="11" xfId="59" applyFont="1" applyBorder="1" applyAlignment="1">
      <alignment/>
    </xf>
    <xf numFmtId="171" fontId="3" fillId="0" borderId="11" xfId="59" applyFont="1" applyBorder="1" applyAlignment="1">
      <alignment/>
    </xf>
    <xf numFmtId="171" fontId="4" fillId="7" borderId="11" xfId="59" applyFont="1" applyFill="1" applyBorder="1" applyAlignment="1">
      <alignment wrapText="1"/>
    </xf>
    <xf numFmtId="171" fontId="4" fillId="0" borderId="11" xfId="59" applyFont="1" applyBorder="1" applyAlignment="1">
      <alignment wrapText="1"/>
    </xf>
    <xf numFmtId="4" fontId="3" fillId="0" borderId="0" xfId="0" applyNumberFormat="1" applyFont="1" applyAlignment="1">
      <alignment horizontal="left" wrapText="1"/>
    </xf>
    <xf numFmtId="0" fontId="6" fillId="0" borderId="11" xfId="0" applyFont="1" applyFill="1" applyBorder="1" applyAlignment="1">
      <alignment horizontal="center" wrapText="1"/>
    </xf>
    <xf numFmtId="171" fontId="7" fillId="0" borderId="11" xfId="59" applyFont="1" applyBorder="1" applyAlignment="1">
      <alignment horizontal="right"/>
    </xf>
    <xf numFmtId="171" fontId="8" fillId="0" borderId="11" xfId="59" applyFont="1" applyBorder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171" fontId="7" fillId="0" borderId="11" xfId="59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171" fontId="8" fillId="0" borderId="11" xfId="59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7" fillId="0" borderId="12" xfId="33" applyNumberFormat="1" applyFont="1" applyBorder="1" applyAlignment="1" applyProtection="1">
      <alignment horizontal="left" wrapText="1"/>
      <protection/>
    </xf>
    <xf numFmtId="0" fontId="47" fillId="0" borderId="13" xfId="33" applyNumberFormat="1" applyFont="1" applyBorder="1" applyAlignment="1" applyProtection="1">
      <alignment horizontal="left" wrapText="1"/>
      <protection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3" fillId="0" borderId="12" xfId="0" applyFont="1" applyBorder="1" applyAlignment="1">
      <alignment horizontal="justify" wrapText="1"/>
    </xf>
    <xf numFmtId="0" fontId="3" fillId="0" borderId="13" xfId="0" applyFont="1" applyBorder="1" applyAlignment="1">
      <alignment horizontal="justify" wrapText="1"/>
    </xf>
    <xf numFmtId="0" fontId="6" fillId="0" borderId="12" xfId="0" applyFont="1" applyFill="1" applyBorder="1" applyAlignment="1">
      <alignment horizontal="justify" wrapText="1"/>
    </xf>
    <xf numFmtId="0" fontId="6" fillId="0" borderId="13" xfId="0" applyFont="1" applyFill="1" applyBorder="1" applyAlignment="1">
      <alignment horizontal="justify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7" borderId="12" xfId="0" applyFont="1" applyFill="1" applyBorder="1" applyAlignment="1">
      <alignment horizontal="left" vertical="center" wrapText="1"/>
    </xf>
    <xf numFmtId="0" fontId="4" fillId="7" borderId="13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/>
    </xf>
    <xf numFmtId="0" fontId="4" fillId="7" borderId="12" xfId="0" applyFont="1" applyFill="1" applyBorder="1" applyAlignment="1">
      <alignment wrapText="1"/>
    </xf>
    <xf numFmtId="0" fontId="4" fillId="7" borderId="13" xfId="0" applyFont="1" applyFill="1" applyBorder="1" applyAlignment="1">
      <alignment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4" fontId="0" fillId="0" borderId="0" xfId="0" applyNumberFormat="1" applyFont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C1" sqref="C1:F1"/>
    </sheetView>
  </sheetViews>
  <sheetFormatPr defaultColWidth="9.00390625" defaultRowHeight="12.75"/>
  <cols>
    <col min="1" max="1" width="28.75390625" style="4" customWidth="1"/>
    <col min="2" max="2" width="36.125" style="4" customWidth="1"/>
    <col min="3" max="3" width="21.875" style="4" customWidth="1"/>
    <col min="4" max="4" width="18.875" style="4" hidden="1" customWidth="1"/>
    <col min="5" max="5" width="16.25390625" style="0" customWidth="1"/>
    <col min="6" max="6" width="17.25390625" style="0" customWidth="1"/>
  </cols>
  <sheetData>
    <row r="1" spans="1:6" ht="120" customHeight="1">
      <c r="A1" s="6"/>
      <c r="B1" s="6"/>
      <c r="C1" s="72" t="s">
        <v>76</v>
      </c>
      <c r="D1" s="72"/>
      <c r="E1" s="72"/>
      <c r="F1" s="72"/>
    </row>
    <row r="2" spans="1:6" ht="21" customHeight="1">
      <c r="A2" s="6"/>
      <c r="B2" s="6"/>
      <c r="C2" s="32"/>
      <c r="D2" s="32"/>
      <c r="E2" s="32"/>
      <c r="F2" s="32"/>
    </row>
    <row r="3" spans="1:6" ht="120" customHeight="1">
      <c r="A3" s="75" t="s">
        <v>67</v>
      </c>
      <c r="B3" s="75"/>
      <c r="C3" s="75"/>
      <c r="D3" s="75"/>
      <c r="E3" s="75"/>
      <c r="F3" s="75"/>
    </row>
    <row r="4" spans="1:6" ht="20.25" customHeight="1">
      <c r="A4" s="73"/>
      <c r="B4" s="73"/>
      <c r="C4" s="73"/>
      <c r="D4" s="73"/>
      <c r="E4" s="73"/>
      <c r="F4" s="73"/>
    </row>
    <row r="5" spans="1:8" ht="14.25" customHeight="1">
      <c r="A5" s="70"/>
      <c r="B5" s="70"/>
      <c r="C5" s="70"/>
      <c r="D5" s="70"/>
      <c r="E5" s="70"/>
      <c r="F5" s="70"/>
      <c r="G5" s="1"/>
      <c r="H5" s="1"/>
    </row>
    <row r="6" spans="1:6" ht="12" customHeight="1">
      <c r="A6" s="6"/>
      <c r="B6" s="6"/>
      <c r="C6" s="6"/>
      <c r="D6" s="6"/>
      <c r="E6" s="6"/>
      <c r="F6" s="7"/>
    </row>
    <row r="7" spans="1:6" ht="17.25" customHeight="1">
      <c r="A7" s="74" t="s">
        <v>0</v>
      </c>
      <c r="B7" s="74" t="s">
        <v>3</v>
      </c>
      <c r="C7" s="74"/>
      <c r="D7" s="6"/>
      <c r="E7" s="68" t="s">
        <v>64</v>
      </c>
      <c r="F7" s="69"/>
    </row>
    <row r="8" spans="1:6" ht="40.5" customHeight="1">
      <c r="A8" s="74"/>
      <c r="B8" s="74"/>
      <c r="C8" s="74"/>
      <c r="D8" s="3" t="s">
        <v>40</v>
      </c>
      <c r="E8" s="8" t="s">
        <v>59</v>
      </c>
      <c r="F8" s="8" t="s">
        <v>60</v>
      </c>
    </row>
    <row r="9" spans="1:6" ht="12" customHeight="1">
      <c r="A9" s="19">
        <v>1</v>
      </c>
      <c r="B9" s="71">
        <v>2</v>
      </c>
      <c r="C9" s="61"/>
      <c r="D9" s="9">
        <v>3</v>
      </c>
      <c r="E9" s="9">
        <v>3</v>
      </c>
      <c r="F9" s="9">
        <v>4</v>
      </c>
    </row>
    <row r="10" spans="1:6" ht="31.5" customHeight="1">
      <c r="A10" s="3"/>
      <c r="B10" s="54" t="s">
        <v>14</v>
      </c>
      <c r="C10" s="55"/>
      <c r="D10" s="11">
        <f>D11+D23</f>
        <v>1500700</v>
      </c>
      <c r="E10" s="26">
        <f>E11+E23</f>
        <v>4066368</v>
      </c>
      <c r="F10" s="26">
        <f>F11+F23</f>
        <v>0</v>
      </c>
    </row>
    <row r="11" spans="1:6" ht="21" customHeight="1">
      <c r="A11" s="12"/>
      <c r="B11" s="56" t="s">
        <v>5</v>
      </c>
      <c r="C11" s="57"/>
      <c r="D11" s="13">
        <f>D12+D16+D18+D21+D14</f>
        <v>1420700</v>
      </c>
      <c r="E11" s="27">
        <f>E12+E16+E18+E21+E14</f>
        <v>1500000</v>
      </c>
      <c r="F11" s="27">
        <f>F12+F16+F18+F21+F14</f>
        <v>0</v>
      </c>
    </row>
    <row r="12" spans="1:6" ht="23.25" customHeight="1" hidden="1">
      <c r="A12" s="14" t="s">
        <v>17</v>
      </c>
      <c r="B12" s="54" t="s">
        <v>16</v>
      </c>
      <c r="C12" s="55"/>
      <c r="D12" s="15">
        <f>D13</f>
        <v>60000</v>
      </c>
      <c r="E12" s="28">
        <f>E13</f>
        <v>0</v>
      </c>
      <c r="F12" s="28">
        <f>F13</f>
        <v>0</v>
      </c>
    </row>
    <row r="13" spans="1:6" ht="17.25" customHeight="1" hidden="1">
      <c r="A13" s="3" t="s">
        <v>19</v>
      </c>
      <c r="B13" s="58" t="s">
        <v>18</v>
      </c>
      <c r="C13" s="59"/>
      <c r="D13" s="16">
        <v>60000</v>
      </c>
      <c r="E13" s="29"/>
      <c r="F13" s="29"/>
    </row>
    <row r="14" spans="1:6" ht="30.75" customHeight="1" hidden="1">
      <c r="A14" s="14" t="s">
        <v>36</v>
      </c>
      <c r="B14" s="54" t="s">
        <v>37</v>
      </c>
      <c r="C14" s="55"/>
      <c r="D14" s="15">
        <f>SUM(D15)</f>
        <v>798700</v>
      </c>
      <c r="E14" s="28">
        <f>SUM(E15)</f>
        <v>0</v>
      </c>
      <c r="F14" s="28">
        <f>SUM(F15)</f>
        <v>0</v>
      </c>
    </row>
    <row r="15" spans="1:6" ht="21" customHeight="1" hidden="1">
      <c r="A15" s="3" t="s">
        <v>36</v>
      </c>
      <c r="B15" s="58" t="s">
        <v>38</v>
      </c>
      <c r="C15" s="59"/>
      <c r="D15" s="16">
        <v>798700</v>
      </c>
      <c r="E15" s="29"/>
      <c r="F15" s="29"/>
    </row>
    <row r="16" spans="1:6" ht="21" customHeight="1" hidden="1">
      <c r="A16" s="14" t="s">
        <v>8</v>
      </c>
      <c r="B16" s="54" t="s">
        <v>10</v>
      </c>
      <c r="C16" s="55"/>
      <c r="D16" s="15">
        <f>D17</f>
        <v>0</v>
      </c>
      <c r="E16" s="28">
        <f>E17</f>
        <v>0</v>
      </c>
      <c r="F16" s="28">
        <f>F17</f>
        <v>0</v>
      </c>
    </row>
    <row r="17" spans="1:6" ht="22.5" customHeight="1" hidden="1">
      <c r="A17" s="3" t="s">
        <v>20</v>
      </c>
      <c r="B17" s="58" t="s">
        <v>9</v>
      </c>
      <c r="C17" s="59"/>
      <c r="D17" s="16">
        <v>0</v>
      </c>
      <c r="E17" s="29"/>
      <c r="F17" s="29"/>
    </row>
    <row r="18" spans="1:6" ht="16.5" customHeight="1">
      <c r="A18" s="14" t="s">
        <v>13</v>
      </c>
      <c r="B18" s="54" t="s">
        <v>12</v>
      </c>
      <c r="C18" s="55"/>
      <c r="D18" s="15">
        <f>D19+D20</f>
        <v>555000</v>
      </c>
      <c r="E18" s="28">
        <f>E19+E20</f>
        <v>1500000</v>
      </c>
      <c r="F18" s="28">
        <f>F19+F20</f>
        <v>0</v>
      </c>
    </row>
    <row r="19" spans="1:6" ht="21.75" customHeight="1">
      <c r="A19" s="3" t="s">
        <v>23</v>
      </c>
      <c r="B19" s="58" t="s">
        <v>21</v>
      </c>
      <c r="C19" s="59"/>
      <c r="D19" s="16">
        <v>135000</v>
      </c>
      <c r="E19" s="29">
        <v>400000</v>
      </c>
      <c r="F19" s="29"/>
    </row>
    <row r="20" spans="1:6" ht="23.25" customHeight="1">
      <c r="A20" s="3" t="s">
        <v>24</v>
      </c>
      <c r="B20" s="58" t="s">
        <v>22</v>
      </c>
      <c r="C20" s="59"/>
      <c r="D20" s="16">
        <v>420000</v>
      </c>
      <c r="E20" s="29">
        <v>1100000</v>
      </c>
      <c r="F20" s="29"/>
    </row>
    <row r="21" spans="1:6" ht="49.5" customHeight="1" hidden="1">
      <c r="A21" s="14" t="s">
        <v>28</v>
      </c>
      <c r="B21" s="54" t="s">
        <v>29</v>
      </c>
      <c r="C21" s="55"/>
      <c r="D21" s="15">
        <f>D22</f>
        <v>7000</v>
      </c>
      <c r="E21" s="28">
        <f>E22</f>
        <v>0</v>
      </c>
      <c r="F21" s="28">
        <f>F22</f>
        <v>0</v>
      </c>
    </row>
    <row r="22" spans="1:6" ht="49.5" customHeight="1" hidden="1">
      <c r="A22" s="3" t="s">
        <v>30</v>
      </c>
      <c r="B22" s="58" t="s">
        <v>31</v>
      </c>
      <c r="C22" s="59"/>
      <c r="D22" s="16">
        <v>7000</v>
      </c>
      <c r="E22" s="29"/>
      <c r="F22" s="29"/>
    </row>
    <row r="23" spans="1:6" ht="23.25" customHeight="1">
      <c r="A23" s="12"/>
      <c r="B23" s="56" t="s">
        <v>4</v>
      </c>
      <c r="C23" s="57"/>
      <c r="D23" s="13">
        <f>D24+D28</f>
        <v>80000</v>
      </c>
      <c r="E23" s="27">
        <f>E24+E28+E30</f>
        <v>2566368</v>
      </c>
      <c r="F23" s="27">
        <f>F24+F28</f>
        <v>0</v>
      </c>
    </row>
    <row r="24" spans="1:6" ht="49.5" customHeight="1" hidden="1">
      <c r="A24" s="14" t="s">
        <v>11</v>
      </c>
      <c r="B24" s="54" t="s">
        <v>65</v>
      </c>
      <c r="C24" s="55"/>
      <c r="D24" s="15">
        <f>D25+D26</f>
        <v>80000</v>
      </c>
      <c r="E24" s="28">
        <f>E25+E26+E27</f>
        <v>0</v>
      </c>
      <c r="F24" s="28">
        <f>F25+F26+F27</f>
        <v>0</v>
      </c>
    </row>
    <row r="25" spans="1:6" ht="23.25" customHeight="1" hidden="1">
      <c r="A25" s="3" t="s">
        <v>43</v>
      </c>
      <c r="B25" s="58" t="s">
        <v>44</v>
      </c>
      <c r="C25" s="59"/>
      <c r="D25" s="16"/>
      <c r="E25" s="29"/>
      <c r="F25" s="29"/>
    </row>
    <row r="26" spans="1:6" ht="23.25" customHeight="1" hidden="1">
      <c r="A26" s="3" t="s">
        <v>45</v>
      </c>
      <c r="B26" s="58" t="s">
        <v>46</v>
      </c>
      <c r="C26" s="59"/>
      <c r="D26" s="16">
        <v>80000</v>
      </c>
      <c r="E26" s="29"/>
      <c r="F26" s="29"/>
    </row>
    <row r="27" spans="1:6" ht="23.25" customHeight="1" hidden="1">
      <c r="A27" s="3" t="s">
        <v>48</v>
      </c>
      <c r="B27" s="58" t="s">
        <v>49</v>
      </c>
      <c r="C27" s="59"/>
      <c r="D27" s="16">
        <v>50000</v>
      </c>
      <c r="E27" s="29"/>
      <c r="F27" s="29"/>
    </row>
    <row r="28" spans="1:6" ht="35.25" customHeight="1">
      <c r="A28" s="14" t="s">
        <v>33</v>
      </c>
      <c r="B28" s="54" t="s">
        <v>34</v>
      </c>
      <c r="C28" s="55"/>
      <c r="D28" s="15">
        <f>D29</f>
        <v>0</v>
      </c>
      <c r="E28" s="28">
        <f>E29</f>
        <v>2060989.3</v>
      </c>
      <c r="F28" s="28">
        <f>F29</f>
        <v>0</v>
      </c>
    </row>
    <row r="29" spans="1:6" ht="66" customHeight="1">
      <c r="A29" s="3" t="s">
        <v>41</v>
      </c>
      <c r="B29" s="58" t="s">
        <v>39</v>
      </c>
      <c r="C29" s="59"/>
      <c r="D29" s="16">
        <v>0</v>
      </c>
      <c r="E29" s="29">
        <v>2060989.3</v>
      </c>
      <c r="F29" s="29">
        <v>0</v>
      </c>
    </row>
    <row r="30" spans="1:6" ht="18" customHeight="1">
      <c r="A30" s="36" t="s">
        <v>72</v>
      </c>
      <c r="B30" s="64" t="s">
        <v>73</v>
      </c>
      <c r="C30" s="65"/>
      <c r="D30" s="37">
        <f>D31</f>
        <v>-36604.16</v>
      </c>
      <c r="E30" s="28">
        <f>E31</f>
        <v>505378.7</v>
      </c>
      <c r="F30" s="29"/>
    </row>
    <row r="31" spans="1:6" ht="25.5" customHeight="1">
      <c r="A31" s="38" t="s">
        <v>74</v>
      </c>
      <c r="B31" s="66" t="s">
        <v>75</v>
      </c>
      <c r="C31" s="67"/>
      <c r="D31" s="39">
        <v>-36604.16</v>
      </c>
      <c r="E31" s="29">
        <v>505378.7</v>
      </c>
      <c r="F31" s="29"/>
    </row>
    <row r="32" spans="1:6" s="2" customFormat="1" ht="23.25" customHeight="1">
      <c r="A32" s="17" t="s">
        <v>1</v>
      </c>
      <c r="B32" s="62" t="s">
        <v>2</v>
      </c>
      <c r="C32" s="63"/>
      <c r="D32" s="18" t="e">
        <f>D33</f>
        <v>#REF!</v>
      </c>
      <c r="E32" s="30">
        <f>E33</f>
        <v>0</v>
      </c>
      <c r="F32" s="30">
        <f>F33</f>
        <v>0</v>
      </c>
    </row>
    <row r="33" spans="1:6" ht="30.75" customHeight="1">
      <c r="A33" s="19" t="s">
        <v>6</v>
      </c>
      <c r="B33" s="44" t="s">
        <v>7</v>
      </c>
      <c r="C33" s="45"/>
      <c r="D33" s="22" t="e">
        <f>D34+D37+D40</f>
        <v>#REF!</v>
      </c>
      <c r="E33" s="31">
        <f>E34+E37+E40+E44</f>
        <v>0</v>
      </c>
      <c r="F33" s="31">
        <f>F34+F37+F40+F44</f>
        <v>0</v>
      </c>
    </row>
    <row r="34" spans="1:6" ht="35.25" customHeight="1">
      <c r="A34" s="23" t="s">
        <v>50</v>
      </c>
      <c r="B34" s="52" t="s">
        <v>42</v>
      </c>
      <c r="C34" s="53"/>
      <c r="D34" s="22" t="e">
        <f>D35+#REF!</f>
        <v>#REF!</v>
      </c>
      <c r="E34" s="31">
        <f>E35+E36</f>
        <v>0</v>
      </c>
      <c r="F34" s="31">
        <f>F35+F36</f>
        <v>0</v>
      </c>
    </row>
    <row r="35" spans="1:6" ht="36" customHeight="1" hidden="1">
      <c r="A35" s="19" t="s">
        <v>51</v>
      </c>
      <c r="B35" s="60" t="s">
        <v>25</v>
      </c>
      <c r="C35" s="61"/>
      <c r="D35" s="24">
        <v>1682500</v>
      </c>
      <c r="E35" s="29"/>
      <c r="F35" s="29"/>
    </row>
    <row r="36" spans="1:6" ht="36" customHeight="1" hidden="1">
      <c r="A36" s="19" t="s">
        <v>52</v>
      </c>
      <c r="B36" s="44" t="s">
        <v>35</v>
      </c>
      <c r="C36" s="45"/>
      <c r="D36" s="24"/>
      <c r="E36" s="29"/>
      <c r="F36" s="29"/>
    </row>
    <row r="37" spans="1:6" s="2" customFormat="1" ht="36" customHeight="1">
      <c r="A37" s="23" t="s">
        <v>53</v>
      </c>
      <c r="B37" s="46" t="s">
        <v>26</v>
      </c>
      <c r="C37" s="47"/>
      <c r="D37" s="22">
        <f>SUM(D38:D39)</f>
        <v>417320</v>
      </c>
      <c r="E37" s="31">
        <f>SUM(E38:E39)</f>
        <v>0</v>
      </c>
      <c r="F37" s="31">
        <f>SUM(F38:F39)</f>
        <v>0</v>
      </c>
    </row>
    <row r="38" spans="1:6" s="2" customFormat="1" ht="96.75" customHeight="1" hidden="1">
      <c r="A38" s="25" t="s">
        <v>66</v>
      </c>
      <c r="B38" s="42" t="s">
        <v>58</v>
      </c>
      <c r="C38" s="43"/>
      <c r="D38" s="24">
        <v>128100</v>
      </c>
      <c r="E38" s="29"/>
      <c r="F38" s="29"/>
    </row>
    <row r="39" spans="1:6" ht="29.25" customHeight="1" hidden="1">
      <c r="A39" s="25" t="s">
        <v>54</v>
      </c>
      <c r="B39" s="44" t="s">
        <v>63</v>
      </c>
      <c r="C39" s="45"/>
      <c r="D39" s="16">
        <v>289220</v>
      </c>
      <c r="E39" s="29"/>
      <c r="F39" s="29"/>
    </row>
    <row r="40" spans="1:6" ht="27" customHeight="1">
      <c r="A40" s="23" t="s">
        <v>55</v>
      </c>
      <c r="B40" s="52" t="s">
        <v>27</v>
      </c>
      <c r="C40" s="53"/>
      <c r="D40" s="15">
        <f>D41+D42+D43+D44</f>
        <v>2539125</v>
      </c>
      <c r="E40" s="28">
        <f>E41+E42+E43</f>
        <v>0</v>
      </c>
      <c r="F40" s="28">
        <f>F41+F42+F43</f>
        <v>0</v>
      </c>
    </row>
    <row r="41" spans="1:6" ht="42" customHeight="1" hidden="1">
      <c r="A41" s="19" t="s">
        <v>57</v>
      </c>
      <c r="B41" s="44" t="s">
        <v>61</v>
      </c>
      <c r="C41" s="45"/>
      <c r="D41" s="16">
        <v>129857</v>
      </c>
      <c r="E41" s="29"/>
      <c r="F41" s="29"/>
    </row>
    <row r="42" spans="1:6" ht="0.75" customHeight="1" hidden="1">
      <c r="A42" s="19" t="s">
        <v>56</v>
      </c>
      <c r="B42" s="44" t="s">
        <v>62</v>
      </c>
      <c r="C42" s="45"/>
      <c r="D42" s="16"/>
      <c r="E42" s="29"/>
      <c r="F42" s="29"/>
    </row>
    <row r="43" spans="1:6" ht="36.75" customHeight="1" hidden="1">
      <c r="A43" s="19" t="s">
        <v>47</v>
      </c>
      <c r="B43" s="44" t="s">
        <v>32</v>
      </c>
      <c r="C43" s="45"/>
      <c r="D43" s="16">
        <v>68</v>
      </c>
      <c r="E43" s="16"/>
      <c r="F43" s="16"/>
    </row>
    <row r="44" spans="1:6" ht="24" customHeight="1">
      <c r="A44" s="33" t="s">
        <v>68</v>
      </c>
      <c r="B44" s="50" t="s">
        <v>69</v>
      </c>
      <c r="C44" s="51"/>
      <c r="D44" s="34">
        <f>D45+D46</f>
        <v>2409200</v>
      </c>
      <c r="E44" s="15">
        <f>E45</f>
        <v>0</v>
      </c>
      <c r="F44" s="15">
        <f>F45</f>
        <v>0</v>
      </c>
    </row>
    <row r="45" spans="1:6" ht="76.5" customHeight="1" hidden="1">
      <c r="A45" s="3" t="s">
        <v>70</v>
      </c>
      <c r="B45" s="48" t="s">
        <v>71</v>
      </c>
      <c r="C45" s="49"/>
      <c r="D45" s="35">
        <v>2409200</v>
      </c>
      <c r="E45" s="16"/>
      <c r="F45" s="16"/>
    </row>
    <row r="46" spans="1:6" ht="36.75" customHeight="1" hidden="1">
      <c r="A46" s="19"/>
      <c r="B46" s="20"/>
      <c r="C46" s="21"/>
      <c r="D46" s="16"/>
      <c r="E46" s="16"/>
      <c r="F46" s="16"/>
    </row>
    <row r="47" spans="1:6" ht="23.25" customHeight="1">
      <c r="A47" s="10"/>
      <c r="B47" s="40" t="s">
        <v>15</v>
      </c>
      <c r="C47" s="41"/>
      <c r="D47" s="5" t="e">
        <f>D10+D32</f>
        <v>#REF!</v>
      </c>
      <c r="E47" s="5">
        <f>E10+E32</f>
        <v>4066368</v>
      </c>
      <c r="F47" s="5">
        <f>F10+F32</f>
        <v>0</v>
      </c>
    </row>
  </sheetData>
  <sheetProtection/>
  <mergeCells count="45">
    <mergeCell ref="C1:F1"/>
    <mergeCell ref="A4:F4"/>
    <mergeCell ref="B19:C19"/>
    <mergeCell ref="B14:C14"/>
    <mergeCell ref="A7:A8"/>
    <mergeCell ref="A3:F3"/>
    <mergeCell ref="B7:C8"/>
    <mergeCell ref="B26:C26"/>
    <mergeCell ref="B10:C10"/>
    <mergeCell ref="B12:C12"/>
    <mergeCell ref="B21:C21"/>
    <mergeCell ref="B20:C20"/>
    <mergeCell ref="A5:F5"/>
    <mergeCell ref="B9:C9"/>
    <mergeCell ref="B15:C15"/>
    <mergeCell ref="B35:C35"/>
    <mergeCell ref="B25:C25"/>
    <mergeCell ref="B32:C32"/>
    <mergeCell ref="B30:C30"/>
    <mergeCell ref="B31:C31"/>
    <mergeCell ref="E7:F7"/>
    <mergeCell ref="B27:C27"/>
    <mergeCell ref="B13:C13"/>
    <mergeCell ref="B23:C23"/>
    <mergeCell ref="B29:C29"/>
    <mergeCell ref="B36:C36"/>
    <mergeCell ref="B28:C28"/>
    <mergeCell ref="B11:C11"/>
    <mergeCell ref="B33:C33"/>
    <mergeCell ref="B16:C16"/>
    <mergeCell ref="B17:C17"/>
    <mergeCell ref="B24:C24"/>
    <mergeCell ref="B34:C34"/>
    <mergeCell ref="B22:C22"/>
    <mergeCell ref="B18:C18"/>
    <mergeCell ref="B47:C47"/>
    <mergeCell ref="B38:C38"/>
    <mergeCell ref="B42:C42"/>
    <mergeCell ref="B37:C37"/>
    <mergeCell ref="B39:C39"/>
    <mergeCell ref="B45:C45"/>
    <mergeCell ref="B44:C44"/>
    <mergeCell ref="B43:C43"/>
    <mergeCell ref="B41:C41"/>
    <mergeCell ref="B40:C40"/>
  </mergeCells>
  <printOptions/>
  <pageMargins left="0.984251968503937" right="0.1968503937007874" top="0.3937007874015748" bottom="0.1968503937007874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Павлова Наталия Владимировна</cp:lastModifiedBy>
  <cp:lastPrinted>2021-11-17T05:45:09Z</cp:lastPrinted>
  <dcterms:created xsi:type="dcterms:W3CDTF">2004-11-30T10:56:28Z</dcterms:created>
  <dcterms:modified xsi:type="dcterms:W3CDTF">2023-01-11T17:10:56Z</dcterms:modified>
  <cp:category/>
  <cp:version/>
  <cp:contentType/>
  <cp:contentStatus/>
</cp:coreProperties>
</file>