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70" windowWidth="18885" windowHeight="10965" activeTab="0"/>
  </bookViews>
  <sheets>
    <sheet name="Документ" sheetId="1" r:id="rId1"/>
  </sheets>
  <definedNames/>
  <calcPr fullCalcOnLoad="1"/>
</workbook>
</file>

<file path=xl/sharedStrings.xml><?xml version="1.0" encoding="utf-8"?>
<sst xmlns="http://schemas.openxmlformats.org/spreadsheetml/2006/main" count="189" uniqueCount="91">
  <si>
    <t>000</t>
  </si>
  <si>
    <t>0000</t>
  </si>
  <si>
    <t>1010000000</t>
  </si>
  <si>
    <t>182</t>
  </si>
  <si>
    <t>1010201001</t>
  </si>
  <si>
    <t>1000</t>
  </si>
  <si>
    <t>110</t>
  </si>
  <si>
    <t>1030000000</t>
  </si>
  <si>
    <t>100</t>
  </si>
  <si>
    <t>1030223001</t>
  </si>
  <si>
    <t>1030225001</t>
  </si>
  <si>
    <t>1060603310</t>
  </si>
  <si>
    <t>1080000000</t>
  </si>
  <si>
    <t>993</t>
  </si>
  <si>
    <t>1080402001</t>
  </si>
  <si>
    <t>1110000000</t>
  </si>
  <si>
    <t>120</t>
  </si>
  <si>
    <t>1130000000</t>
  </si>
  <si>
    <t>1130206510</t>
  </si>
  <si>
    <t>130</t>
  </si>
  <si>
    <t>2000000000</t>
  </si>
  <si>
    <t>2020000000</t>
  </si>
  <si>
    <t>2021500110</t>
  </si>
  <si>
    <t>151</t>
  </si>
  <si>
    <t>2021500210</t>
  </si>
  <si>
    <t>2023002410</t>
  </si>
  <si>
    <t>2023511810</t>
  </si>
  <si>
    <t>Наименование кодов классификации доходов бюджета</t>
  </si>
  <si>
    <t>Код классификации доходов бюджетов Российской Федерации</t>
  </si>
  <si>
    <t>НАЛОГОВЫЕ И НЕНАЛОГОВЫЕ ДОХОДЫ</t>
  </si>
  <si>
    <t>НАЛОГИ НА ПРИБЫЛЬ, ДОХОДЫ</t>
  </si>
  <si>
    <t xml:space="preserve">Налог на доходы физических лиц 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</si>
  <si>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</si>
  <si>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</t>
  </si>
  <si>
    <t>Доходы от уплаты акцизов на автомобильный бензин</t>
  </si>
  <si>
    <t>Земельный налог с организаций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</si>
  <si>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</si>
  <si>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</si>
  <si>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</si>
  <si>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</si>
  <si>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Доходы, поступающие в порядке возмещения расходов, понесенных в связи с эксплуатацией имущества сельских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</si>
  <si>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</si>
  <si>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</si>
  <si>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</si>
  <si>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</si>
  <si>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на осуществление первичного воинского учета на территориях, где отсутствуют военные комиссариаты</t>
  </si>
  <si>
    <t>НАЛОГОВЫЕ ДОХОДЫ</t>
  </si>
  <si>
    <t>НЕНАЛОГОВЫЕ ДОХОДЫ</t>
  </si>
  <si>
    <t>2021000000</t>
  </si>
  <si>
    <t>ДОТАЦИИ ОТ ДРУГИХ БЮДЖЕТОВ БЮДЖЕТНОЙ СИСТЕМЫ РОССИЙСКОЙ ФЕДЕРАЦИИ</t>
  </si>
  <si>
    <t>2022000000</t>
  </si>
  <si>
    <t>СУБСИДИИ ОТ ДРУГИХ БЮДЖЕТОВ БЮДЖЕТНОЙ СИСТЕМЫ РОССИЙСКОЙ ФЕДЕРАЦИИ</t>
  </si>
  <si>
    <t>2023000000</t>
  </si>
  <si>
    <t>СУБВЕНЦИИ ОТ ДРУГИХ БЮДЖЕТОВ БЮДЖЕТНОЙ СИСТЕМЫ РОССИЙСКОЙ ФЕДЕРАЦИИ</t>
  </si>
  <si>
    <t>ДОХОДЫ ВСЕГО</t>
  </si>
  <si>
    <t>ИЗМЕНЕНИЯ,</t>
  </si>
  <si>
    <t>(рублей)</t>
  </si>
  <si>
    <t>ПРОЧИЕ БЕЗВОЗМЕЗДНЫЕ ПОСТУПЛЕНИЯ</t>
  </si>
  <si>
    <t>2070503010</t>
  </si>
  <si>
    <t>Прочие безвозмездные поступления в бюджеты сельских поселений</t>
  </si>
  <si>
    <t>2022999910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</si>
  <si>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</si>
  <si>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</t>
  </si>
  <si>
    <t>Реализация проектов развития общественной инфраструктуры, основанных на местных инициативах</t>
  </si>
  <si>
    <t>150</t>
  </si>
  <si>
    <t>20700000000</t>
  </si>
  <si>
    <t>Субвенции на осуществление государственных полномочий Чувашской Республики по обеспечению жилыми помещениями по договорам социального найма граждан, указанных в пункте 3 части 1 статьи 11 закона чувашской Республики "О регулировании жилищных отношений" и состоящих на учете в качестве нуждающихся в жилых помещениях, в том числе на ведение учета 100 руб.</t>
  </si>
  <si>
    <t>1050000000</t>
  </si>
  <si>
    <t>НАЛОГИ НА СОВОКУПНЫЙ ДОХОД</t>
  </si>
  <si>
    <t>1050300010</t>
  </si>
  <si>
    <t>Единый сельскохозяйственный налог</t>
  </si>
  <si>
    <t>140</t>
  </si>
  <si>
    <t>ИНЫЕ МЕЖБЮДЖЕТНЫЕ ТРАНСФЕРТЫ</t>
  </si>
  <si>
    <t>2024000000</t>
  </si>
  <si>
    <t>1110502510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</si>
  <si>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 поселений)</t>
  </si>
  <si>
    <t>Приложение 1</t>
  </si>
  <si>
    <t>вносимые в приложение № 1 "Прогнозируемые объемы поступлений доходов в бюджет Чиршкасинского сельского поселения Чебоксарского района на 2022 год",</t>
  </si>
  <si>
    <t>к решению Собрания депутатов Чиршкасинского сельского поселения Чебоксарского района "О бюджете Чиршкасинского сельского поселения Чебоксарского района Чувашской Республики на 2022 год и плановый период 2023 и 2024 годов"</t>
  </si>
  <si>
    <t>Сумма  (увеличение, уменьшение(-) на 2022 год</t>
  </si>
  <si>
    <t>Средства бюджета муниципального района</t>
  </si>
  <si>
    <t>Финансовое обеспечение передаваемых государственных полномочий Чувашской Республики по организации на территории поселений и городских округов мероприятий при осуществлении деятельности по обращению с животными без владельцев, а также по расчету и предоставлению субвенций бюджетам поселений на осуществление указанных полномочий</t>
  </si>
  <si>
    <t>2024999910</t>
  </si>
  <si>
    <t>Прочие межбюджетные трансферты, передаваемые бюджетам сельских поселений</t>
  </si>
  <si>
    <t>Капитальный ремонт источников водоснабжения (водонапорных башен и водозаборных скважин) в населенных пунктах</t>
  </si>
  <si>
    <t>к решению Собрания депутатов Чебоксарского муниципального округа Чувашской Республики</t>
  </si>
  <si>
    <t>от 00.12.2022 г. № 00-00</t>
  </si>
  <si>
    <t>1160000000</t>
  </si>
  <si>
    <t>ШТРАФЫ, САНКЦИИ, ВОЗМЕЩЕНИЕ УЩЕРБА</t>
  </si>
  <si>
    <t>1160701010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</si>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</sst>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2">
    <font>
      <sz val="1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20" borderId="0">
      <alignment/>
      <protection/>
    </xf>
    <xf numFmtId="0" fontId="33" fillId="0" borderId="0">
      <alignment horizontal="center"/>
      <protection/>
    </xf>
    <xf numFmtId="0" fontId="32" fillId="0" borderId="0">
      <alignment horizontal="right" wrapText="1"/>
      <protection/>
    </xf>
    <xf numFmtId="0" fontId="32" fillId="0" borderId="0">
      <alignment horizontal="left" wrapText="1"/>
      <protection/>
    </xf>
    <xf numFmtId="0" fontId="32" fillId="20" borderId="1">
      <alignment/>
      <protection/>
    </xf>
    <xf numFmtId="0" fontId="32" fillId="0" borderId="2">
      <alignment horizontal="center" vertical="center" wrapText="1"/>
      <protection/>
    </xf>
    <xf numFmtId="0" fontId="32" fillId="20" borderId="3">
      <alignment/>
      <protection/>
    </xf>
    <xf numFmtId="49" fontId="32" fillId="0" borderId="2">
      <alignment vertical="top" wrapText="1"/>
      <protection/>
    </xf>
    <xf numFmtId="49" fontId="32" fillId="0" borderId="4">
      <alignment horizontal="center" vertical="top" shrinkToFit="1"/>
      <protection/>
    </xf>
    <xf numFmtId="49" fontId="32" fillId="0" borderId="3">
      <alignment horizontal="center" vertical="top" shrinkToFit="1"/>
      <protection/>
    </xf>
    <xf numFmtId="49" fontId="32" fillId="0" borderId="5">
      <alignment horizontal="center" vertical="top" shrinkToFit="1"/>
      <protection/>
    </xf>
    <xf numFmtId="49" fontId="32" fillId="0" borderId="2">
      <alignment horizontal="center" vertical="top" shrinkToFit="1"/>
      <protection/>
    </xf>
    <xf numFmtId="4" fontId="32" fillId="0" borderId="2">
      <alignment horizontal="right" vertical="top" shrinkToFit="1"/>
      <protection/>
    </xf>
    <xf numFmtId="0" fontId="32" fillId="20" borderId="6">
      <alignment/>
      <protection/>
    </xf>
    <xf numFmtId="0" fontId="32" fillId="20" borderId="6">
      <alignment shrinkToFit="1"/>
      <protection/>
    </xf>
    <xf numFmtId="0" fontId="34" fillId="0" borderId="6">
      <alignment horizontal="right"/>
      <protection/>
    </xf>
    <xf numFmtId="4" fontId="34" fillId="21" borderId="6">
      <alignment horizontal="right" vertical="top" shrinkToFit="1"/>
      <protection/>
    </xf>
    <xf numFmtId="4" fontId="34" fillId="22" borderId="6">
      <alignment horizontal="right" vertical="top" shrinkToFit="1"/>
      <protection/>
    </xf>
    <xf numFmtId="0" fontId="32" fillId="0" borderId="0">
      <alignment/>
      <protection/>
    </xf>
    <xf numFmtId="0" fontId="34" fillId="0" borderId="2">
      <alignment vertical="top" wrapText="1"/>
      <protection/>
    </xf>
    <xf numFmtId="4" fontId="34" fillId="21" borderId="2">
      <alignment horizontal="right" vertical="top" shrinkToFit="1"/>
      <protection/>
    </xf>
    <xf numFmtId="4" fontId="34" fillId="22" borderId="2">
      <alignment horizontal="right" vertical="top" shrinkToFit="1"/>
      <protection/>
    </xf>
    <xf numFmtId="0" fontId="32" fillId="20" borderId="3">
      <alignment horizontal="center"/>
      <protection/>
    </xf>
    <xf numFmtId="0" fontId="32" fillId="20" borderId="6">
      <alignment horizontal="center"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5" fillId="29" borderId="7" applyNumberFormat="0" applyAlignment="0" applyProtection="0"/>
    <xf numFmtId="0" fontId="36" fillId="30" borderId="8" applyNumberFormat="0" applyAlignment="0" applyProtection="0"/>
    <xf numFmtId="0" fontId="37" fillId="30" borderId="7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42" fillId="31" borderId="13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2" fillId="33" borderId="0">
      <alignment/>
      <protection/>
    </xf>
    <xf numFmtId="0" fontId="45" fillId="34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5" borderId="14" applyNumberFormat="0" applyFont="0" applyAlignment="0" applyProtection="0"/>
    <xf numFmtId="9" fontId="0" fillId="0" borderId="0" applyFont="0" applyFill="0" applyBorder="0" applyAlignment="0" applyProtection="0"/>
    <xf numFmtId="0" fontId="47" fillId="0" borderId="15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6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3" fillId="37" borderId="0" xfId="0" applyFont="1" applyFill="1" applyBorder="1" applyAlignment="1" applyProtection="1">
      <alignment/>
      <protection locked="0"/>
    </xf>
    <xf numFmtId="0" fontId="3" fillId="37" borderId="0" xfId="0" applyFont="1" applyFill="1" applyAlignment="1" applyProtection="1">
      <alignment/>
      <protection locked="0"/>
    </xf>
    <xf numFmtId="0" fontId="3" fillId="37" borderId="0" xfId="81" applyFont="1" applyFill="1">
      <alignment/>
      <protection/>
    </xf>
    <xf numFmtId="0" fontId="3" fillId="37" borderId="16" xfId="81" applyFont="1" applyFill="1" applyBorder="1" applyAlignment="1">
      <alignment horizontal="center" vertical="center" wrapText="1"/>
      <protection/>
    </xf>
    <xf numFmtId="0" fontId="50" fillId="37" borderId="16" xfId="57" applyNumberFormat="1" applyFont="1" applyFill="1" applyBorder="1" applyProtection="1">
      <alignment vertical="top" wrapText="1"/>
      <protection/>
    </xf>
    <xf numFmtId="0" fontId="51" fillId="37" borderId="0" xfId="56" applyNumberFormat="1" applyFont="1" applyFill="1" applyProtection="1">
      <alignment/>
      <protection/>
    </xf>
    <xf numFmtId="0" fontId="5" fillId="37" borderId="0" xfId="0" applyFont="1" applyFill="1" applyAlignment="1" applyProtection="1">
      <alignment/>
      <protection locked="0"/>
    </xf>
    <xf numFmtId="0" fontId="3" fillId="37" borderId="0" xfId="81" applyFont="1" applyFill="1" applyAlignment="1">
      <alignment horizontal="center" wrapText="1"/>
      <protection/>
    </xf>
    <xf numFmtId="0" fontId="3" fillId="37" borderId="17" xfId="81" applyFont="1" applyFill="1" applyBorder="1" applyAlignment="1">
      <alignment horizontal="center" vertical="center" wrapText="1"/>
      <protection/>
    </xf>
    <xf numFmtId="49" fontId="50" fillId="37" borderId="18" xfId="46" applyNumberFormat="1" applyFont="1" applyFill="1" applyBorder="1" applyProtection="1">
      <alignment horizontal="center" vertical="top" shrinkToFit="1"/>
      <protection/>
    </xf>
    <xf numFmtId="49" fontId="50" fillId="37" borderId="19" xfId="47" applyNumberFormat="1" applyFont="1" applyFill="1" applyBorder="1" applyProtection="1">
      <alignment horizontal="center" vertical="top" shrinkToFit="1"/>
      <protection/>
    </xf>
    <xf numFmtId="49" fontId="50" fillId="37" borderId="20" xfId="48" applyNumberFormat="1" applyFont="1" applyFill="1" applyBorder="1" applyProtection="1">
      <alignment horizontal="center" vertical="top" shrinkToFit="1"/>
      <protection/>
    </xf>
    <xf numFmtId="49" fontId="50" fillId="38" borderId="18" xfId="46" applyNumberFormat="1" applyFont="1" applyFill="1" applyBorder="1" applyProtection="1">
      <alignment horizontal="center" vertical="top" shrinkToFit="1"/>
      <protection/>
    </xf>
    <xf numFmtId="49" fontId="50" fillId="38" borderId="21" xfId="47" applyNumberFormat="1" applyFont="1" applyFill="1" applyBorder="1" applyProtection="1">
      <alignment horizontal="center" vertical="top" shrinkToFit="1"/>
      <protection/>
    </xf>
    <xf numFmtId="49" fontId="50" fillId="38" borderId="20" xfId="48" applyNumberFormat="1" applyFont="1" applyFill="1" applyBorder="1" applyProtection="1">
      <alignment horizontal="center" vertical="top" shrinkToFit="1"/>
      <protection/>
    </xf>
    <xf numFmtId="0" fontId="50" fillId="38" borderId="4" xfId="57" applyNumberFormat="1" applyFont="1" applyFill="1" applyBorder="1" applyProtection="1">
      <alignment vertical="top" wrapText="1"/>
      <protection/>
    </xf>
    <xf numFmtId="0" fontId="3" fillId="37" borderId="0" xfId="81" applyFont="1" applyFill="1" applyAlignment="1">
      <alignment horizontal="center" wrapText="1"/>
      <protection/>
    </xf>
    <xf numFmtId="0" fontId="51" fillId="37" borderId="0" xfId="56" applyNumberFormat="1" applyFont="1" applyFill="1" applyAlignment="1" applyProtection="1">
      <alignment horizontal="center" vertical="center"/>
      <protection/>
    </xf>
    <xf numFmtId="0" fontId="3" fillId="37" borderId="0" xfId="0" applyFont="1" applyFill="1" applyAlignment="1" applyProtection="1">
      <alignment horizontal="center" vertical="center"/>
      <protection locked="0"/>
    </xf>
    <xf numFmtId="0" fontId="3" fillId="37" borderId="0" xfId="81" applyFont="1" applyFill="1" applyAlignment="1">
      <alignment wrapText="1"/>
      <protection/>
    </xf>
    <xf numFmtId="0" fontId="3" fillId="37" borderId="0" xfId="81" applyFont="1" applyFill="1" applyAlignment="1">
      <alignment horizontal="right" vertical="center" wrapText="1"/>
      <protection/>
    </xf>
    <xf numFmtId="0" fontId="4" fillId="37" borderId="0" xfId="81" applyFont="1" applyFill="1" applyAlignment="1">
      <alignment horizontal="center" wrapText="1"/>
      <protection/>
    </xf>
    <xf numFmtId="0" fontId="6" fillId="37" borderId="0" xfId="81" applyFont="1" applyFill="1" applyAlignment="1">
      <alignment horizontal="center" wrapText="1"/>
      <protection/>
    </xf>
    <xf numFmtId="4" fontId="50" fillId="37" borderId="16" xfId="58" applyNumberFormat="1" applyFont="1" applyFill="1" applyBorder="1" applyAlignment="1" applyProtection="1">
      <alignment horizontal="right" shrinkToFit="1"/>
      <protection/>
    </xf>
    <xf numFmtId="4" fontId="50" fillId="38" borderId="16" xfId="58" applyNumberFormat="1" applyFont="1" applyFill="1" applyBorder="1" applyAlignment="1" applyProtection="1">
      <alignment horizontal="right" shrinkToFit="1"/>
      <protection/>
    </xf>
    <xf numFmtId="4" fontId="50" fillId="37" borderId="16" xfId="54" applyNumberFormat="1" applyFont="1" applyFill="1" applyBorder="1" applyAlignment="1" applyProtection="1">
      <alignment horizontal="right" shrinkToFit="1"/>
      <protection/>
    </xf>
    <xf numFmtId="49" fontId="50" fillId="37" borderId="16" xfId="46" applyNumberFormat="1" applyFont="1" applyFill="1" applyBorder="1" applyAlignment="1" applyProtection="1">
      <alignment horizontal="center" vertical="top" shrinkToFit="1"/>
      <protection/>
    </xf>
    <xf numFmtId="49" fontId="50" fillId="37" borderId="16" xfId="47" applyNumberFormat="1" applyFont="1" applyFill="1" applyBorder="1" applyAlignment="1" applyProtection="1">
      <alignment horizontal="center" vertical="top" shrinkToFit="1"/>
      <protection/>
    </xf>
    <xf numFmtId="49" fontId="50" fillId="37" borderId="16" xfId="48" applyNumberFormat="1" applyFont="1" applyFill="1" applyBorder="1" applyAlignment="1" applyProtection="1">
      <alignment horizontal="center" vertical="top" shrinkToFit="1"/>
      <protection/>
    </xf>
    <xf numFmtId="0" fontId="29" fillId="0" borderId="16" xfId="0" applyFont="1" applyBorder="1" applyAlignment="1">
      <alignment vertical="top" wrapText="1"/>
    </xf>
    <xf numFmtId="4" fontId="50" fillId="37" borderId="16" xfId="58" applyNumberFormat="1" applyFont="1" applyFill="1" applyBorder="1" applyAlignment="1" applyProtection="1">
      <alignment horizontal="right" vertical="top" shrinkToFit="1"/>
      <protection/>
    </xf>
    <xf numFmtId="49" fontId="51" fillId="37" borderId="16" xfId="46" applyNumberFormat="1" applyFont="1" applyFill="1" applyBorder="1" applyAlignment="1" applyProtection="1">
      <alignment horizontal="center" vertical="top" shrinkToFit="1"/>
      <protection/>
    </xf>
    <xf numFmtId="49" fontId="51" fillId="37" borderId="16" xfId="47" applyNumberFormat="1" applyFont="1" applyFill="1" applyBorder="1" applyAlignment="1" applyProtection="1">
      <alignment horizontal="center" vertical="top" shrinkToFit="1"/>
      <protection/>
    </xf>
    <xf numFmtId="49" fontId="51" fillId="37" borderId="16" xfId="48" applyNumberFormat="1" applyFont="1" applyFill="1" applyBorder="1" applyAlignment="1" applyProtection="1">
      <alignment horizontal="center" vertical="top" shrinkToFit="1"/>
      <protection/>
    </xf>
    <xf numFmtId="4" fontId="51" fillId="37" borderId="16" xfId="58" applyNumberFormat="1" applyFont="1" applyFill="1" applyBorder="1" applyAlignment="1" applyProtection="1">
      <alignment horizontal="right" vertical="top" shrinkToFit="1"/>
      <protection/>
    </xf>
    <xf numFmtId="49" fontId="50" fillId="37" borderId="22" xfId="47" applyNumberFormat="1" applyFont="1" applyFill="1" applyBorder="1" applyAlignment="1" applyProtection="1">
      <alignment horizontal="center" vertical="top" shrinkToFit="1"/>
      <protection/>
    </xf>
    <xf numFmtId="0" fontId="50" fillId="37" borderId="16" xfId="57" applyNumberFormat="1" applyFont="1" applyFill="1" applyBorder="1" applyAlignment="1" applyProtection="1">
      <alignment vertical="top" wrapText="1"/>
      <protection/>
    </xf>
    <xf numFmtId="0" fontId="51" fillId="37" borderId="16" xfId="57" applyNumberFormat="1" applyFont="1" applyFill="1" applyBorder="1" applyAlignment="1" applyProtection="1">
      <alignment vertical="top" wrapText="1"/>
      <protection/>
    </xf>
    <xf numFmtId="49" fontId="51" fillId="38" borderId="23" xfId="46" applyNumberFormat="1" applyFont="1" applyFill="1" applyBorder="1" applyAlignment="1" applyProtection="1">
      <alignment horizontal="center" vertical="top" shrinkToFit="1"/>
      <protection/>
    </xf>
    <xf numFmtId="49" fontId="51" fillId="38" borderId="19" xfId="47" applyNumberFormat="1" applyFont="1" applyFill="1" applyBorder="1" applyAlignment="1" applyProtection="1">
      <alignment horizontal="center" vertical="top" shrinkToFit="1"/>
      <protection/>
    </xf>
    <xf numFmtId="49" fontId="51" fillId="38" borderId="24" xfId="48" applyNumberFormat="1" applyFont="1" applyFill="1" applyBorder="1" applyAlignment="1" applyProtection="1">
      <alignment horizontal="center" vertical="top" shrinkToFit="1"/>
      <protection/>
    </xf>
    <xf numFmtId="0" fontId="50" fillId="38" borderId="4" xfId="57" applyNumberFormat="1" applyFont="1" applyFill="1" applyBorder="1" applyAlignment="1" applyProtection="1">
      <alignment vertical="top" wrapText="1"/>
      <protection/>
    </xf>
    <xf numFmtId="4" fontId="50" fillId="38" borderId="16" xfId="58" applyNumberFormat="1" applyFont="1" applyFill="1" applyBorder="1" applyAlignment="1" applyProtection="1">
      <alignment horizontal="right" vertical="top" shrinkToFit="1"/>
      <protection/>
    </xf>
    <xf numFmtId="49" fontId="51" fillId="37" borderId="17" xfId="46" applyNumberFormat="1" applyFont="1" applyFill="1" applyBorder="1" applyAlignment="1" applyProtection="1">
      <alignment horizontal="center" vertical="top" shrinkToFit="1"/>
      <protection/>
    </xf>
    <xf numFmtId="49" fontId="51" fillId="37" borderId="17" xfId="47" applyNumberFormat="1" applyFont="1" applyFill="1" applyBorder="1" applyAlignment="1" applyProtection="1">
      <alignment horizontal="center" vertical="top" shrinkToFit="1"/>
      <protection/>
    </xf>
    <xf numFmtId="49" fontId="51" fillId="37" borderId="17" xfId="48" applyNumberFormat="1" applyFont="1" applyFill="1" applyBorder="1" applyAlignment="1" applyProtection="1">
      <alignment horizontal="center" vertical="top" shrinkToFit="1"/>
      <protection/>
    </xf>
    <xf numFmtId="0" fontId="51" fillId="37" borderId="17" xfId="57" applyNumberFormat="1" applyFont="1" applyFill="1" applyBorder="1" applyAlignment="1" applyProtection="1">
      <alignment vertical="top" wrapText="1"/>
      <protection/>
    </xf>
    <xf numFmtId="4" fontId="51" fillId="37" borderId="17" xfId="58" applyNumberFormat="1" applyFont="1" applyFill="1" applyBorder="1" applyAlignment="1" applyProtection="1">
      <alignment horizontal="right" vertical="top" shrinkToFit="1"/>
      <protection/>
    </xf>
    <xf numFmtId="49" fontId="50" fillId="37" borderId="17" xfId="46" applyNumberFormat="1" applyFont="1" applyFill="1" applyBorder="1" applyAlignment="1" applyProtection="1">
      <alignment horizontal="center" vertical="top" shrinkToFit="1"/>
      <protection/>
    </xf>
    <xf numFmtId="49" fontId="50" fillId="37" borderId="17" xfId="47" applyNumberFormat="1" applyFont="1" applyFill="1" applyBorder="1" applyAlignment="1" applyProtection="1">
      <alignment horizontal="center" vertical="top" shrinkToFit="1"/>
      <protection/>
    </xf>
    <xf numFmtId="49" fontId="50" fillId="37" borderId="17" xfId="48" applyNumberFormat="1" applyFont="1" applyFill="1" applyBorder="1" applyAlignment="1" applyProtection="1">
      <alignment horizontal="center" vertical="top" shrinkToFit="1"/>
      <protection/>
    </xf>
    <xf numFmtId="0" fontId="50" fillId="37" borderId="17" xfId="57" applyNumberFormat="1" applyFont="1" applyFill="1" applyBorder="1" applyAlignment="1" applyProtection="1">
      <alignment vertical="top" wrapText="1"/>
      <protection/>
    </xf>
    <xf numFmtId="4" fontId="50" fillId="37" borderId="17" xfId="58" applyNumberFormat="1" applyFont="1" applyFill="1" applyBorder="1" applyAlignment="1" applyProtection="1">
      <alignment horizontal="right" vertical="top" shrinkToFit="1"/>
      <protection/>
    </xf>
    <xf numFmtId="0" fontId="3" fillId="0" borderId="16" xfId="0" applyFont="1" applyBorder="1" applyAlignment="1">
      <alignment vertical="top" wrapText="1"/>
    </xf>
    <xf numFmtId="0" fontId="51" fillId="37" borderId="16" xfId="57" applyNumberFormat="1" applyFont="1" applyFill="1" applyBorder="1" applyAlignment="1" applyProtection="1">
      <alignment wrapText="1"/>
      <protection/>
    </xf>
    <xf numFmtId="0" fontId="7" fillId="37" borderId="0" xfId="81" applyNumberFormat="1" applyFont="1" applyFill="1" applyAlignment="1">
      <alignment horizontal="center" vertical="center" wrapText="1"/>
      <protection/>
    </xf>
    <xf numFmtId="0" fontId="7" fillId="37" borderId="0" xfId="81" applyFont="1" applyFill="1" applyBorder="1" applyAlignment="1">
      <alignment horizontal="center" vertical="center" wrapText="1"/>
      <protection/>
    </xf>
    <xf numFmtId="0" fontId="7" fillId="37" borderId="0" xfId="81" applyFont="1" applyFill="1" applyAlignment="1">
      <alignment horizontal="center" wrapText="1"/>
      <protection/>
    </xf>
    <xf numFmtId="0" fontId="50" fillId="37" borderId="16" xfId="53" applyFont="1" applyFill="1" applyBorder="1" applyProtection="1">
      <alignment horizontal="right"/>
      <protection locked="0"/>
    </xf>
    <xf numFmtId="0" fontId="51" fillId="37" borderId="0" xfId="41" applyFont="1" applyFill="1" applyBorder="1" applyProtection="1">
      <alignment horizontal="left" wrapText="1"/>
      <protection locked="0"/>
    </xf>
    <xf numFmtId="0" fontId="3" fillId="37" borderId="16" xfId="81" applyFont="1" applyFill="1" applyBorder="1" applyAlignment="1">
      <alignment horizontal="center" vertical="center" wrapText="1"/>
      <protection/>
    </xf>
    <xf numFmtId="0" fontId="4" fillId="37" borderId="0" xfId="81" applyFont="1" applyFill="1" applyAlignment="1">
      <alignment horizontal="center" wrapText="1"/>
      <protection/>
    </xf>
    <xf numFmtId="0" fontId="4" fillId="37" borderId="0" xfId="81" applyFont="1" applyFill="1" applyAlignment="1">
      <alignment horizontal="center"/>
      <protection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Обычный 2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showGridLines="0" tabSelected="1" zoomScalePageLayoutView="0" workbookViewId="0" topLeftCell="A26">
      <selection activeCell="F32" sqref="F32"/>
    </sheetView>
  </sheetViews>
  <sheetFormatPr defaultColWidth="9.140625" defaultRowHeight="15" outlineLevelRow="6"/>
  <cols>
    <col min="1" max="1" width="8.421875" style="2" customWidth="1"/>
    <col min="2" max="2" width="10.8515625" style="2" customWidth="1"/>
    <col min="3" max="3" width="7.7109375" style="2" customWidth="1"/>
    <col min="4" max="4" width="8.28125" style="2" customWidth="1"/>
    <col min="5" max="5" width="52.140625" style="2" customWidth="1"/>
    <col min="6" max="6" width="29.00390625" style="19" customWidth="1"/>
    <col min="7" max="16384" width="9.140625" style="2" customWidth="1"/>
  </cols>
  <sheetData>
    <row r="1" spans="1:6" ht="15">
      <c r="A1" s="3"/>
      <c r="B1" s="3"/>
      <c r="C1" s="1"/>
      <c r="D1" s="3"/>
      <c r="E1" s="3"/>
      <c r="F1" s="56" t="s">
        <v>76</v>
      </c>
    </row>
    <row r="2" spans="1:6" ht="59.25" customHeight="1">
      <c r="A2" s="3"/>
      <c r="B2" s="3"/>
      <c r="C2" s="1"/>
      <c r="D2" s="3"/>
      <c r="E2" s="3"/>
      <c r="F2" s="57" t="s">
        <v>85</v>
      </c>
    </row>
    <row r="3" spans="1:6" ht="15">
      <c r="A3" s="20"/>
      <c r="B3" s="20"/>
      <c r="C3" s="20"/>
      <c r="D3" s="20"/>
      <c r="E3" s="20"/>
      <c r="F3" s="58" t="s">
        <v>86</v>
      </c>
    </row>
    <row r="4" spans="1:6" ht="39" customHeight="1">
      <c r="A4" s="20"/>
      <c r="B4" s="20"/>
      <c r="C4" s="20"/>
      <c r="D4" s="20"/>
      <c r="E4" s="20"/>
      <c r="F4" s="17"/>
    </row>
    <row r="5" spans="1:6" ht="18.75">
      <c r="A5" s="23"/>
      <c r="B5" s="23"/>
      <c r="C5" s="23"/>
      <c r="D5" s="23"/>
      <c r="E5" s="22" t="s">
        <v>55</v>
      </c>
      <c r="F5" s="23"/>
    </row>
    <row r="6" spans="1:6" ht="36.75" customHeight="1">
      <c r="A6" s="62" t="s">
        <v>77</v>
      </c>
      <c r="B6" s="62"/>
      <c r="C6" s="62"/>
      <c r="D6" s="62"/>
      <c r="E6" s="62"/>
      <c r="F6" s="62"/>
    </row>
    <row r="7" spans="1:6" ht="56.25" customHeight="1">
      <c r="A7" s="62" t="s">
        <v>78</v>
      </c>
      <c r="B7" s="62"/>
      <c r="C7" s="62"/>
      <c r="D7" s="62"/>
      <c r="E7" s="62"/>
      <c r="F7" s="62"/>
    </row>
    <row r="8" spans="1:6" ht="18" customHeight="1">
      <c r="A8" s="63"/>
      <c r="B8" s="63"/>
      <c r="C8" s="63"/>
      <c r="D8" s="63"/>
      <c r="E8" s="63"/>
      <c r="F8" s="63"/>
    </row>
    <row r="9" spans="1:6" ht="15">
      <c r="A9" s="8"/>
      <c r="B9" s="8"/>
      <c r="C9" s="8"/>
      <c r="D9" s="8"/>
      <c r="E9" s="8"/>
      <c r="F9" s="21" t="s">
        <v>56</v>
      </c>
    </row>
    <row r="10" spans="1:6" ht="37.5" customHeight="1">
      <c r="A10" s="61" t="s">
        <v>28</v>
      </c>
      <c r="B10" s="61"/>
      <c r="C10" s="61"/>
      <c r="D10" s="61"/>
      <c r="E10" s="4" t="s">
        <v>27</v>
      </c>
      <c r="F10" s="9" t="s">
        <v>79</v>
      </c>
    </row>
    <row r="11" spans="1:6" s="7" customFormat="1" ht="18.75" customHeight="1" outlineLevel="1">
      <c r="A11" s="10"/>
      <c r="B11" s="11"/>
      <c r="C11" s="11"/>
      <c r="D11" s="12"/>
      <c r="E11" s="5" t="s">
        <v>29</v>
      </c>
      <c r="F11" s="24">
        <f>F12+F24</f>
        <v>251700</v>
      </c>
    </row>
    <row r="12" spans="1:6" s="7" customFormat="1" ht="17.25" customHeight="1" outlineLevel="1">
      <c r="A12" s="13"/>
      <c r="B12" s="14"/>
      <c r="C12" s="14"/>
      <c r="D12" s="15"/>
      <c r="E12" s="16" t="s">
        <v>46</v>
      </c>
      <c r="F12" s="25">
        <f>F13+F15+F18+F22</f>
        <v>7300</v>
      </c>
    </row>
    <row r="13" spans="1:6" s="7" customFormat="1" ht="18.75" customHeight="1" outlineLevel="2">
      <c r="A13" s="27" t="s">
        <v>0</v>
      </c>
      <c r="B13" s="36" t="s">
        <v>2</v>
      </c>
      <c r="C13" s="36" t="s">
        <v>1</v>
      </c>
      <c r="D13" s="29" t="s">
        <v>0</v>
      </c>
      <c r="E13" s="37" t="s">
        <v>30</v>
      </c>
      <c r="F13" s="31">
        <f>F14</f>
        <v>5700</v>
      </c>
    </row>
    <row r="14" spans="1:6" ht="18.75" customHeight="1" outlineLevel="5">
      <c r="A14" s="32" t="s">
        <v>3</v>
      </c>
      <c r="B14" s="33" t="s">
        <v>4</v>
      </c>
      <c r="C14" s="33" t="s">
        <v>5</v>
      </c>
      <c r="D14" s="34" t="s">
        <v>6</v>
      </c>
      <c r="E14" s="38" t="s">
        <v>31</v>
      </c>
      <c r="F14" s="35">
        <v>5700</v>
      </c>
    </row>
    <row r="15" spans="1:6" s="7" customFormat="1" ht="23.25" customHeight="1" hidden="1" outlineLevel="2">
      <c r="A15" s="27" t="s">
        <v>0</v>
      </c>
      <c r="B15" s="28" t="s">
        <v>7</v>
      </c>
      <c r="C15" s="28" t="s">
        <v>1</v>
      </c>
      <c r="D15" s="29" t="s">
        <v>0</v>
      </c>
      <c r="E15" s="37" t="s">
        <v>32</v>
      </c>
      <c r="F15" s="31">
        <f>SUM(F16:F17)</f>
        <v>0</v>
      </c>
    </row>
    <row r="16" spans="1:6" ht="20.25" customHeight="1" hidden="1" outlineLevel="5">
      <c r="A16" s="32" t="s">
        <v>8</v>
      </c>
      <c r="B16" s="33" t="s">
        <v>9</v>
      </c>
      <c r="C16" s="33" t="s">
        <v>1</v>
      </c>
      <c r="D16" s="34" t="s">
        <v>6</v>
      </c>
      <c r="E16" s="38" t="s">
        <v>33</v>
      </c>
      <c r="F16" s="35">
        <v>0</v>
      </c>
    </row>
    <row r="17" spans="1:6" ht="19.5" customHeight="1" hidden="1" outlineLevel="5">
      <c r="A17" s="32" t="s">
        <v>8</v>
      </c>
      <c r="B17" s="33" t="s">
        <v>10</v>
      </c>
      <c r="C17" s="33" t="s">
        <v>1</v>
      </c>
      <c r="D17" s="34" t="s">
        <v>6</v>
      </c>
      <c r="E17" s="38" t="s">
        <v>34</v>
      </c>
      <c r="F17" s="35">
        <v>0</v>
      </c>
    </row>
    <row r="18" spans="1:6" s="7" customFormat="1" ht="17.25" customHeight="1" outlineLevel="2" collapsed="1">
      <c r="A18" s="27" t="s">
        <v>0</v>
      </c>
      <c r="B18" s="28" t="s">
        <v>67</v>
      </c>
      <c r="C18" s="28" t="s">
        <v>1</v>
      </c>
      <c r="D18" s="29" t="s">
        <v>0</v>
      </c>
      <c r="E18" s="37" t="s">
        <v>68</v>
      </c>
      <c r="F18" s="31">
        <f>SUM(F19:F21)</f>
        <v>1600</v>
      </c>
    </row>
    <row r="19" spans="1:6" ht="18.75" customHeight="1" outlineLevel="5">
      <c r="A19" s="32" t="s">
        <v>3</v>
      </c>
      <c r="B19" s="33" t="s">
        <v>69</v>
      </c>
      <c r="C19" s="33" t="s">
        <v>1</v>
      </c>
      <c r="D19" s="34" t="s">
        <v>6</v>
      </c>
      <c r="E19" s="38" t="s">
        <v>70</v>
      </c>
      <c r="F19" s="35">
        <v>1600</v>
      </c>
    </row>
    <row r="20" spans="1:6" ht="18.75" customHeight="1" hidden="1" outlineLevel="5">
      <c r="A20" s="32" t="s">
        <v>3</v>
      </c>
      <c r="B20" s="33" t="s">
        <v>11</v>
      </c>
      <c r="C20" s="33" t="s">
        <v>5</v>
      </c>
      <c r="D20" s="34" t="s">
        <v>6</v>
      </c>
      <c r="E20" s="38" t="s">
        <v>35</v>
      </c>
      <c r="F20" s="35"/>
    </row>
    <row r="21" spans="1:6" ht="23.25" customHeight="1" hidden="1" outlineLevel="5">
      <c r="A21" s="32" t="s">
        <v>3</v>
      </c>
      <c r="B21" s="33" t="s">
        <v>4</v>
      </c>
      <c r="C21" s="33" t="s">
        <v>5</v>
      </c>
      <c r="D21" s="34" t="s">
        <v>6</v>
      </c>
      <c r="E21" s="38" t="s">
        <v>31</v>
      </c>
      <c r="F21" s="35">
        <v>0</v>
      </c>
    </row>
    <row r="22" spans="1:6" s="7" customFormat="1" ht="21.75" customHeight="1" hidden="1" outlineLevel="2">
      <c r="A22" s="27" t="s">
        <v>0</v>
      </c>
      <c r="B22" s="28" t="s">
        <v>12</v>
      </c>
      <c r="C22" s="28" t="s">
        <v>1</v>
      </c>
      <c r="D22" s="29" t="s">
        <v>0</v>
      </c>
      <c r="E22" s="37" t="s">
        <v>36</v>
      </c>
      <c r="F22" s="31">
        <f>SUM(F23)</f>
        <v>0</v>
      </c>
    </row>
    <row r="23" spans="1:6" ht="14.25" customHeight="1" hidden="1" outlineLevel="5">
      <c r="A23" s="32" t="s">
        <v>13</v>
      </c>
      <c r="B23" s="33" t="s">
        <v>14</v>
      </c>
      <c r="C23" s="33" t="s">
        <v>5</v>
      </c>
      <c r="D23" s="34" t="s">
        <v>6</v>
      </c>
      <c r="E23" s="38" t="s">
        <v>37</v>
      </c>
      <c r="F23" s="35">
        <v>0</v>
      </c>
    </row>
    <row r="24" spans="1:6" ht="19.5" customHeight="1" outlineLevel="5">
      <c r="A24" s="39"/>
      <c r="B24" s="40"/>
      <c r="C24" s="40"/>
      <c r="D24" s="41"/>
      <c r="E24" s="42" t="s">
        <v>47</v>
      </c>
      <c r="F24" s="43">
        <f>F25+F28+F30</f>
        <v>244400</v>
      </c>
    </row>
    <row r="25" spans="1:6" s="7" customFormat="1" ht="18" customHeight="1" outlineLevel="2">
      <c r="A25" s="27" t="s">
        <v>0</v>
      </c>
      <c r="B25" s="28" t="s">
        <v>15</v>
      </c>
      <c r="C25" s="28" t="s">
        <v>1</v>
      </c>
      <c r="D25" s="29" t="s">
        <v>0</v>
      </c>
      <c r="E25" s="37" t="s">
        <v>38</v>
      </c>
      <c r="F25" s="31">
        <f>SUM(F26:F27)</f>
        <v>231000</v>
      </c>
    </row>
    <row r="26" spans="1:6" ht="77.25" customHeight="1" outlineLevel="5">
      <c r="A26" s="32" t="s">
        <v>13</v>
      </c>
      <c r="B26" s="33" t="s">
        <v>74</v>
      </c>
      <c r="C26" s="33" t="s">
        <v>1</v>
      </c>
      <c r="D26" s="34" t="s">
        <v>16</v>
      </c>
      <c r="E26" s="38" t="s">
        <v>75</v>
      </c>
      <c r="F26" s="35">
        <v>231000</v>
      </c>
    </row>
    <row r="27" spans="1:6" ht="21.75" customHeight="1" hidden="1" outlineLevel="5">
      <c r="A27" s="32" t="s">
        <v>13</v>
      </c>
      <c r="B27" s="33" t="s">
        <v>62</v>
      </c>
      <c r="C27" s="33" t="s">
        <v>1</v>
      </c>
      <c r="D27" s="34" t="s">
        <v>16</v>
      </c>
      <c r="E27" s="38" t="s">
        <v>61</v>
      </c>
      <c r="F27" s="35">
        <v>0</v>
      </c>
    </row>
    <row r="28" spans="1:6" s="7" customFormat="1" ht="26.25" customHeight="1" hidden="1" outlineLevel="2">
      <c r="A28" s="27" t="s">
        <v>0</v>
      </c>
      <c r="B28" s="28" t="s">
        <v>17</v>
      </c>
      <c r="C28" s="28" t="s">
        <v>1</v>
      </c>
      <c r="D28" s="29" t="s">
        <v>0</v>
      </c>
      <c r="E28" s="37" t="s">
        <v>39</v>
      </c>
      <c r="F28" s="31">
        <f>SUM(F29)</f>
        <v>0</v>
      </c>
    </row>
    <row r="29" spans="1:6" ht="24.75" customHeight="1" hidden="1" outlineLevel="5">
      <c r="A29" s="32" t="s">
        <v>13</v>
      </c>
      <c r="B29" s="33" t="s">
        <v>18</v>
      </c>
      <c r="C29" s="33" t="s">
        <v>1</v>
      </c>
      <c r="D29" s="34" t="s">
        <v>19</v>
      </c>
      <c r="E29" s="38" t="s">
        <v>40</v>
      </c>
      <c r="F29" s="35">
        <v>0</v>
      </c>
    </row>
    <row r="30" spans="1:6" ht="30.75" customHeight="1" outlineLevel="5">
      <c r="A30" s="27" t="s">
        <v>0</v>
      </c>
      <c r="B30" s="28" t="s">
        <v>87</v>
      </c>
      <c r="C30" s="28" t="s">
        <v>1</v>
      </c>
      <c r="D30" s="29" t="s">
        <v>0</v>
      </c>
      <c r="E30" s="37" t="s">
        <v>88</v>
      </c>
      <c r="F30" s="31">
        <f>SUM(F31:F31)</f>
        <v>13400</v>
      </c>
    </row>
    <row r="31" spans="1:6" ht="92.25" customHeight="1" outlineLevel="5">
      <c r="A31" s="32" t="s">
        <v>13</v>
      </c>
      <c r="B31" s="33" t="s">
        <v>89</v>
      </c>
      <c r="C31" s="33" t="s">
        <v>1</v>
      </c>
      <c r="D31" s="34" t="s">
        <v>71</v>
      </c>
      <c r="E31" s="38" t="s">
        <v>90</v>
      </c>
      <c r="F31" s="35">
        <v>13400</v>
      </c>
    </row>
    <row r="32" spans="1:6" s="7" customFormat="1" ht="17.25" customHeight="1" outlineLevel="1">
      <c r="A32" s="27" t="s">
        <v>0</v>
      </c>
      <c r="B32" s="28" t="s">
        <v>20</v>
      </c>
      <c r="C32" s="28" t="s">
        <v>1</v>
      </c>
      <c r="D32" s="29" t="s">
        <v>0</v>
      </c>
      <c r="E32" s="37" t="s">
        <v>41</v>
      </c>
      <c r="F32" s="31">
        <f>SUM(F33)</f>
        <v>6390599.44</v>
      </c>
    </row>
    <row r="33" spans="1:6" ht="45" customHeight="1" outlineLevel="2">
      <c r="A33" s="32" t="s">
        <v>0</v>
      </c>
      <c r="B33" s="33" t="s">
        <v>21</v>
      </c>
      <c r="C33" s="33" t="s">
        <v>1</v>
      </c>
      <c r="D33" s="34" t="s">
        <v>0</v>
      </c>
      <c r="E33" s="38" t="s">
        <v>42</v>
      </c>
      <c r="F33" s="35">
        <f>F34+F37+F41+F45</f>
        <v>6390599.44</v>
      </c>
    </row>
    <row r="34" spans="1:6" ht="30" customHeight="1" hidden="1" outlineLevel="2">
      <c r="A34" s="27" t="s">
        <v>0</v>
      </c>
      <c r="B34" s="28" t="s">
        <v>48</v>
      </c>
      <c r="C34" s="28" t="s">
        <v>1</v>
      </c>
      <c r="D34" s="29" t="s">
        <v>0</v>
      </c>
      <c r="E34" s="30" t="s">
        <v>49</v>
      </c>
      <c r="F34" s="31">
        <f>SUM(F35:F36)</f>
        <v>0</v>
      </c>
    </row>
    <row r="35" spans="1:6" ht="27" customHeight="1" hidden="1" outlineLevel="5">
      <c r="A35" s="32" t="s">
        <v>13</v>
      </c>
      <c r="B35" s="33" t="s">
        <v>22</v>
      </c>
      <c r="C35" s="33" t="s">
        <v>1</v>
      </c>
      <c r="D35" s="34" t="s">
        <v>23</v>
      </c>
      <c r="E35" s="38" t="s">
        <v>43</v>
      </c>
      <c r="F35" s="35"/>
    </row>
    <row r="36" spans="1:6" ht="31.5" customHeight="1" hidden="1" outlineLevel="5">
      <c r="A36" s="32" t="s">
        <v>13</v>
      </c>
      <c r="B36" s="33" t="s">
        <v>24</v>
      </c>
      <c r="C36" s="33" t="s">
        <v>1</v>
      </c>
      <c r="D36" s="34" t="s">
        <v>64</v>
      </c>
      <c r="E36" s="38" t="s">
        <v>44</v>
      </c>
      <c r="F36" s="35">
        <v>0</v>
      </c>
    </row>
    <row r="37" spans="1:6" ht="31.5" customHeight="1" outlineLevel="5">
      <c r="A37" s="27" t="s">
        <v>0</v>
      </c>
      <c r="B37" s="28" t="s">
        <v>50</v>
      </c>
      <c r="C37" s="28" t="s">
        <v>1</v>
      </c>
      <c r="D37" s="29" t="s">
        <v>0</v>
      </c>
      <c r="E37" s="30" t="s">
        <v>51</v>
      </c>
      <c r="F37" s="31">
        <f>SUM(F38:F40)</f>
        <v>6407700.46</v>
      </c>
    </row>
    <row r="38" spans="1:6" ht="47.25" customHeight="1" outlineLevel="5">
      <c r="A38" s="32" t="s">
        <v>13</v>
      </c>
      <c r="B38" s="33" t="s">
        <v>60</v>
      </c>
      <c r="C38" s="33" t="s">
        <v>1</v>
      </c>
      <c r="D38" s="34" t="s">
        <v>64</v>
      </c>
      <c r="E38" s="54" t="s">
        <v>84</v>
      </c>
      <c r="F38" s="35">
        <v>6521330</v>
      </c>
    </row>
    <row r="39" spans="1:6" ht="33.75" customHeight="1" outlineLevel="5">
      <c r="A39" s="32" t="s">
        <v>13</v>
      </c>
      <c r="B39" s="33" t="s">
        <v>60</v>
      </c>
      <c r="C39" s="33" t="s">
        <v>1</v>
      </c>
      <c r="D39" s="34" t="s">
        <v>64</v>
      </c>
      <c r="E39" s="54" t="s">
        <v>63</v>
      </c>
      <c r="F39" s="35">
        <v>-113629.54</v>
      </c>
    </row>
    <row r="40" spans="1:6" ht="16.5" customHeight="1" hidden="1" outlineLevel="6">
      <c r="A40" s="32" t="s">
        <v>13</v>
      </c>
      <c r="B40" s="33" t="s">
        <v>60</v>
      </c>
      <c r="C40" s="33" t="s">
        <v>1</v>
      </c>
      <c r="D40" s="34" t="s">
        <v>64</v>
      </c>
      <c r="E40" s="55" t="s">
        <v>80</v>
      </c>
      <c r="F40" s="35"/>
    </row>
    <row r="41" spans="1:6" ht="45.75" customHeight="1" outlineLevel="6">
      <c r="A41" s="27" t="s">
        <v>0</v>
      </c>
      <c r="B41" s="28" t="s">
        <v>52</v>
      </c>
      <c r="C41" s="28" t="s">
        <v>1</v>
      </c>
      <c r="D41" s="29" t="s">
        <v>64</v>
      </c>
      <c r="E41" s="30" t="s">
        <v>53</v>
      </c>
      <c r="F41" s="31">
        <f>SUM(F42:F44)</f>
        <v>-17101.02</v>
      </c>
    </row>
    <row r="42" spans="1:6" ht="24" customHeight="1" hidden="1" outlineLevel="6">
      <c r="A42" s="32" t="s">
        <v>13</v>
      </c>
      <c r="B42" s="33" t="s">
        <v>25</v>
      </c>
      <c r="C42" s="33" t="s">
        <v>1</v>
      </c>
      <c r="D42" s="34" t="s">
        <v>64</v>
      </c>
      <c r="E42" s="38" t="s">
        <v>66</v>
      </c>
      <c r="F42" s="35">
        <v>0</v>
      </c>
    </row>
    <row r="43" spans="1:6" ht="108.75" customHeight="1" outlineLevel="6">
      <c r="A43" s="32" t="s">
        <v>13</v>
      </c>
      <c r="B43" s="33" t="s">
        <v>25</v>
      </c>
      <c r="C43" s="33" t="s">
        <v>1</v>
      </c>
      <c r="D43" s="34" t="s">
        <v>64</v>
      </c>
      <c r="E43" s="38" t="s">
        <v>81</v>
      </c>
      <c r="F43" s="35">
        <v>-28585.2</v>
      </c>
    </row>
    <row r="44" spans="1:6" ht="46.5" customHeight="1" outlineLevel="6">
      <c r="A44" s="44" t="s">
        <v>13</v>
      </c>
      <c r="B44" s="45" t="s">
        <v>26</v>
      </c>
      <c r="C44" s="45" t="s">
        <v>1</v>
      </c>
      <c r="D44" s="46" t="s">
        <v>64</v>
      </c>
      <c r="E44" s="47" t="s">
        <v>45</v>
      </c>
      <c r="F44" s="48">
        <v>11484.18</v>
      </c>
    </row>
    <row r="45" spans="1:6" ht="24" customHeight="1" hidden="1" outlineLevel="6">
      <c r="A45" s="49" t="s">
        <v>13</v>
      </c>
      <c r="B45" s="50" t="s">
        <v>73</v>
      </c>
      <c r="C45" s="50" t="s">
        <v>1</v>
      </c>
      <c r="D45" s="51" t="s">
        <v>64</v>
      </c>
      <c r="E45" s="52" t="s">
        <v>72</v>
      </c>
      <c r="F45" s="53">
        <f>SUM(F46)</f>
        <v>0</v>
      </c>
    </row>
    <row r="46" spans="1:6" ht="30" customHeight="1" hidden="1" outlineLevel="6">
      <c r="A46" s="44" t="s">
        <v>13</v>
      </c>
      <c r="B46" s="45" t="s">
        <v>82</v>
      </c>
      <c r="C46" s="45" t="s">
        <v>1</v>
      </c>
      <c r="D46" s="46" t="s">
        <v>64</v>
      </c>
      <c r="E46" s="47" t="s">
        <v>83</v>
      </c>
      <c r="F46" s="48"/>
    </row>
    <row r="47" spans="1:6" ht="47.25" customHeight="1" hidden="1" outlineLevel="6">
      <c r="A47" s="49" t="s">
        <v>0</v>
      </c>
      <c r="B47" s="50" t="s">
        <v>65</v>
      </c>
      <c r="C47" s="50" t="s">
        <v>1</v>
      </c>
      <c r="D47" s="51" t="s">
        <v>0</v>
      </c>
      <c r="E47" s="52" t="s">
        <v>57</v>
      </c>
      <c r="F47" s="53">
        <f>SUM(F48)</f>
        <v>0</v>
      </c>
    </row>
    <row r="48" spans="1:6" ht="48" customHeight="1" hidden="1" outlineLevel="6">
      <c r="A48" s="44" t="s">
        <v>13</v>
      </c>
      <c r="B48" s="45" t="s">
        <v>58</v>
      </c>
      <c r="C48" s="45" t="s">
        <v>1</v>
      </c>
      <c r="D48" s="46" t="s">
        <v>64</v>
      </c>
      <c r="E48" s="47" t="s">
        <v>59</v>
      </c>
      <c r="F48" s="48">
        <v>0</v>
      </c>
    </row>
    <row r="49" spans="1:6" ht="15" customHeight="1" collapsed="1">
      <c r="A49" s="59" t="s">
        <v>54</v>
      </c>
      <c r="B49" s="59"/>
      <c r="C49" s="59"/>
      <c r="D49" s="59"/>
      <c r="E49" s="59"/>
      <c r="F49" s="26">
        <f>F32+F11</f>
        <v>6642299.44</v>
      </c>
    </row>
    <row r="50" spans="1:6" ht="12.75" customHeight="1">
      <c r="A50" s="6"/>
      <c r="B50" s="6"/>
      <c r="C50" s="6"/>
      <c r="D50" s="6"/>
      <c r="E50" s="6"/>
      <c r="F50" s="18"/>
    </row>
    <row r="51" spans="1:6" ht="15" customHeight="1">
      <c r="A51" s="60"/>
      <c r="B51" s="60"/>
      <c r="C51" s="60"/>
      <c r="D51" s="60"/>
      <c r="E51" s="60"/>
      <c r="F51" s="60"/>
    </row>
  </sheetData>
  <sheetProtection/>
  <mergeCells count="6">
    <mergeCell ref="A49:E49"/>
    <mergeCell ref="A51:F51"/>
    <mergeCell ref="A10:D10"/>
    <mergeCell ref="A6:F6"/>
    <mergeCell ref="A7:F7"/>
    <mergeCell ref="A8:F8"/>
  </mergeCells>
  <printOptions/>
  <pageMargins left="0.7874015748031497" right="0.5905511811023623" top="0.5905511811023623" bottom="0.5905511811023623" header="0.3937007874015748" footer="0.5118110236220472"/>
  <pageSetup blackAndWhite="1" fitToHeight="20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Чеб. р-н Антипова Е.А.</dc:creator>
  <cp:keywords/>
  <dc:description/>
  <cp:lastModifiedBy>Чеб. р-н Ельцова И.В.</cp:lastModifiedBy>
  <cp:lastPrinted>2020-11-24T14:14:29Z</cp:lastPrinted>
  <dcterms:created xsi:type="dcterms:W3CDTF">2017-03-06T12:13:36Z</dcterms:created>
  <dcterms:modified xsi:type="dcterms:W3CDTF">2022-12-03T07:01:35Z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c__tmp_ks_budgetsmart2017_ReportManager_sqr_rosp_inc2008_10.xlsx</vt:lpwstr>
  </property>
</Properties>
</file>