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28.02" sheetId="1" r:id="rId1"/>
  </sheets>
  <calcPr calcId="145621"/>
</workbook>
</file>

<file path=xl/calcChain.xml><?xml version="1.0" encoding="utf-8"?>
<calcChain xmlns="http://schemas.openxmlformats.org/spreadsheetml/2006/main">
  <c r="M54" i="1" l="1"/>
  <c r="L54" i="1"/>
  <c r="K54" i="1"/>
  <c r="M53" i="1"/>
  <c r="L53" i="1"/>
  <c r="K53" i="1"/>
  <c r="M52" i="1"/>
  <c r="L52" i="1"/>
  <c r="K52" i="1"/>
  <c r="M51" i="1"/>
  <c r="L51" i="1"/>
  <c r="K51" i="1"/>
  <c r="M50" i="1"/>
  <c r="L50" i="1"/>
  <c r="K50" i="1"/>
  <c r="M49" i="1"/>
  <c r="L49" i="1"/>
  <c r="K49" i="1"/>
  <c r="M48" i="1"/>
  <c r="L48" i="1"/>
  <c r="K48" i="1"/>
  <c r="M47" i="1"/>
  <c r="L47" i="1"/>
  <c r="K47" i="1"/>
  <c r="M45" i="1"/>
  <c r="L45" i="1"/>
  <c r="K45" i="1"/>
  <c r="M44" i="1"/>
  <c r="L44" i="1"/>
  <c r="K44" i="1"/>
  <c r="M43" i="1"/>
  <c r="L43" i="1"/>
  <c r="K43" i="1"/>
  <c r="M42" i="1"/>
  <c r="L42" i="1"/>
  <c r="K42" i="1"/>
  <c r="M41" i="1"/>
  <c r="L41" i="1"/>
  <c r="K41" i="1"/>
  <c r="M40" i="1"/>
  <c r="L40" i="1"/>
  <c r="K40" i="1"/>
  <c r="M39" i="1"/>
  <c r="L39" i="1"/>
  <c r="K39" i="1"/>
  <c r="M38" i="1"/>
  <c r="L38" i="1"/>
  <c r="K38" i="1"/>
  <c r="M37" i="1"/>
  <c r="L37" i="1"/>
  <c r="K37" i="1"/>
  <c r="M36" i="1"/>
  <c r="L36" i="1"/>
  <c r="K36" i="1"/>
  <c r="M35" i="1"/>
  <c r="L35" i="1"/>
  <c r="K35" i="1"/>
  <c r="M34" i="1"/>
  <c r="L34" i="1"/>
  <c r="K34" i="1"/>
  <c r="M33" i="1"/>
  <c r="L33" i="1"/>
  <c r="K33" i="1"/>
  <c r="M31" i="1"/>
  <c r="L31" i="1"/>
  <c r="K31" i="1"/>
  <c r="M30" i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M22" i="1"/>
  <c r="L22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M6" i="1"/>
  <c r="L6" i="1"/>
  <c r="K6" i="1"/>
  <c r="M5" i="1"/>
  <c r="L5" i="1"/>
  <c r="K5" i="1"/>
</calcChain>
</file>

<file path=xl/comments1.xml><?xml version="1.0" encoding="utf-8"?>
<comments xmlns="http://schemas.openxmlformats.org/spreadsheetml/2006/main">
  <authors>
    <author>Автор</author>
  </authors>
  <commentList>
    <comment ref="E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вместо РАФАРМА</t>
        </r>
      </text>
    </comment>
    <comment ref="F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вместо Фармакора (закрылись)
</t>
        </r>
      </text>
    </comment>
    <comment ref="C10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акция
</t>
        </r>
      </text>
    </comment>
    <comment ref="C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простой</t>
        </r>
      </text>
    </comment>
  </commentList>
</comments>
</file>

<file path=xl/sharedStrings.xml><?xml version="1.0" encoding="utf-8"?>
<sst xmlns="http://schemas.openxmlformats.org/spreadsheetml/2006/main" count="105" uniqueCount="73">
  <si>
    <t>Мониторинг цен на лекарственные препараты в г.Чебоксары по состоянию на 28.02.2019</t>
  </si>
  <si>
    <t>№ п/п</t>
  </si>
  <si>
    <t>Торговые наименования</t>
  </si>
  <si>
    <t>Наименования аптечных учреждений</t>
  </si>
  <si>
    <t>Минималь-ная цена</t>
  </si>
  <si>
    <t>Максималь-ная цена</t>
  </si>
  <si>
    <t xml:space="preserve">Средняя цена по городу </t>
  </si>
  <si>
    <t>ООО "Аптека105" (Сверчкова, 15)</t>
  </si>
  <si>
    <t>ООО "Добрый лекарь" (Р.Зорге, 19)</t>
  </si>
  <si>
    <t xml:space="preserve">На Гагарина
</t>
  </si>
  <si>
    <t>Аптека "Озерки</t>
  </si>
  <si>
    <t>ООО "Аптеки Поволжья" пр. Тракторо-строителей, 36/1</t>
  </si>
  <si>
    <t>Магия                                (офиц. сайт) М.Горького, 51</t>
  </si>
  <si>
    <t>Ригла           (офиц. сайт)</t>
  </si>
  <si>
    <t>Максавит              (офиц. сайт)</t>
  </si>
  <si>
    <t>телефон</t>
  </si>
  <si>
    <t>41-19-37</t>
  </si>
  <si>
    <t xml:space="preserve">    60-60-29 </t>
  </si>
  <si>
    <t>офиц. сайт</t>
  </si>
  <si>
    <t>на сайте</t>
  </si>
  <si>
    <t>43-98-77     ronatar_naklad@mail.ru</t>
  </si>
  <si>
    <t xml:space="preserve">офиц. сайт </t>
  </si>
  <si>
    <t>Актовегин раствор для инъекций. 40 мг/мл 5мл №5</t>
  </si>
  <si>
    <t>Алмалгель А сусп. 170 мл</t>
  </si>
  <si>
    <t>Анальгин таб.500 мг №10</t>
  </si>
  <si>
    <t>Анаферон детский №20</t>
  </si>
  <si>
    <t>Андипал таб. №10</t>
  </si>
  <si>
    <t>Афобазол таб. 10 мг №60</t>
  </si>
  <si>
    <t>Борная кислота раствор спиртовой 3% 25 мл</t>
  </si>
  <si>
    <t>-</t>
  </si>
  <si>
    <t>Бромгексин 8 Берлин-Хеми драже 8 мг №25</t>
  </si>
  <si>
    <t>Валерианы настойка 25мл</t>
  </si>
  <si>
    <t>Валидол таблетки подъязычные 60 мг №10</t>
  </si>
  <si>
    <t>Гастал таблетки №30</t>
  </si>
  <si>
    <t>Гексорал аэрозоль  0,2% 40 мл</t>
  </si>
  <si>
    <t>Гепариновая мазь 25,0</t>
  </si>
  <si>
    <t>Гутталакс капли 7,5 мг/мл 15 мл</t>
  </si>
  <si>
    <t>Ингалипт аэрозоль для местного применения 30 г</t>
  </si>
  <si>
    <t>Канефрон Н др. №60</t>
  </si>
  <si>
    <t>Кардиомагнил таб. п/о 75 мг №100</t>
  </si>
  <si>
    <t>Коделак Бронхо эликсир 100 мл</t>
  </si>
  <si>
    <t>Компливит таблетки № 60</t>
  </si>
  <si>
    <t>Корвалол капли для приема внутрь 25 мл</t>
  </si>
  <si>
    <t>Левомеколь мазь 40г</t>
  </si>
  <si>
    <t>Лизобакт таб.д/рассасывания №30</t>
  </si>
  <si>
    <t>Линекс капсулы №16</t>
  </si>
  <si>
    <t>Меновазин 40 мл</t>
  </si>
  <si>
    <t>Мукалтин таблетки №10</t>
  </si>
  <si>
    <t>Найз гель 20,0</t>
  </si>
  <si>
    <t>Нафтизин фл.-кап.капли наз. 0,1% 20 мл</t>
  </si>
  <si>
    <t>Нейромультивит №20</t>
  </si>
  <si>
    <t>Немозол таб. 400мг №1</t>
  </si>
  <si>
    <t>Нимесил 100 мг №30</t>
  </si>
  <si>
    <t>Пенталгин таб.п/о №12</t>
  </si>
  <si>
    <t>Пентафлуцин гранулы для приготовления раствора для приема внутрь 5 г №10</t>
  </si>
  <si>
    <t>Пустырника настойка 25 мл</t>
  </si>
  <si>
    <t>Резалют Про капсулы 300 мг №30</t>
  </si>
  <si>
    <t>Сироп корня солодки 100 мл</t>
  </si>
  <si>
    <t>Спазмалгон таблетки №20</t>
  </si>
  <si>
    <t>Таблетки от кашля №10</t>
  </si>
  <si>
    <t>Тауфон капли 4% 10 мл</t>
  </si>
  <si>
    <t>Терафлю от гриппа и простуды пор.д/приг. р-ра №10</t>
  </si>
  <si>
    <t>Тонзилгон Н капли 100 мл</t>
  </si>
  <si>
    <t>Троксевазин гель 40 г</t>
  </si>
  <si>
    <t>Фалиминт драже 25 мг №20</t>
  </si>
  <si>
    <t>Фарингосепт таблетки для рассасывания 10мг №20</t>
  </si>
  <si>
    <t>Хилак форте 30 мл</t>
  </si>
  <si>
    <t>Циннаризин таблетки 25 мг №50</t>
  </si>
  <si>
    <t>Цитрамон П таблетки №10</t>
  </si>
  <si>
    <t>Эвкалипт М пастилки №20</t>
  </si>
  <si>
    <t>Эргоферон таб. д/рассасыв. №20</t>
  </si>
  <si>
    <t>Эспумизан капс. 40 мг №25</t>
  </si>
  <si>
    <t>Эссливер форте капсулы №50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</si>
</sst>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</cellStyleXfs>
  <cellXfs count="2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0" fillId="2" borderId="0" xfId="0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right" vertical="center" wrapText="1"/>
    </xf>
    <xf numFmtId="0" fontId="1" fillId="2" borderId="1" xfId="1" applyFont="1" applyFill="1" applyBorder="1" applyAlignment="1">
      <alignment horizontal="left" vertical="center" wrapText="1"/>
    </xf>
    <xf numFmtId="2" fontId="3" fillId="2" borderId="1" xfId="2" applyNumberFormat="1" applyFont="1" applyFill="1" applyBorder="1" applyAlignment="1">
      <alignment vertical="center" wrapText="1"/>
    </xf>
    <xf numFmtId="2" fontId="4" fillId="2" borderId="1" xfId="1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vertical="center" wrapText="1"/>
    </xf>
    <xf numFmtId="2" fontId="3" fillId="2" borderId="2" xfId="2" applyNumberFormat="1" applyFont="1" applyFill="1" applyBorder="1" applyAlignment="1">
      <alignment horizontal="right" vertical="center" wrapText="1"/>
    </xf>
    <xf numFmtId="2" fontId="3" fillId="2" borderId="3" xfId="3" applyNumberFormat="1" applyFont="1" applyFill="1" applyBorder="1" applyAlignment="1">
      <alignment horizontal="right" vertical="center" wrapText="1"/>
    </xf>
    <xf numFmtId="2" fontId="3" fillId="2" borderId="1" xfId="3" applyNumberFormat="1" applyFont="1" applyFill="1" applyBorder="1" applyAlignment="1">
      <alignment horizontal="right" vertical="center" wrapText="1"/>
    </xf>
    <xf numFmtId="2" fontId="3" fillId="2" borderId="4" xfId="3" applyNumberFormat="1" applyFont="1" applyFill="1" applyBorder="1" applyAlignment="1">
      <alignment horizontal="right" vertical="center" wrapText="1"/>
    </xf>
    <xf numFmtId="4" fontId="4" fillId="2" borderId="1" xfId="1" applyNumberFormat="1" applyFont="1" applyFill="1" applyBorder="1" applyAlignment="1">
      <alignment vertical="center"/>
    </xf>
    <xf numFmtId="4" fontId="4" fillId="2" borderId="1" xfId="3" applyNumberFormat="1" applyFont="1" applyFill="1" applyBorder="1" applyAlignment="1">
      <alignment vertical="center" wrapText="1"/>
    </xf>
    <xf numFmtId="2" fontId="4" fillId="2" borderId="1" xfId="3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 wrapText="1"/>
    </xf>
    <xf numFmtId="2" fontId="3" fillId="2" borderId="1" xfId="4" applyNumberFormat="1" applyFont="1" applyFill="1" applyBorder="1" applyAlignment="1">
      <alignment horizontal="right" vertical="center"/>
    </xf>
  </cellXfs>
  <cellStyles count="5">
    <cellStyle name="Обычный" xfId="0" builtinId="0"/>
    <cellStyle name="Обычный 11 2" xfId="2"/>
    <cellStyle name="Обычный 2 2" xfId="3"/>
    <cellStyle name="Обычный 5_ТОП 50 с апр 2015" xfId="4"/>
    <cellStyle name="Обычный_Лист1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topLeftCell="A30" workbookViewId="0">
      <selection activeCell="L33" sqref="L33"/>
    </sheetView>
  </sheetViews>
  <sheetFormatPr defaultRowHeight="15" x14ac:dyDescent="0.25"/>
  <cols>
    <col min="1" max="1" width="5.5703125" style="2" customWidth="1"/>
    <col min="2" max="2" width="42.7109375" style="2" customWidth="1"/>
    <col min="3" max="3" width="12.28515625" style="2" customWidth="1"/>
    <col min="4" max="4" width="12.140625" style="2" customWidth="1"/>
    <col min="5" max="5" width="11.28515625" style="2" customWidth="1"/>
    <col min="6" max="6" width="11.42578125" style="2" customWidth="1"/>
    <col min="7" max="7" width="12.42578125" style="2" customWidth="1"/>
    <col min="8" max="14" width="11.42578125" style="2" customWidth="1"/>
    <col min="15" max="16384" width="9.140625" style="2"/>
  </cols>
  <sheetData>
    <row r="1" spans="1:13" ht="28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1.75" customHeight="1" x14ac:dyDescent="0.25">
      <c r="A2" s="3" t="s">
        <v>1</v>
      </c>
      <c r="B2" s="3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3" t="s">
        <v>4</v>
      </c>
      <c r="L2" s="3" t="s">
        <v>5</v>
      </c>
      <c r="M2" s="3" t="s">
        <v>6</v>
      </c>
    </row>
    <row r="3" spans="1:13" ht="71.25" customHeight="1" x14ac:dyDescent="0.25">
      <c r="A3" s="3"/>
      <c r="B3" s="3"/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3"/>
      <c r="L3" s="3"/>
      <c r="M3" s="3"/>
    </row>
    <row r="4" spans="1:13" ht="39.75" hidden="1" customHeight="1" x14ac:dyDescent="0.25">
      <c r="A4" s="5"/>
      <c r="B4" s="5" t="s">
        <v>15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18</v>
      </c>
      <c r="I4" s="5" t="s">
        <v>18</v>
      </c>
      <c r="J4" s="5" t="s">
        <v>21</v>
      </c>
      <c r="K4" s="6"/>
      <c r="L4" s="6"/>
      <c r="M4" s="6"/>
    </row>
    <row r="5" spans="1:13" ht="25.5" x14ac:dyDescent="0.25">
      <c r="A5" s="5">
        <v>1</v>
      </c>
      <c r="B5" s="7" t="s">
        <v>22</v>
      </c>
      <c r="C5" s="8">
        <v>670</v>
      </c>
      <c r="D5" s="9">
        <v>777</v>
      </c>
      <c r="E5" s="10">
        <v>534.29999999999995</v>
      </c>
      <c r="F5" s="11">
        <v>668</v>
      </c>
      <c r="G5" s="11">
        <v>508</v>
      </c>
      <c r="H5" s="12">
        <v>657</v>
      </c>
      <c r="I5" s="13">
        <v>583</v>
      </c>
      <c r="J5" s="14">
        <v>540</v>
      </c>
      <c r="K5" s="15">
        <f t="shared" ref="K5:K19" si="0">MIN(C5:J5)</f>
        <v>508</v>
      </c>
      <c r="L5" s="15">
        <f t="shared" ref="L5:L31" si="1">MAX(C5:J5)</f>
        <v>777</v>
      </c>
      <c r="M5" s="16">
        <f t="shared" ref="M5:M54" si="2">AVERAGE(C5:J5)</f>
        <v>617.16250000000002</v>
      </c>
    </row>
    <row r="6" spans="1:13" x14ac:dyDescent="0.25">
      <c r="A6" s="5">
        <v>2</v>
      </c>
      <c r="B6" s="7" t="s">
        <v>23</v>
      </c>
      <c r="C6" s="8">
        <v>265</v>
      </c>
      <c r="D6" s="17">
        <v>255</v>
      </c>
      <c r="E6" s="10">
        <v>222.4</v>
      </c>
      <c r="F6" s="11">
        <v>320</v>
      </c>
      <c r="G6" s="11">
        <v>262</v>
      </c>
      <c r="H6" s="12">
        <v>324</v>
      </c>
      <c r="I6" s="13">
        <v>235</v>
      </c>
      <c r="J6" s="14">
        <v>208</v>
      </c>
      <c r="K6" s="15">
        <f t="shared" si="0"/>
        <v>208</v>
      </c>
      <c r="L6" s="15">
        <f t="shared" si="1"/>
        <v>324</v>
      </c>
      <c r="M6" s="16">
        <f t="shared" si="2"/>
        <v>261.42500000000001</v>
      </c>
    </row>
    <row r="7" spans="1:13" x14ac:dyDescent="0.25">
      <c r="A7" s="5">
        <v>3</v>
      </c>
      <c r="B7" s="7" t="s">
        <v>24</v>
      </c>
      <c r="C7" s="8">
        <v>11</v>
      </c>
      <c r="D7" s="9"/>
      <c r="E7" s="10">
        <v>17.5</v>
      </c>
      <c r="F7" s="11">
        <v>14</v>
      </c>
      <c r="G7" s="11">
        <v>20</v>
      </c>
      <c r="H7" s="12">
        <v>15</v>
      </c>
      <c r="I7" s="13">
        <v>10</v>
      </c>
      <c r="J7" s="14">
        <v>8</v>
      </c>
      <c r="K7" s="15">
        <f t="shared" si="0"/>
        <v>8</v>
      </c>
      <c r="L7" s="15">
        <f t="shared" si="1"/>
        <v>20</v>
      </c>
      <c r="M7" s="16">
        <f t="shared" si="2"/>
        <v>13.642857142857142</v>
      </c>
    </row>
    <row r="8" spans="1:13" x14ac:dyDescent="0.25">
      <c r="A8" s="5">
        <v>4</v>
      </c>
      <c r="B8" s="7" t="s">
        <v>25</v>
      </c>
      <c r="C8" s="8">
        <v>250</v>
      </c>
      <c r="D8" s="9">
        <v>299</v>
      </c>
      <c r="E8" s="10">
        <v>205.3</v>
      </c>
      <c r="F8" s="11">
        <v>277</v>
      </c>
      <c r="G8" s="11">
        <v>238</v>
      </c>
      <c r="H8" s="12">
        <v>258</v>
      </c>
      <c r="I8" s="13">
        <v>235</v>
      </c>
      <c r="J8" s="14">
        <v>247</v>
      </c>
      <c r="K8" s="15">
        <f t="shared" si="0"/>
        <v>205.3</v>
      </c>
      <c r="L8" s="15">
        <f t="shared" si="1"/>
        <v>299</v>
      </c>
      <c r="M8" s="16">
        <f t="shared" si="2"/>
        <v>251.16249999999999</v>
      </c>
    </row>
    <row r="9" spans="1:13" x14ac:dyDescent="0.25">
      <c r="A9" s="5">
        <v>5</v>
      </c>
      <c r="B9" s="7" t="s">
        <v>26</v>
      </c>
      <c r="C9" s="8">
        <v>10</v>
      </c>
      <c r="D9" s="9">
        <v>15</v>
      </c>
      <c r="E9" s="10">
        <v>12.7</v>
      </c>
      <c r="F9" s="11"/>
      <c r="G9" s="11">
        <v>25</v>
      </c>
      <c r="H9" s="12">
        <v>35</v>
      </c>
      <c r="I9" s="13">
        <v>13.5</v>
      </c>
      <c r="J9" s="12">
        <v>17</v>
      </c>
      <c r="K9" s="15">
        <f t="shared" si="0"/>
        <v>10</v>
      </c>
      <c r="L9" s="15">
        <f t="shared" si="1"/>
        <v>35</v>
      </c>
      <c r="M9" s="16">
        <f t="shared" si="2"/>
        <v>18.314285714285713</v>
      </c>
    </row>
    <row r="10" spans="1:13" x14ac:dyDescent="0.25">
      <c r="A10" s="5">
        <v>6</v>
      </c>
      <c r="B10" s="7" t="s">
        <v>27</v>
      </c>
      <c r="C10" s="8">
        <v>360</v>
      </c>
      <c r="D10" s="9">
        <v>515</v>
      </c>
      <c r="E10" s="10">
        <v>385.1</v>
      </c>
      <c r="F10" s="11"/>
      <c r="G10" s="11">
        <v>435</v>
      </c>
      <c r="H10" s="12">
        <v>436</v>
      </c>
      <c r="I10" s="13">
        <v>372</v>
      </c>
      <c r="J10" s="14">
        <v>362</v>
      </c>
      <c r="K10" s="15">
        <f t="shared" si="0"/>
        <v>360</v>
      </c>
      <c r="L10" s="15">
        <f t="shared" si="1"/>
        <v>515</v>
      </c>
      <c r="M10" s="16">
        <f t="shared" si="2"/>
        <v>409.3</v>
      </c>
    </row>
    <row r="11" spans="1:13" x14ac:dyDescent="0.25">
      <c r="A11" s="5">
        <v>7</v>
      </c>
      <c r="B11" s="7" t="s">
        <v>28</v>
      </c>
      <c r="C11" s="8">
        <v>7</v>
      </c>
      <c r="D11" s="9">
        <v>15</v>
      </c>
      <c r="E11" s="10">
        <v>9.6999999999999993</v>
      </c>
      <c r="F11" s="11"/>
      <c r="G11" s="11">
        <v>25</v>
      </c>
      <c r="H11" s="12" t="s">
        <v>29</v>
      </c>
      <c r="I11" s="12"/>
      <c r="J11" s="14">
        <v>4.5</v>
      </c>
      <c r="K11" s="15">
        <f t="shared" si="0"/>
        <v>4.5</v>
      </c>
      <c r="L11" s="15">
        <f t="shared" si="1"/>
        <v>25</v>
      </c>
      <c r="M11" s="16">
        <f t="shared" si="2"/>
        <v>12.24</v>
      </c>
    </row>
    <row r="12" spans="1:13" x14ac:dyDescent="0.25">
      <c r="A12" s="5">
        <v>8</v>
      </c>
      <c r="B12" s="7" t="s">
        <v>30</v>
      </c>
      <c r="C12" s="8">
        <v>119</v>
      </c>
      <c r="D12" s="9">
        <v>135</v>
      </c>
      <c r="E12" s="10">
        <v>106.4</v>
      </c>
      <c r="F12" s="12">
        <v>135</v>
      </c>
      <c r="G12" s="11">
        <v>120</v>
      </c>
      <c r="H12" s="12">
        <v>114</v>
      </c>
      <c r="I12" s="13">
        <v>116</v>
      </c>
      <c r="J12" s="14">
        <v>124</v>
      </c>
      <c r="K12" s="15">
        <f t="shared" si="0"/>
        <v>106.4</v>
      </c>
      <c r="L12" s="15">
        <f t="shared" si="1"/>
        <v>135</v>
      </c>
      <c r="M12" s="16">
        <f t="shared" si="2"/>
        <v>121.175</v>
      </c>
    </row>
    <row r="13" spans="1:13" x14ac:dyDescent="0.25">
      <c r="A13" s="5">
        <v>9</v>
      </c>
      <c r="B13" s="7" t="s">
        <v>31</v>
      </c>
      <c r="C13" s="8">
        <v>16</v>
      </c>
      <c r="D13" s="17">
        <v>15</v>
      </c>
      <c r="E13" s="12" t="s">
        <v>29</v>
      </c>
      <c r="F13" s="11">
        <v>20</v>
      </c>
      <c r="G13" s="11">
        <v>25</v>
      </c>
      <c r="H13" s="12">
        <v>22</v>
      </c>
      <c r="I13" s="13">
        <v>19</v>
      </c>
      <c r="J13" s="14"/>
      <c r="K13" s="15">
        <f t="shared" si="0"/>
        <v>15</v>
      </c>
      <c r="L13" s="15">
        <f t="shared" si="1"/>
        <v>25</v>
      </c>
      <c r="M13" s="16">
        <f t="shared" si="2"/>
        <v>19.5</v>
      </c>
    </row>
    <row r="14" spans="1:13" x14ac:dyDescent="0.25">
      <c r="A14" s="5">
        <v>10</v>
      </c>
      <c r="B14" s="7" t="s">
        <v>32</v>
      </c>
      <c r="C14" s="8">
        <v>30</v>
      </c>
      <c r="D14" s="12">
        <v>35</v>
      </c>
      <c r="E14" s="12">
        <v>48.5</v>
      </c>
      <c r="F14" s="11">
        <v>47</v>
      </c>
      <c r="G14" s="11">
        <v>20</v>
      </c>
      <c r="H14" s="12">
        <v>33</v>
      </c>
      <c r="I14" s="13">
        <v>35</v>
      </c>
      <c r="J14" s="14">
        <v>35</v>
      </c>
      <c r="K14" s="15">
        <f t="shared" si="0"/>
        <v>20</v>
      </c>
      <c r="L14" s="15">
        <f t="shared" si="1"/>
        <v>48.5</v>
      </c>
      <c r="M14" s="16">
        <f t="shared" si="2"/>
        <v>35.4375</v>
      </c>
    </row>
    <row r="15" spans="1:13" x14ac:dyDescent="0.25">
      <c r="A15" s="5">
        <v>11</v>
      </c>
      <c r="B15" s="7" t="s">
        <v>33</v>
      </c>
      <c r="C15" s="8">
        <v>310</v>
      </c>
      <c r="D15" s="12"/>
      <c r="E15" s="12">
        <v>255.7</v>
      </c>
      <c r="F15" s="11">
        <v>327</v>
      </c>
      <c r="G15" s="11">
        <v>310</v>
      </c>
      <c r="H15" s="12">
        <v>297</v>
      </c>
      <c r="I15" s="13">
        <v>286</v>
      </c>
      <c r="J15" s="14">
        <v>267</v>
      </c>
      <c r="K15" s="15">
        <f t="shared" si="0"/>
        <v>255.7</v>
      </c>
      <c r="L15" s="15">
        <f t="shared" si="1"/>
        <v>327</v>
      </c>
      <c r="M15" s="16">
        <f t="shared" si="2"/>
        <v>293.24285714285713</v>
      </c>
    </row>
    <row r="16" spans="1:13" x14ac:dyDescent="0.25">
      <c r="A16" s="5">
        <v>12</v>
      </c>
      <c r="B16" s="7" t="s">
        <v>34</v>
      </c>
      <c r="C16" s="8">
        <v>263</v>
      </c>
      <c r="D16" s="9">
        <v>377</v>
      </c>
      <c r="E16" s="10">
        <v>289.5</v>
      </c>
      <c r="F16" s="11">
        <v>342</v>
      </c>
      <c r="G16" s="11">
        <v>327</v>
      </c>
      <c r="H16" s="12">
        <v>321</v>
      </c>
      <c r="I16" s="13">
        <v>286</v>
      </c>
      <c r="J16" s="14">
        <v>304</v>
      </c>
      <c r="K16" s="15">
        <f t="shared" si="0"/>
        <v>263</v>
      </c>
      <c r="L16" s="15">
        <f t="shared" si="1"/>
        <v>377</v>
      </c>
      <c r="M16" s="16">
        <f t="shared" si="2"/>
        <v>313.6875</v>
      </c>
    </row>
    <row r="17" spans="1:13" x14ac:dyDescent="0.25">
      <c r="A17" s="5">
        <v>13</v>
      </c>
      <c r="B17" s="7" t="s">
        <v>35</v>
      </c>
      <c r="C17" s="8">
        <v>40</v>
      </c>
      <c r="D17" s="17">
        <v>46</v>
      </c>
      <c r="E17" s="10">
        <v>42.1</v>
      </c>
      <c r="F17" s="11">
        <v>82</v>
      </c>
      <c r="G17" s="11">
        <v>90</v>
      </c>
      <c r="H17" s="12">
        <v>80</v>
      </c>
      <c r="I17" s="13">
        <v>44.5</v>
      </c>
      <c r="J17" s="14">
        <v>49</v>
      </c>
      <c r="K17" s="15">
        <f t="shared" si="0"/>
        <v>40</v>
      </c>
      <c r="L17" s="15">
        <f t="shared" si="1"/>
        <v>90</v>
      </c>
      <c r="M17" s="16">
        <f t="shared" si="2"/>
        <v>59.2</v>
      </c>
    </row>
    <row r="18" spans="1:13" x14ac:dyDescent="0.25">
      <c r="A18" s="5">
        <v>14</v>
      </c>
      <c r="B18" s="7" t="s">
        <v>36</v>
      </c>
      <c r="C18" s="12" t="s">
        <v>29</v>
      </c>
      <c r="D18" s="9">
        <v>388</v>
      </c>
      <c r="E18" s="12">
        <v>305.5</v>
      </c>
      <c r="F18" s="11">
        <v>287</v>
      </c>
      <c r="G18" s="11">
        <v>335</v>
      </c>
      <c r="H18" s="12">
        <v>345</v>
      </c>
      <c r="I18" s="13">
        <v>340</v>
      </c>
      <c r="J18" s="14">
        <v>317</v>
      </c>
      <c r="K18" s="15">
        <f t="shared" si="0"/>
        <v>287</v>
      </c>
      <c r="L18" s="15">
        <f t="shared" si="1"/>
        <v>388</v>
      </c>
      <c r="M18" s="16">
        <f t="shared" si="2"/>
        <v>331.07142857142856</v>
      </c>
    </row>
    <row r="19" spans="1:13" ht="25.5" x14ac:dyDescent="0.25">
      <c r="A19" s="5">
        <v>15</v>
      </c>
      <c r="B19" s="7" t="s">
        <v>37</v>
      </c>
      <c r="C19" s="8">
        <v>120</v>
      </c>
      <c r="D19" s="9">
        <v>144</v>
      </c>
      <c r="E19" s="10">
        <v>112.5</v>
      </c>
      <c r="F19" s="11">
        <v>131</v>
      </c>
      <c r="G19" s="11">
        <v>126</v>
      </c>
      <c r="H19" s="12">
        <v>120</v>
      </c>
      <c r="I19" s="13">
        <v>133</v>
      </c>
      <c r="J19" s="14">
        <v>124</v>
      </c>
      <c r="K19" s="15">
        <f t="shared" si="0"/>
        <v>112.5</v>
      </c>
      <c r="L19" s="15">
        <f t="shared" si="1"/>
        <v>144</v>
      </c>
      <c r="M19" s="16">
        <f t="shared" si="2"/>
        <v>126.3125</v>
      </c>
    </row>
    <row r="20" spans="1:13" x14ac:dyDescent="0.25">
      <c r="A20" s="5">
        <v>16</v>
      </c>
      <c r="B20" s="7" t="s">
        <v>38</v>
      </c>
      <c r="C20" s="8">
        <v>480</v>
      </c>
      <c r="D20" s="17">
        <v>659</v>
      </c>
      <c r="E20" s="10">
        <v>444.3</v>
      </c>
      <c r="F20" s="11">
        <v>575</v>
      </c>
      <c r="G20" s="11">
        <v>524</v>
      </c>
      <c r="H20" s="12">
        <v>536</v>
      </c>
      <c r="I20" s="13">
        <v>473</v>
      </c>
      <c r="J20" s="9">
        <v>471</v>
      </c>
      <c r="K20" s="15">
        <f>MIN(C20:J20)</f>
        <v>444.3</v>
      </c>
      <c r="L20" s="15">
        <f t="shared" si="1"/>
        <v>659</v>
      </c>
      <c r="M20" s="16">
        <f t="shared" si="2"/>
        <v>520.28750000000002</v>
      </c>
    </row>
    <row r="21" spans="1:13" x14ac:dyDescent="0.25">
      <c r="A21" s="5">
        <v>17</v>
      </c>
      <c r="B21" s="7" t="s">
        <v>39</v>
      </c>
      <c r="C21" s="8">
        <v>219</v>
      </c>
      <c r="D21" s="9">
        <v>288</v>
      </c>
      <c r="E21" s="10">
        <v>200.6</v>
      </c>
      <c r="F21" s="11">
        <v>266</v>
      </c>
      <c r="G21" s="11">
        <v>190</v>
      </c>
      <c r="H21" s="12">
        <v>222</v>
      </c>
      <c r="I21" s="13">
        <v>220</v>
      </c>
      <c r="J21" s="9">
        <v>205</v>
      </c>
      <c r="K21" s="15">
        <f t="shared" ref="K21:K54" si="3">MIN(C21:J21)</f>
        <v>190</v>
      </c>
      <c r="L21" s="15">
        <f t="shared" si="1"/>
        <v>288</v>
      </c>
      <c r="M21" s="16">
        <f t="shared" si="2"/>
        <v>226.32499999999999</v>
      </c>
    </row>
    <row r="22" spans="1:13" x14ac:dyDescent="0.25">
      <c r="A22" s="5">
        <v>18</v>
      </c>
      <c r="B22" s="7" t="s">
        <v>40</v>
      </c>
      <c r="C22" s="8">
        <v>170</v>
      </c>
      <c r="D22" s="17">
        <v>189</v>
      </c>
      <c r="E22" s="10">
        <v>152</v>
      </c>
      <c r="F22" s="11">
        <v>180</v>
      </c>
      <c r="G22" s="11">
        <v>177</v>
      </c>
      <c r="H22" s="12">
        <v>166</v>
      </c>
      <c r="I22" s="13">
        <v>148</v>
      </c>
      <c r="J22" s="9">
        <v>156</v>
      </c>
      <c r="K22" s="15">
        <f t="shared" si="3"/>
        <v>148</v>
      </c>
      <c r="L22" s="15">
        <f t="shared" si="1"/>
        <v>189</v>
      </c>
      <c r="M22" s="16">
        <f t="shared" si="2"/>
        <v>167.25</v>
      </c>
    </row>
    <row r="23" spans="1:13" x14ac:dyDescent="0.25">
      <c r="A23" s="5">
        <v>19</v>
      </c>
      <c r="B23" s="7" t="s">
        <v>41</v>
      </c>
      <c r="C23" s="8">
        <v>175</v>
      </c>
      <c r="D23" s="9" t="s">
        <v>29</v>
      </c>
      <c r="E23" s="10">
        <v>187.6</v>
      </c>
      <c r="F23" s="11">
        <v>206</v>
      </c>
      <c r="G23" s="11">
        <v>167</v>
      </c>
      <c r="H23" s="12">
        <v>190</v>
      </c>
      <c r="I23" s="13">
        <v>157</v>
      </c>
      <c r="J23" s="9">
        <v>164</v>
      </c>
      <c r="K23" s="15">
        <f t="shared" si="3"/>
        <v>157</v>
      </c>
      <c r="L23" s="15">
        <f t="shared" si="1"/>
        <v>206</v>
      </c>
      <c r="M23" s="16">
        <f t="shared" si="2"/>
        <v>178.08571428571426</v>
      </c>
    </row>
    <row r="24" spans="1:13" x14ac:dyDescent="0.25">
      <c r="A24" s="5">
        <v>20</v>
      </c>
      <c r="B24" s="7" t="s">
        <v>42</v>
      </c>
      <c r="C24" s="8">
        <v>16</v>
      </c>
      <c r="D24" s="9">
        <v>20</v>
      </c>
      <c r="E24" s="10">
        <v>58.2</v>
      </c>
      <c r="F24" s="11">
        <v>21</v>
      </c>
      <c r="G24" s="11">
        <v>25</v>
      </c>
      <c r="H24" s="12">
        <v>22</v>
      </c>
      <c r="I24" s="13">
        <v>16.5</v>
      </c>
      <c r="J24" s="9">
        <v>17</v>
      </c>
      <c r="K24" s="15">
        <f t="shared" si="3"/>
        <v>16</v>
      </c>
      <c r="L24" s="15">
        <f t="shared" si="1"/>
        <v>58.2</v>
      </c>
      <c r="M24" s="16">
        <f t="shared" si="2"/>
        <v>24.462499999999999</v>
      </c>
    </row>
    <row r="25" spans="1:13" x14ac:dyDescent="0.25">
      <c r="A25" s="5">
        <v>21</v>
      </c>
      <c r="B25" s="7" t="s">
        <v>43</v>
      </c>
      <c r="C25" s="8">
        <v>120</v>
      </c>
      <c r="D25" s="9">
        <v>139</v>
      </c>
      <c r="E25" s="10">
        <v>107.7</v>
      </c>
      <c r="F25" s="11">
        <v>124</v>
      </c>
      <c r="G25" s="11">
        <v>130</v>
      </c>
      <c r="H25" s="12">
        <v>112</v>
      </c>
      <c r="I25" s="13">
        <v>104</v>
      </c>
      <c r="J25" s="9">
        <v>102</v>
      </c>
      <c r="K25" s="15">
        <f t="shared" si="3"/>
        <v>102</v>
      </c>
      <c r="L25" s="15">
        <f t="shared" si="1"/>
        <v>139</v>
      </c>
      <c r="M25" s="16">
        <f t="shared" si="2"/>
        <v>117.33750000000001</v>
      </c>
    </row>
    <row r="26" spans="1:13" x14ac:dyDescent="0.25">
      <c r="A26" s="5">
        <v>22</v>
      </c>
      <c r="B26" s="7" t="s">
        <v>44</v>
      </c>
      <c r="C26" s="8">
        <v>297</v>
      </c>
      <c r="D26" s="9">
        <v>315</v>
      </c>
      <c r="E26" s="10">
        <v>250.5</v>
      </c>
      <c r="F26" s="11">
        <v>289</v>
      </c>
      <c r="G26" s="11">
        <v>288</v>
      </c>
      <c r="H26" s="12">
        <v>285</v>
      </c>
      <c r="I26" s="13">
        <v>247</v>
      </c>
      <c r="J26" s="9">
        <v>267</v>
      </c>
      <c r="K26" s="15">
        <f t="shared" si="3"/>
        <v>247</v>
      </c>
      <c r="L26" s="15">
        <f t="shared" si="1"/>
        <v>315</v>
      </c>
      <c r="M26" s="16">
        <f t="shared" si="2"/>
        <v>279.8125</v>
      </c>
    </row>
    <row r="27" spans="1:13" x14ac:dyDescent="0.25">
      <c r="A27" s="5">
        <v>23</v>
      </c>
      <c r="B27" s="7" t="s">
        <v>45</v>
      </c>
      <c r="C27" s="8"/>
      <c r="D27" s="17">
        <v>345</v>
      </c>
      <c r="E27" s="10">
        <v>280.2</v>
      </c>
      <c r="F27" s="11">
        <v>377</v>
      </c>
      <c r="G27" s="11">
        <v>336</v>
      </c>
      <c r="H27" s="12">
        <v>330</v>
      </c>
      <c r="I27" s="13">
        <v>328</v>
      </c>
      <c r="J27" s="9">
        <v>285</v>
      </c>
      <c r="K27" s="15">
        <f t="shared" si="3"/>
        <v>280.2</v>
      </c>
      <c r="L27" s="15">
        <f t="shared" si="1"/>
        <v>377</v>
      </c>
      <c r="M27" s="16">
        <f t="shared" si="2"/>
        <v>325.88571428571424</v>
      </c>
    </row>
    <row r="28" spans="1:13" x14ac:dyDescent="0.25">
      <c r="A28" s="5">
        <v>24</v>
      </c>
      <c r="B28" s="7" t="s">
        <v>46</v>
      </c>
      <c r="C28" s="8">
        <v>15</v>
      </c>
      <c r="D28" s="9">
        <v>16</v>
      </c>
      <c r="E28" s="10">
        <v>20.5</v>
      </c>
      <c r="F28" s="11">
        <v>20</v>
      </c>
      <c r="G28" s="11">
        <v>30</v>
      </c>
      <c r="H28" s="12">
        <v>20</v>
      </c>
      <c r="I28" s="13">
        <v>19.5</v>
      </c>
      <c r="J28" s="9">
        <v>11.5</v>
      </c>
      <c r="K28" s="15">
        <f t="shared" si="3"/>
        <v>11.5</v>
      </c>
      <c r="L28" s="15">
        <f t="shared" si="1"/>
        <v>30</v>
      </c>
      <c r="M28" s="16">
        <f t="shared" si="2"/>
        <v>19.0625</v>
      </c>
    </row>
    <row r="29" spans="1:13" x14ac:dyDescent="0.25">
      <c r="A29" s="5">
        <v>25</v>
      </c>
      <c r="B29" s="7" t="s">
        <v>47</v>
      </c>
      <c r="C29" s="8">
        <v>10</v>
      </c>
      <c r="D29" s="9">
        <v>15</v>
      </c>
      <c r="E29" s="10">
        <v>8</v>
      </c>
      <c r="F29" s="11">
        <v>10</v>
      </c>
      <c r="G29" s="11">
        <v>20</v>
      </c>
      <c r="H29" s="18">
        <v>15</v>
      </c>
      <c r="I29" s="13">
        <v>8.1</v>
      </c>
      <c r="J29" s="9">
        <v>15</v>
      </c>
      <c r="K29" s="15">
        <f t="shared" si="3"/>
        <v>8</v>
      </c>
      <c r="L29" s="15">
        <f t="shared" si="1"/>
        <v>20</v>
      </c>
      <c r="M29" s="16">
        <f t="shared" si="2"/>
        <v>12.637499999999999</v>
      </c>
    </row>
    <row r="30" spans="1:13" x14ac:dyDescent="0.25">
      <c r="A30" s="5">
        <v>26</v>
      </c>
      <c r="B30" s="7" t="s">
        <v>48</v>
      </c>
      <c r="C30" s="18">
        <v>205</v>
      </c>
      <c r="D30" s="9">
        <v>229</v>
      </c>
      <c r="E30" s="10">
        <v>183.2</v>
      </c>
      <c r="F30" s="11">
        <v>236</v>
      </c>
      <c r="G30" s="11">
        <v>207</v>
      </c>
      <c r="H30" s="18">
        <v>203</v>
      </c>
      <c r="I30" s="13">
        <v>195</v>
      </c>
      <c r="J30" s="9">
        <v>168</v>
      </c>
      <c r="K30" s="15">
        <f t="shared" si="3"/>
        <v>168</v>
      </c>
      <c r="L30" s="15">
        <f t="shared" si="1"/>
        <v>236</v>
      </c>
      <c r="M30" s="16">
        <f t="shared" si="2"/>
        <v>203.27500000000001</v>
      </c>
    </row>
    <row r="31" spans="1:13" x14ac:dyDescent="0.25">
      <c r="A31" s="5">
        <v>27</v>
      </c>
      <c r="B31" s="7" t="s">
        <v>49</v>
      </c>
      <c r="C31" s="8"/>
      <c r="D31" s="18"/>
      <c r="E31" s="18" t="s">
        <v>29</v>
      </c>
      <c r="F31" s="11">
        <v>45</v>
      </c>
      <c r="G31" s="18">
        <v>30</v>
      </c>
      <c r="H31" s="12">
        <v>37</v>
      </c>
      <c r="I31" s="13"/>
      <c r="J31" s="9">
        <v>35</v>
      </c>
      <c r="K31" s="15">
        <f t="shared" si="3"/>
        <v>30</v>
      </c>
      <c r="L31" s="15">
        <f t="shared" si="1"/>
        <v>45</v>
      </c>
      <c r="M31" s="16">
        <f t="shared" si="2"/>
        <v>36.75</v>
      </c>
    </row>
    <row r="32" spans="1:13" x14ac:dyDescent="0.25">
      <c r="A32" s="5">
        <v>28</v>
      </c>
      <c r="B32" s="7" t="s">
        <v>50</v>
      </c>
      <c r="C32" s="18" t="s">
        <v>29</v>
      </c>
      <c r="D32" s="9" t="s">
        <v>29</v>
      </c>
      <c r="E32" s="18" t="s">
        <v>29</v>
      </c>
      <c r="F32" s="18" t="s">
        <v>29</v>
      </c>
      <c r="G32" s="18" t="s">
        <v>29</v>
      </c>
      <c r="H32" s="12" t="s">
        <v>29</v>
      </c>
      <c r="I32" s="13" t="s">
        <v>29</v>
      </c>
      <c r="J32" s="9" t="s">
        <v>29</v>
      </c>
      <c r="K32" s="9" t="s">
        <v>29</v>
      </c>
      <c r="L32" s="9" t="s">
        <v>29</v>
      </c>
      <c r="M32" s="9" t="s">
        <v>29</v>
      </c>
    </row>
    <row r="33" spans="1:13" x14ac:dyDescent="0.25">
      <c r="A33" s="5">
        <v>29</v>
      </c>
      <c r="B33" s="7" t="s">
        <v>51</v>
      </c>
      <c r="C33" s="8">
        <v>190</v>
      </c>
      <c r="D33" s="9">
        <v>225</v>
      </c>
      <c r="E33" s="10">
        <v>172.2</v>
      </c>
      <c r="F33" s="11">
        <v>203</v>
      </c>
      <c r="G33" s="11">
        <v>192</v>
      </c>
      <c r="H33" s="12">
        <v>187</v>
      </c>
      <c r="I33" s="13">
        <v>216</v>
      </c>
      <c r="J33" s="9">
        <v>158</v>
      </c>
      <c r="K33" s="15">
        <f t="shared" si="3"/>
        <v>158</v>
      </c>
      <c r="L33" s="15">
        <f t="shared" ref="L33:L45" si="4">MAX(C33:J33)</f>
        <v>225</v>
      </c>
      <c r="M33" s="16">
        <f t="shared" si="2"/>
        <v>192.9</v>
      </c>
    </row>
    <row r="34" spans="1:13" x14ac:dyDescent="0.25">
      <c r="A34" s="5">
        <v>30</v>
      </c>
      <c r="B34" s="7" t="s">
        <v>52</v>
      </c>
      <c r="C34" s="8">
        <v>837</v>
      </c>
      <c r="D34" s="19">
        <v>900</v>
      </c>
      <c r="E34" s="10">
        <v>661.6</v>
      </c>
      <c r="F34" s="11">
        <v>802</v>
      </c>
      <c r="G34" s="11">
        <v>934</v>
      </c>
      <c r="H34" s="12">
        <v>810</v>
      </c>
      <c r="I34" s="13">
        <v>721</v>
      </c>
      <c r="J34" s="9">
        <v>765</v>
      </c>
      <c r="K34" s="15">
        <f t="shared" si="3"/>
        <v>661.6</v>
      </c>
      <c r="L34" s="15">
        <f t="shared" si="4"/>
        <v>934</v>
      </c>
      <c r="M34" s="16">
        <f t="shared" si="2"/>
        <v>803.82500000000005</v>
      </c>
    </row>
    <row r="35" spans="1:13" x14ac:dyDescent="0.25">
      <c r="A35" s="5">
        <v>31</v>
      </c>
      <c r="B35" s="7" t="s">
        <v>53</v>
      </c>
      <c r="C35" s="8">
        <v>110</v>
      </c>
      <c r="D35" s="17">
        <v>139</v>
      </c>
      <c r="E35" s="10">
        <v>98.9</v>
      </c>
      <c r="F35" s="11"/>
      <c r="G35" s="11">
        <v>130</v>
      </c>
      <c r="H35" s="12">
        <v>110</v>
      </c>
      <c r="I35" s="13">
        <v>104</v>
      </c>
      <c r="J35" s="9">
        <v>101</v>
      </c>
      <c r="K35" s="15">
        <f t="shared" si="3"/>
        <v>98.9</v>
      </c>
      <c r="L35" s="15">
        <f t="shared" si="4"/>
        <v>139</v>
      </c>
      <c r="M35" s="16">
        <f t="shared" si="2"/>
        <v>113.27142857142857</v>
      </c>
    </row>
    <row r="36" spans="1:13" ht="25.5" x14ac:dyDescent="0.25">
      <c r="A36" s="5">
        <v>32</v>
      </c>
      <c r="B36" s="7" t="s">
        <v>54</v>
      </c>
      <c r="C36" s="8"/>
      <c r="D36" s="19">
        <v>189</v>
      </c>
      <c r="E36" s="10">
        <v>200</v>
      </c>
      <c r="F36" s="18" t="s">
        <v>29</v>
      </c>
      <c r="G36" s="11">
        <v>130</v>
      </c>
      <c r="H36" s="12">
        <v>193</v>
      </c>
      <c r="I36" s="13">
        <v>146</v>
      </c>
      <c r="J36" s="17">
        <v>249</v>
      </c>
      <c r="K36" s="15">
        <f t="shared" si="3"/>
        <v>130</v>
      </c>
      <c r="L36" s="15">
        <f t="shared" si="4"/>
        <v>249</v>
      </c>
      <c r="M36" s="16">
        <f t="shared" si="2"/>
        <v>184.5</v>
      </c>
    </row>
    <row r="37" spans="1:13" x14ac:dyDescent="0.25">
      <c r="A37" s="5">
        <v>33</v>
      </c>
      <c r="B37" s="7" t="s">
        <v>55</v>
      </c>
      <c r="C37" s="8">
        <v>16</v>
      </c>
      <c r="D37" s="19">
        <v>15</v>
      </c>
      <c r="E37" s="10">
        <v>14.8</v>
      </c>
      <c r="F37" s="11"/>
      <c r="G37" s="11">
        <v>25</v>
      </c>
      <c r="H37" s="12">
        <v>22</v>
      </c>
      <c r="I37" s="13">
        <v>19</v>
      </c>
      <c r="J37" s="9" t="s">
        <v>29</v>
      </c>
      <c r="K37" s="15">
        <f t="shared" si="3"/>
        <v>14.8</v>
      </c>
      <c r="L37" s="15">
        <f t="shared" si="4"/>
        <v>25</v>
      </c>
      <c r="M37" s="16">
        <f t="shared" si="2"/>
        <v>18.633333333333333</v>
      </c>
    </row>
    <row r="38" spans="1:13" x14ac:dyDescent="0.25">
      <c r="A38" s="5">
        <v>34</v>
      </c>
      <c r="B38" s="7" t="s">
        <v>56</v>
      </c>
      <c r="C38" s="9">
        <v>511</v>
      </c>
      <c r="D38" s="18" t="s">
        <v>29</v>
      </c>
      <c r="E38" s="10">
        <v>429.6</v>
      </c>
      <c r="F38" s="11"/>
      <c r="G38" s="11">
        <v>506</v>
      </c>
      <c r="H38" s="12">
        <v>460</v>
      </c>
      <c r="I38" s="13">
        <v>463</v>
      </c>
      <c r="J38" s="19">
        <v>457</v>
      </c>
      <c r="K38" s="15">
        <f t="shared" si="3"/>
        <v>429.6</v>
      </c>
      <c r="L38" s="15">
        <f t="shared" si="4"/>
        <v>511</v>
      </c>
      <c r="M38" s="16">
        <f t="shared" si="2"/>
        <v>471.09999999999997</v>
      </c>
    </row>
    <row r="39" spans="1:13" x14ac:dyDescent="0.25">
      <c r="A39" s="5">
        <v>35</v>
      </c>
      <c r="B39" s="7" t="s">
        <v>57</v>
      </c>
      <c r="C39" s="8">
        <v>19</v>
      </c>
      <c r="D39" s="19">
        <v>22</v>
      </c>
      <c r="E39" s="10">
        <v>47.5</v>
      </c>
      <c r="F39" s="11">
        <v>23</v>
      </c>
      <c r="G39" s="11">
        <v>35</v>
      </c>
      <c r="H39" s="9">
        <v>25</v>
      </c>
      <c r="I39" s="13"/>
      <c r="J39" s="19">
        <v>29</v>
      </c>
      <c r="K39" s="15">
        <f t="shared" si="3"/>
        <v>19</v>
      </c>
      <c r="L39" s="15">
        <f t="shared" si="4"/>
        <v>47.5</v>
      </c>
      <c r="M39" s="16">
        <f t="shared" si="2"/>
        <v>28.642857142857142</v>
      </c>
    </row>
    <row r="40" spans="1:13" x14ac:dyDescent="0.25">
      <c r="A40" s="5">
        <v>36</v>
      </c>
      <c r="B40" s="7" t="s">
        <v>58</v>
      </c>
      <c r="C40" s="8"/>
      <c r="D40" s="19"/>
      <c r="E40" s="10">
        <v>137.80000000000001</v>
      </c>
      <c r="F40" s="11">
        <v>185</v>
      </c>
      <c r="G40" s="11">
        <v>172</v>
      </c>
      <c r="H40" s="12">
        <v>158</v>
      </c>
      <c r="I40" s="13">
        <v>141</v>
      </c>
      <c r="J40" s="19">
        <v>138</v>
      </c>
      <c r="K40" s="15">
        <f t="shared" si="3"/>
        <v>137.80000000000001</v>
      </c>
      <c r="L40" s="15">
        <f t="shared" si="4"/>
        <v>185</v>
      </c>
      <c r="M40" s="16">
        <f t="shared" si="2"/>
        <v>155.29999999999998</v>
      </c>
    </row>
    <row r="41" spans="1:13" x14ac:dyDescent="0.25">
      <c r="A41" s="5">
        <v>37</v>
      </c>
      <c r="B41" s="7" t="s">
        <v>59</v>
      </c>
      <c r="C41" s="8">
        <v>24</v>
      </c>
      <c r="D41" s="19">
        <v>28</v>
      </c>
      <c r="E41" s="10">
        <v>25.5</v>
      </c>
      <c r="F41" s="11">
        <v>34</v>
      </c>
      <c r="G41" s="11">
        <v>35</v>
      </c>
      <c r="H41" s="12">
        <v>26</v>
      </c>
      <c r="I41" s="13">
        <v>26</v>
      </c>
      <c r="J41" s="19">
        <v>27.5</v>
      </c>
      <c r="K41" s="15">
        <f t="shared" si="3"/>
        <v>24</v>
      </c>
      <c r="L41" s="15">
        <f t="shared" si="4"/>
        <v>35</v>
      </c>
      <c r="M41" s="16">
        <f t="shared" si="2"/>
        <v>28.25</v>
      </c>
    </row>
    <row r="42" spans="1:13" x14ac:dyDescent="0.25">
      <c r="A42" s="5">
        <v>38</v>
      </c>
      <c r="B42" s="7" t="s">
        <v>60</v>
      </c>
      <c r="C42" s="8">
        <v>120</v>
      </c>
      <c r="D42" s="19">
        <v>149</v>
      </c>
      <c r="E42" s="10">
        <v>98.7</v>
      </c>
      <c r="F42" s="11">
        <v>124</v>
      </c>
      <c r="G42" s="11">
        <v>92</v>
      </c>
      <c r="H42" s="12">
        <v>121</v>
      </c>
      <c r="I42" s="13">
        <v>111</v>
      </c>
      <c r="J42" s="19">
        <v>107</v>
      </c>
      <c r="K42" s="15">
        <f t="shared" si="3"/>
        <v>92</v>
      </c>
      <c r="L42" s="15">
        <f t="shared" si="4"/>
        <v>149</v>
      </c>
      <c r="M42" s="16">
        <f t="shared" si="2"/>
        <v>115.33750000000001</v>
      </c>
    </row>
    <row r="43" spans="1:13" ht="25.5" x14ac:dyDescent="0.25">
      <c r="A43" s="5">
        <v>39</v>
      </c>
      <c r="B43" s="7" t="s">
        <v>61</v>
      </c>
      <c r="C43" s="8">
        <v>410</v>
      </c>
      <c r="D43" s="19">
        <v>455</v>
      </c>
      <c r="E43" s="10">
        <v>344.7</v>
      </c>
      <c r="F43" s="11">
        <v>458</v>
      </c>
      <c r="G43" s="11">
        <v>450</v>
      </c>
      <c r="H43" s="12">
        <v>410</v>
      </c>
      <c r="I43" s="13">
        <v>344</v>
      </c>
      <c r="J43" s="19">
        <v>390</v>
      </c>
      <c r="K43" s="15">
        <f t="shared" si="3"/>
        <v>344</v>
      </c>
      <c r="L43" s="15">
        <f t="shared" si="4"/>
        <v>458</v>
      </c>
      <c r="M43" s="16">
        <f t="shared" si="2"/>
        <v>407.71249999999998</v>
      </c>
    </row>
    <row r="44" spans="1:13" x14ac:dyDescent="0.25">
      <c r="A44" s="5">
        <v>40</v>
      </c>
      <c r="B44" s="7" t="s">
        <v>62</v>
      </c>
      <c r="C44" s="8">
        <v>420</v>
      </c>
      <c r="D44" s="19">
        <v>499</v>
      </c>
      <c r="E44" s="10">
        <v>347.5</v>
      </c>
      <c r="F44" s="11"/>
      <c r="G44" s="11">
        <v>350</v>
      </c>
      <c r="H44" s="12">
        <v>414</v>
      </c>
      <c r="I44" s="13">
        <v>341</v>
      </c>
      <c r="J44" s="19">
        <v>389</v>
      </c>
      <c r="K44" s="15">
        <f t="shared" si="3"/>
        <v>341</v>
      </c>
      <c r="L44" s="15">
        <f t="shared" si="4"/>
        <v>499</v>
      </c>
      <c r="M44" s="16">
        <f t="shared" si="2"/>
        <v>394.35714285714283</v>
      </c>
    </row>
    <row r="45" spans="1:13" x14ac:dyDescent="0.25">
      <c r="A45" s="5">
        <v>41</v>
      </c>
      <c r="B45" s="7" t="s">
        <v>63</v>
      </c>
      <c r="C45" s="8">
        <v>240</v>
      </c>
      <c r="D45" s="19"/>
      <c r="E45" s="10">
        <v>189.2</v>
      </c>
      <c r="F45" s="11">
        <v>243</v>
      </c>
      <c r="G45" s="11">
        <v>234</v>
      </c>
      <c r="H45" s="12">
        <v>232</v>
      </c>
      <c r="I45" s="13">
        <v>216</v>
      </c>
      <c r="J45" s="19">
        <v>205</v>
      </c>
      <c r="K45" s="15">
        <f t="shared" si="3"/>
        <v>189.2</v>
      </c>
      <c r="L45" s="15">
        <f t="shared" si="4"/>
        <v>243</v>
      </c>
      <c r="M45" s="16">
        <f t="shared" si="2"/>
        <v>222.74285714285716</v>
      </c>
    </row>
    <row r="46" spans="1:13" x14ac:dyDescent="0.25">
      <c r="A46" s="5">
        <v>42</v>
      </c>
      <c r="B46" s="7" t="s">
        <v>64</v>
      </c>
      <c r="C46" s="18" t="s">
        <v>29</v>
      </c>
      <c r="D46" s="18" t="s">
        <v>29</v>
      </c>
      <c r="E46" s="18" t="s">
        <v>29</v>
      </c>
      <c r="F46" s="18" t="s">
        <v>29</v>
      </c>
      <c r="G46" s="18" t="s">
        <v>29</v>
      </c>
      <c r="H46" s="18" t="s">
        <v>29</v>
      </c>
      <c r="I46" s="18" t="s">
        <v>29</v>
      </c>
      <c r="J46" s="18" t="s">
        <v>29</v>
      </c>
      <c r="K46" s="18" t="s">
        <v>29</v>
      </c>
      <c r="L46" s="18" t="s">
        <v>29</v>
      </c>
      <c r="M46" s="18" t="s">
        <v>29</v>
      </c>
    </row>
    <row r="47" spans="1:13" ht="25.5" x14ac:dyDescent="0.25">
      <c r="A47" s="5">
        <v>43</v>
      </c>
      <c r="B47" s="7" t="s">
        <v>65</v>
      </c>
      <c r="C47" s="8">
        <v>199</v>
      </c>
      <c r="D47" s="19">
        <v>229</v>
      </c>
      <c r="E47" s="10">
        <v>179.4</v>
      </c>
      <c r="F47" s="11">
        <v>206</v>
      </c>
      <c r="G47" s="11">
        <v>221</v>
      </c>
      <c r="H47" s="12">
        <v>202</v>
      </c>
      <c r="I47" s="13">
        <v>178</v>
      </c>
      <c r="J47" s="19">
        <v>192</v>
      </c>
      <c r="K47" s="15">
        <f t="shared" si="3"/>
        <v>178</v>
      </c>
      <c r="L47" s="15">
        <f t="shared" ref="L47:L54" si="5">MAX(C47:J47)</f>
        <v>229</v>
      </c>
      <c r="M47" s="16">
        <f t="shared" si="2"/>
        <v>200.8</v>
      </c>
    </row>
    <row r="48" spans="1:13" x14ac:dyDescent="0.25">
      <c r="A48" s="5">
        <v>44</v>
      </c>
      <c r="B48" s="7" t="s">
        <v>66</v>
      </c>
      <c r="C48" s="8">
        <v>275</v>
      </c>
      <c r="D48" s="19">
        <v>333</v>
      </c>
      <c r="E48" s="18">
        <v>242.4</v>
      </c>
      <c r="F48" s="11">
        <v>295</v>
      </c>
      <c r="G48" s="11">
        <v>277</v>
      </c>
      <c r="H48" s="12">
        <v>293</v>
      </c>
      <c r="I48" s="13">
        <v>253</v>
      </c>
      <c r="J48" s="19">
        <v>260</v>
      </c>
      <c r="K48" s="15">
        <f t="shared" si="3"/>
        <v>242.4</v>
      </c>
      <c r="L48" s="15">
        <f t="shared" si="5"/>
        <v>333</v>
      </c>
      <c r="M48" s="16">
        <f t="shared" si="2"/>
        <v>278.55</v>
      </c>
    </row>
    <row r="49" spans="1:13" x14ac:dyDescent="0.25">
      <c r="A49" s="5">
        <v>45</v>
      </c>
      <c r="B49" s="7" t="s">
        <v>67</v>
      </c>
      <c r="C49" s="18">
        <v>29</v>
      </c>
      <c r="D49" s="19">
        <v>35</v>
      </c>
      <c r="E49" s="10">
        <v>74</v>
      </c>
      <c r="F49" s="11">
        <v>50</v>
      </c>
      <c r="G49" s="11">
        <v>50</v>
      </c>
      <c r="H49" s="12">
        <v>55</v>
      </c>
      <c r="I49" s="13">
        <v>77.5</v>
      </c>
      <c r="J49" s="19">
        <v>48</v>
      </c>
      <c r="K49" s="15">
        <f t="shared" si="3"/>
        <v>29</v>
      </c>
      <c r="L49" s="15">
        <f t="shared" si="5"/>
        <v>77.5</v>
      </c>
      <c r="M49" s="16">
        <f t="shared" si="2"/>
        <v>52.3125</v>
      </c>
    </row>
    <row r="50" spans="1:13" x14ac:dyDescent="0.25">
      <c r="A50" s="5">
        <v>46</v>
      </c>
      <c r="B50" s="7" t="s">
        <v>68</v>
      </c>
      <c r="C50" s="8">
        <v>7</v>
      </c>
      <c r="D50" s="19"/>
      <c r="E50" s="10">
        <v>14.5</v>
      </c>
      <c r="F50" s="11">
        <v>8</v>
      </c>
      <c r="G50" s="11">
        <v>20</v>
      </c>
      <c r="H50" s="18">
        <v>12</v>
      </c>
      <c r="I50" s="13">
        <v>6</v>
      </c>
      <c r="J50" s="19">
        <v>6</v>
      </c>
      <c r="K50" s="15">
        <f t="shared" si="3"/>
        <v>6</v>
      </c>
      <c r="L50" s="15">
        <f t="shared" si="5"/>
        <v>20</v>
      </c>
      <c r="M50" s="16">
        <f t="shared" si="2"/>
        <v>10.5</v>
      </c>
    </row>
    <row r="51" spans="1:13" x14ac:dyDescent="0.25">
      <c r="A51" s="5">
        <v>47</v>
      </c>
      <c r="B51" s="7" t="s">
        <v>69</v>
      </c>
      <c r="C51" s="8">
        <v>185</v>
      </c>
      <c r="D51" s="19"/>
      <c r="E51" s="10">
        <v>169.1</v>
      </c>
      <c r="F51" s="18">
        <v>227</v>
      </c>
      <c r="G51" s="18"/>
      <c r="H51" s="12" t="s">
        <v>29</v>
      </c>
      <c r="I51" s="18">
        <v>186</v>
      </c>
      <c r="J51" s="18">
        <v>190</v>
      </c>
      <c r="K51" s="15">
        <f t="shared" si="3"/>
        <v>169.1</v>
      </c>
      <c r="L51" s="15">
        <f t="shared" si="5"/>
        <v>227</v>
      </c>
      <c r="M51" s="16">
        <f t="shared" si="2"/>
        <v>191.42000000000002</v>
      </c>
    </row>
    <row r="52" spans="1:13" x14ac:dyDescent="0.25">
      <c r="A52" s="5">
        <v>48</v>
      </c>
      <c r="B52" s="7" t="s">
        <v>70</v>
      </c>
      <c r="C52" s="8">
        <v>332</v>
      </c>
      <c r="D52" s="19">
        <v>459</v>
      </c>
      <c r="E52" s="10">
        <v>323.7</v>
      </c>
      <c r="F52" s="11">
        <v>398</v>
      </c>
      <c r="G52" s="11">
        <v>295</v>
      </c>
      <c r="H52" s="12">
        <v>383</v>
      </c>
      <c r="I52" s="13">
        <v>315</v>
      </c>
      <c r="J52" s="19">
        <v>344</v>
      </c>
      <c r="K52" s="15">
        <f t="shared" si="3"/>
        <v>295</v>
      </c>
      <c r="L52" s="15">
        <f t="shared" si="5"/>
        <v>459</v>
      </c>
      <c r="M52" s="16">
        <f t="shared" si="2"/>
        <v>356.21249999999998</v>
      </c>
    </row>
    <row r="53" spans="1:13" x14ac:dyDescent="0.25">
      <c r="A53" s="5">
        <v>49</v>
      </c>
      <c r="B53" s="7" t="s">
        <v>71</v>
      </c>
      <c r="C53" s="8">
        <v>310</v>
      </c>
      <c r="D53" s="19">
        <v>379</v>
      </c>
      <c r="E53" s="10">
        <v>270</v>
      </c>
      <c r="F53" s="11"/>
      <c r="G53" s="11">
        <v>317</v>
      </c>
      <c r="H53" s="12">
        <v>325</v>
      </c>
      <c r="I53" s="13">
        <v>292</v>
      </c>
      <c r="J53" s="19">
        <v>307</v>
      </c>
      <c r="K53" s="15">
        <f t="shared" si="3"/>
        <v>270</v>
      </c>
      <c r="L53" s="15">
        <f t="shared" si="5"/>
        <v>379</v>
      </c>
      <c r="M53" s="16">
        <f t="shared" si="2"/>
        <v>314.28571428571428</v>
      </c>
    </row>
    <row r="54" spans="1:13" x14ac:dyDescent="0.25">
      <c r="A54" s="5">
        <v>50</v>
      </c>
      <c r="B54" s="7" t="s">
        <v>72</v>
      </c>
      <c r="C54" s="8">
        <v>490</v>
      </c>
      <c r="D54" s="19"/>
      <c r="E54" s="10">
        <v>426.2</v>
      </c>
      <c r="F54" s="11"/>
      <c r="G54" s="11">
        <v>475</v>
      </c>
      <c r="H54" s="18">
        <v>494</v>
      </c>
      <c r="I54" s="13">
        <v>453</v>
      </c>
      <c r="J54" s="19">
        <v>424</v>
      </c>
      <c r="K54" s="15">
        <f t="shared" si="3"/>
        <v>424</v>
      </c>
      <c r="L54" s="15">
        <f t="shared" si="5"/>
        <v>494</v>
      </c>
      <c r="M54" s="16">
        <f t="shared" si="2"/>
        <v>460.36666666666662</v>
      </c>
    </row>
  </sheetData>
  <mergeCells count="7">
    <mergeCell ref="A1:M1"/>
    <mergeCell ref="A2:A3"/>
    <mergeCell ref="B2:B3"/>
    <mergeCell ref="C2:J2"/>
    <mergeCell ref="K2:K3"/>
    <mergeCell ref="L2:L3"/>
    <mergeCell ref="M2:M3"/>
  </mergeCells>
  <pageMargins left="0.39370078740157483" right="0.39370078740157483" top="0.19685039370078741" bottom="0.19685039370078741" header="0.31496062992125984" footer="0.31496062992125984"/>
  <pageSetup paperSize="9" scale="6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gcheb_economy4</dc:creator>
  <cp:lastModifiedBy>gcheb_economy4</cp:lastModifiedBy>
  <dcterms:created xsi:type="dcterms:W3CDTF">2023-02-09T11:58:43Z</dcterms:created>
  <dcterms:modified xsi:type="dcterms:W3CDTF">2023-02-09T11:58:54Z</dcterms:modified>
</cp:coreProperties>
</file>