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8250"/>
  </bookViews>
  <sheets>
    <sheet name="01.07.2022" sheetId="2" r:id="rId1"/>
  </sheets>
  <calcPr calcId="145621"/>
</workbook>
</file>

<file path=xl/calcChain.xml><?xml version="1.0" encoding="utf-8"?>
<calcChain xmlns="http://schemas.openxmlformats.org/spreadsheetml/2006/main">
  <c r="C83" i="2" l="1"/>
  <c r="C7" i="2" l="1"/>
  <c r="C91" i="2"/>
  <c r="C16" i="2"/>
  <c r="C104" i="2" l="1"/>
  <c r="C76" i="2" l="1"/>
  <c r="C59" i="2" s="1"/>
  <c r="C56" i="2"/>
  <c r="C42" i="2"/>
  <c r="C41" i="2" s="1"/>
  <c r="C31" i="2"/>
  <c r="C24" i="2"/>
  <c r="C22" i="2" l="1"/>
  <c r="C20" i="2" s="1"/>
  <c r="C108" i="2" l="1"/>
</calcChain>
</file>

<file path=xl/sharedStrings.xml><?xml version="1.0" encoding="utf-8"?>
<sst xmlns="http://schemas.openxmlformats.org/spreadsheetml/2006/main" count="115" uniqueCount="107">
  <si>
    <t>1.</t>
  </si>
  <si>
    <t>2.</t>
  </si>
  <si>
    <t>3.</t>
  </si>
  <si>
    <t>4.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</si>
  <si>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</si>
  <si>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</si>
  <si>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</si>
  <si>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</si>
  <si>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</si>
  <si>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</si>
  <si>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</si>
  <si>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оставшимся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</si>
  <si>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</si>
  <si>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</si>
  <si>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</si>
  <si>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Наименование расходов</t>
  </si>
  <si>
    <t>№               п/п</t>
  </si>
  <si>
    <t>Сумма                                         (млн. рублей)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</si>
  <si>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</si>
  <si>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</si>
  <si>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</si>
  <si>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</si>
  <si>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</si>
  <si>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в том числе: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</si>
  <si>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</si>
  <si>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</si>
  <si>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</si>
  <si>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</si>
  <si>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</si>
  <si>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</si>
  <si>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</si>
  <si>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</si>
  <si>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</si>
  <si>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Средства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</si>
  <si>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>Средства на ремонт, капитальный ремонт, разметку дорог, ремонт тротуаров и устройство освещения</t>
  </si>
  <si>
    <t>Средства на строительство и реконструкцию автомобильных дорог</t>
  </si>
  <si>
    <t>Реконструкция автомобильной дороги по ул. Гражданская (от кольца по ул. Гражданская до ул. Социалистическая)</t>
  </si>
  <si>
    <t>Субсидии бюджетам муниципальных районов и бюджетам городских округов  на строительство (реконструкцию) объектов обеспечивающей инфраструктуры с длительным сроком окупаемости, входящих в состав инвестиционных проектов по созданию туристских кластеров</t>
  </si>
  <si>
    <t>Жилищно-коммунальное хозяйство</t>
  </si>
  <si>
    <t>Охрана окружающей среды</t>
  </si>
  <si>
    <t>Образование</t>
  </si>
  <si>
    <t xml:space="preserve">Субсидии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
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</si>
  <si>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</si>
  <si>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Субсидии бюджетам муниципальных районов и бюджетам городских округов на реализацию вопросов местного значения в сфере образования, культуры, физической культуры и спорта
</t>
  </si>
  <si>
    <t>Субсидии на модернизацию муниципальных детских школ искусств по видам искусств путем их капитального ремонта в рамках поддержки отрасли культуры</t>
  </si>
  <si>
    <t xml:space="preserve">Субсидии на строительство объекта "Дошкольное образовательное учреждение на 240 мест мкр. "Благовещенский" г. Чебоксары"
</t>
  </si>
  <si>
    <t xml:space="preserve">Субсидии на строительство общеобразовательной школы поз. 37 в мкр.3 района "Садовый" г.Чебоксары Чувашской Республики"
</t>
  </si>
  <si>
    <t>Культура, Кинематография</t>
  </si>
  <si>
    <t>Социальная политика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</si>
  <si>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руководителям структурных подразделений, заместителям руководителей структурных подразделений муниципальных образовательных организаций за исключением вопросов, решение которых отнесено к ведению Российской Федерации</t>
  </si>
  <si>
    <t>9.</t>
  </si>
  <si>
    <t>Физкультура и спорт</t>
  </si>
  <si>
    <t>Всего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</si>
  <si>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детских школ искусств </t>
  </si>
  <si>
    <t xml:space="preserve">Субвенции бюджетам муниципальных районов и бюджетам городских округов на 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 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</si>
  <si>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ремонта) </t>
  </si>
  <si>
    <t>Субсидии бюджетам городских округов на проведение комплексных кадастровых работ</t>
  </si>
  <si>
    <t xml:space="preserve">Субсидии бюджетам городских округов на реализацию мероприятий в области информатизации 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</si>
  <si>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</si>
  <si>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</si>
  <si>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Субсидии на строительство дороги с пешеходным бульваром по ул. З. Яковлевой в III микрорайоне центральной части г. Чебоксары</t>
  </si>
  <si>
    <t>Субсидии на строительство дороги № 2 в I очереди 7 микрорайона центральной части г.Чебоксары</t>
  </si>
  <si>
    <t>Субсидии на реконструкцию Чебоксарского залива и Красной площади в рамках создания кластера "Чувашия – сердце Волги</t>
  </si>
  <si>
    <t>Субсидии на реконструкцию Московской набережной 5 этап</t>
  </si>
  <si>
    <t>Субсидии на строительство объекта "Защитные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</si>
  <si>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Субсидии на строительство инженерной инфраструктуры грязелечебницы АО "Санаторий "Чувашиякурорт" по адресу: Чувашская Республика, г.Чебоксары, ул. Мичмана Павлова, д. 29</t>
  </si>
  <si>
    <t xml:space="preserve">Субвенции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</si>
  <si>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>Субсидии бюджетам городских округов на реализацию мероприятий по стимулированию программ развития жилищного строительства (в рамках регионального проекта "Жилье")</t>
  </si>
  <si>
    <t>в том числе из:</t>
  </si>
  <si>
    <t>Субсидии на строительство объекта "Сеть ливневой канализации в I очереди VII микрорайона центральной части города Чебоксары"</t>
  </si>
  <si>
    <t>Субсидии на строительство объекта "Сеть водоснабжения в микрорайоне "Акварель", ограниченном жилыми домами по ул. Академика Королева, ул. Гражданская, ул. Дементьева в г. Чебоксары"</t>
  </si>
  <si>
    <t>Субсидии на строительство объекта "Сеть ливневой канализации в микрорайоне "Олимп" по ул. З. Яковлевой, 58 г. Чебоксары"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</si>
  <si>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проведения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лет"</t>
  </si>
  <si>
    <t xml:space="preserve">Субсидии бюджетам городских округов на реализацию комплекса мероприятий по благоустройству дворовых территорий и тротуаров </t>
  </si>
  <si>
    <t>Субсидии на строительство внутрипоселковых газораспределительных сетей в пос.Сосновка</t>
  </si>
  <si>
    <t>Субсидии бюджетам городских округов на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</si>
  <si>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Субсидии бюджетам городских округов на адаптацию объектов жилищного фонда и дворовых территорий к потребностям инвалидов и других маломобильных групп населения</t>
  </si>
  <si>
    <t xml:space="preserve">Субсидии на 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</si>
  <si>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 xml:space="preserve">Строительство ливневых сооружений в районе Марпосадского шоссе </t>
  </si>
  <si>
    <t xml:space="preserve">Субсидии бюджетам городских округов на укрепление материально-технической базы муниципальных образовательных организаций (в части оснащения новых мест в общеобразовательных организациях средствами обучения и воспитания, необходимыми для реализации основных образовательных программ начального общего, основного общего и среднего общего образования
</t>
  </si>
  <si>
    <t xml:space="preserve">Субсидии бюджетам городских округов на укрепление материально-технической базы муниципальных образовательных организаций (в части модернизации инфраструктуры) ДОУ
</t>
  </si>
  <si>
    <t xml:space="preserve">Субсидии бюджетам городских округов на приобретение музыкальных инструментов, оборудования и материалов для детских школ искусств в рамках поддержки отрасли культуры
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</si>
  <si>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</si>
  <si>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бюджетам городских округов на софинансирование расходных обязательств муниципальных образований, связанных с повышением заработной платы работников муниципальных организаций дополнительного образования детей в рамках реализации Указа Президента РФ от 01.06.2012 № 761</t>
  </si>
  <si>
    <t>Субсидии бюджетам городских округов на реализацию мероприятий в целых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</si>
  <si>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Субсидии бюджетам городских округов на укрепление материально-технической базы муниципальных образовательных организаций (в части завершения капитального ремонта и благоустройства территории муниципальных общеобразовательных организаций в рамках модернизации инфраструктуры)</t>
  </si>
  <si>
    <t>Строительство ДОУ - всего:</t>
  </si>
  <si>
    <t>Субсидии на строительство объекта "Детский сад на 110 мест в 14мкр.в НЮР г.Чебоксары"</t>
  </si>
  <si>
    <t>Субсидии на строительсво объекта "Дошкольное образовательное учреждение на 250 мест поз.27 в мкр. Университетский-2 (II очередь) в СЗР г.Чебоксары"</t>
  </si>
  <si>
    <t>Субсидии бюджетам городских округов на реализацию инициативных проектов</t>
  </si>
  <si>
    <t xml:space="preserve">Иные межбюджетные трансферты бюджетам городских округов на создание модельных муниципальных библиотек </t>
  </si>
  <si>
    <t xml:space="preserve">Субсидии на строительство многофункционального центра культуры и досуга в Заволжье г. Чебоксары 
</t>
  </si>
  <si>
    <t>Субсидии бюджетам бюджетам городских округов на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РФ от 07.05.2012 № 597</t>
  </si>
  <si>
    <t>Субвенции бюджетам муниципальных районов и бюджетам городских округов на выплату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</si>
  <si>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 xml:space="preserve">Субвенции бюджетам городских округов для осуществления полномочий Российской Федерации по обеспечению жильем граждан, уволенных с военной службы (службы), и приравненных к ним лиц </t>
  </si>
  <si>
    <t>Субсидии бюджетам муниципальных районов, муниципальных округов и городских округов на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</si>
  <si>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Субсидии на погашение задолженности за потребленную организациями городского наземного электрического транспорта электрическую энергию</t>
  </si>
  <si>
    <t>Иные межбюджетные трансферты на реализацию инновационных программ в сфере культуры и искусства</t>
  </si>
  <si>
    <t xml:space="preserve">Расшифровка плановых назначений по субсидиям, субвенциям, иным межбюджетным трансфертам на 01.10.2022 год   </t>
  </si>
  <si>
    <r>
      <t xml:space="preserve"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</t>
    </r>
    <r>
      <rPr>
        <b/>
        <sz val="12"/>
        <color rgb="FFFF0000"/>
        <rFont val="Times New Roman"/>
        <family val="1"/>
        <charset val="204"/>
      </rPr>
      <t xml:space="preserve"> </t>
    </r>
  </si>
  <si>
    <t>Иные межбюджетные трансферты из республиканского бюджета на реализацию противоэпидемиологических мероприятий в целях недопущения  завоза  и распространения новой коронавирусной инфекции</t>
  </si>
  <si>
    <t xml:space="preserve">Иные межбюджетные трансферты из республиканского бюджета ЧР бюджетам муниципальных районов и бюджетам городских округов на поощрение победителей регионального этапа Всероссийского конкурса "Лучшая муниципальная практика" </t>
  </si>
  <si>
    <t>Иные межбюджетные трансферты на  гранты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 ( Строительство  газорасперделительных сетей в п.Сосновка)</t>
  </si>
  <si>
    <r>
      <t xml:space="preserve"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</t>
    </r>
    <r>
      <rPr>
        <b/>
        <sz val="12"/>
        <color rgb="FFFF0000"/>
        <rFont val="Times New Roman"/>
        <family val="1"/>
        <charset val="204"/>
      </rPr>
      <t xml:space="preserve">  Ч410455491 121( 129)</t>
    </r>
  </si>
  <si>
    <t>Субсидии бюджетам городских округов на укрепление материально-технической базы муниципальных библиотек (в части комплектования книжных фондов муниципальных  библиотек)</t>
  </si>
  <si>
    <r>
      <t xml:space="preserve"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</t>
    </r>
    <r>
      <rPr>
        <b/>
        <sz val="12"/>
        <color rgb="FFFF0000"/>
        <rFont val="Times New Roman"/>
        <family val="1"/>
        <charset val="204"/>
      </rPr>
      <t xml:space="preserve">  </t>
    </r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</si>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</sst>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mbria"/>
      <family val="2"/>
      <charset val="204"/>
      <scheme val="maj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80FF8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43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4" borderId="0"/>
    <xf numFmtId="0" fontId="15" fillId="0" borderId="0">
      <alignment wrapText="1"/>
    </xf>
    <xf numFmtId="0" fontId="15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horizontal="right"/>
    </xf>
    <xf numFmtId="0" fontId="15" fillId="4" borderId="2"/>
    <xf numFmtId="0" fontId="15" fillId="0" borderId="3">
      <alignment horizontal="center" vertical="center" wrapText="1"/>
    </xf>
    <xf numFmtId="0" fontId="15" fillId="4" borderId="4"/>
    <xf numFmtId="49" fontId="15" fillId="0" borderId="3">
      <alignment horizontal="left" vertical="top" wrapText="1" indent="2"/>
    </xf>
    <xf numFmtId="49" fontId="15" fillId="0" borderId="3">
      <alignment horizontal="center" vertical="top" shrinkToFit="1"/>
    </xf>
    <xf numFmtId="4" fontId="15" fillId="0" borderId="3">
      <alignment horizontal="right" vertical="top" shrinkToFit="1"/>
    </xf>
    <xf numFmtId="10" fontId="15" fillId="0" borderId="3">
      <alignment horizontal="right" vertical="top" shrinkToFit="1"/>
    </xf>
    <xf numFmtId="0" fontId="15" fillId="4" borderId="4">
      <alignment shrinkToFit="1"/>
    </xf>
    <xf numFmtId="0" fontId="17" fillId="0" borderId="3">
      <alignment horizontal="left"/>
    </xf>
    <xf numFmtId="4" fontId="17" fillId="3" borderId="3">
      <alignment horizontal="right" vertical="top" shrinkToFit="1"/>
    </xf>
    <xf numFmtId="10" fontId="17" fillId="3" borderId="3">
      <alignment horizontal="right" vertical="top" shrinkToFit="1"/>
    </xf>
    <xf numFmtId="0" fontId="15" fillId="4" borderId="5"/>
    <xf numFmtId="0" fontId="15" fillId="0" borderId="0">
      <alignment horizontal="left" wrapText="1"/>
    </xf>
    <xf numFmtId="0" fontId="17" fillId="0" borderId="3">
      <alignment vertical="top" wrapText="1"/>
    </xf>
    <xf numFmtId="4" fontId="17" fillId="5" borderId="3">
      <alignment horizontal="right" vertical="top" shrinkToFit="1"/>
    </xf>
    <xf numFmtId="10" fontId="17" fillId="5" borderId="3">
      <alignment horizontal="right" vertical="top" shrinkToFit="1"/>
    </xf>
    <xf numFmtId="0" fontId="15" fillId="4" borderId="4">
      <alignment horizontal="center"/>
    </xf>
    <xf numFmtId="0" fontId="15" fillId="4" borderId="4">
      <alignment horizontal="left"/>
    </xf>
    <xf numFmtId="0" fontId="15" fillId="4" borderId="5">
      <alignment horizontal="center"/>
    </xf>
    <xf numFmtId="0" fontId="15" fillId="4" borderId="5">
      <alignment horizontal="left"/>
    </xf>
    <xf numFmtId="0" fontId="18" fillId="0" borderId="0"/>
    <xf numFmtId="4" fontId="19" fillId="6" borderId="6">
      <alignment horizontal="right" vertical="top" shrinkToFit="1"/>
    </xf>
    <xf numFmtId="0" fontId="1" fillId="0" borderId="0"/>
  </cellStyleXfs>
  <cellXfs count="47">
    <xf numFmtId="0" fontId="0" fillId="0" borderId="0" xfId="0"/>
    <xf numFmtId="0" fontId="8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/>
    <xf numFmtId="49" fontId="5" fillId="2" borderId="1" xfId="2" applyNumberFormat="1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164" fontId="9" fillId="2" borderId="1" xfId="2" applyNumberFormat="1" applyFont="1" applyFill="1" applyBorder="1" applyAlignment="1">
      <alignment horizontal="right" vertical="top" wrapText="1"/>
    </xf>
    <xf numFmtId="164" fontId="4" fillId="2" borderId="1" xfId="2" applyNumberFormat="1" applyFont="1" applyFill="1" applyBorder="1" applyAlignment="1">
      <alignment horizontal="right" vertical="top" wrapText="1"/>
    </xf>
    <xf numFmtId="49" fontId="5" fillId="2" borderId="1" xfId="2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0" fontId="4" fillId="2" borderId="1" xfId="2" applyNumberFormat="1" applyFont="1" applyFill="1" applyBorder="1" applyAlignment="1">
      <alignment horizontal="left" vertical="top" wrapText="1"/>
    </xf>
    <xf numFmtId="0" fontId="4" fillId="2" borderId="1" xfId="2" applyNumberFormat="1" applyFont="1" applyFill="1" applyBorder="1" applyAlignment="1">
      <alignment horizontal="left" vertical="top" wrapText="1" indent="4"/>
    </xf>
    <xf numFmtId="0" fontId="5" fillId="2" borderId="1" xfId="1" applyFont="1" applyFill="1" applyBorder="1" applyAlignment="1">
      <alignment horizontal="justify" vertical="top" wrapText="1"/>
    </xf>
    <xf numFmtId="164" fontId="4" fillId="2" borderId="1" xfId="1" applyNumberFormat="1" applyFont="1" applyFill="1" applyBorder="1" applyAlignment="1">
      <alignment horizontal="right" vertical="top"/>
    </xf>
    <xf numFmtId="49" fontId="4" fillId="2" borderId="1" xfId="2" applyNumberFormat="1" applyFont="1" applyFill="1" applyBorder="1" applyAlignment="1">
      <alignment horizontal="justify" vertical="top" wrapText="1"/>
    </xf>
    <xf numFmtId="0" fontId="4" fillId="2" borderId="1" xfId="2" applyNumberFormat="1" applyFont="1" applyFill="1" applyBorder="1" applyAlignment="1">
      <alignment horizontal="justify" vertical="top" wrapText="1"/>
    </xf>
    <xf numFmtId="49" fontId="5" fillId="2" borderId="1" xfId="1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left" vertical="top" wrapText="1" indent="2"/>
    </xf>
    <xf numFmtId="164" fontId="4" fillId="2" borderId="1" xfId="1" applyNumberFormat="1" applyFont="1" applyFill="1" applyBorder="1" applyAlignment="1">
      <alignment horizontal="right" vertical="top" wrapText="1"/>
    </xf>
    <xf numFmtId="0" fontId="4" fillId="2" borderId="1" xfId="1" applyFont="1" applyFill="1" applyBorder="1" applyAlignment="1">
      <alignment horizontal="justify" vertical="top" wrapText="1"/>
    </xf>
    <xf numFmtId="49" fontId="4" fillId="2" borderId="1" xfId="2" applyNumberFormat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indent="2"/>
    </xf>
    <xf numFmtId="49" fontId="4" fillId="2" borderId="1" xfId="2" applyNumberFormat="1" applyFont="1" applyFill="1" applyBorder="1" applyAlignment="1">
      <alignment horizontal="left" vertical="top" wrapText="1" indent="4"/>
    </xf>
    <xf numFmtId="49" fontId="4" fillId="2" borderId="1" xfId="4" applyNumberFormat="1" applyFont="1" applyFill="1" applyBorder="1" applyAlignment="1">
      <alignment horizontal="justify" vertical="top" wrapText="1"/>
    </xf>
    <xf numFmtId="164" fontId="5" fillId="2" borderId="1" xfId="1" applyNumberFormat="1" applyFont="1" applyFill="1" applyBorder="1" applyAlignment="1">
      <alignment horizontal="right" vertical="top" wrapText="1"/>
    </xf>
    <xf numFmtId="164" fontId="5" fillId="2" borderId="1" xfId="1" applyNumberFormat="1" applyFont="1" applyFill="1" applyBorder="1" applyAlignment="1">
      <alignment horizontal="right" vertical="top"/>
    </xf>
    <xf numFmtId="164" fontId="10" fillId="2" borderId="1" xfId="2" applyNumberFormat="1" applyFont="1" applyFill="1" applyBorder="1" applyAlignment="1">
      <alignment horizontal="right" vertical="top" wrapText="1"/>
    </xf>
    <xf numFmtId="49" fontId="4" fillId="2" borderId="1" xfId="2" applyNumberFormat="1" applyFont="1" applyFill="1" applyBorder="1" applyAlignment="1">
      <alignment horizontal="justify" vertical="top" wrapText="1"/>
    </xf>
    <xf numFmtId="49" fontId="11" fillId="2" borderId="1" xfId="2" applyNumberFormat="1" applyFont="1" applyFill="1" applyBorder="1" applyAlignment="1">
      <alignment horizontal="justify" vertical="top" wrapText="1"/>
    </xf>
    <xf numFmtId="49" fontId="4" fillId="2" borderId="1" xfId="2" applyNumberFormat="1" applyFont="1" applyFill="1" applyBorder="1" applyAlignment="1">
      <alignment horizontal="justify" vertical="top" wrapText="1"/>
    </xf>
    <xf numFmtId="49" fontId="4" fillId="2" borderId="1" xfId="2" applyNumberFormat="1" applyFont="1" applyFill="1" applyBorder="1" applyAlignment="1">
      <alignment horizontal="justify" vertical="top" wrapText="1"/>
    </xf>
    <xf numFmtId="49" fontId="4" fillId="2" borderId="1" xfId="2" applyNumberFormat="1" applyFont="1" applyFill="1" applyBorder="1" applyAlignment="1">
      <alignment horizontal="justify" vertical="top" wrapText="1"/>
    </xf>
    <xf numFmtId="49" fontId="4" fillId="2" borderId="1" xfId="2" applyNumberFormat="1" applyFont="1" applyFill="1" applyBorder="1" applyAlignment="1">
      <alignment horizontal="justify" vertical="top" wrapText="1"/>
    </xf>
    <xf numFmtId="49" fontId="11" fillId="0" borderId="1" xfId="2" applyNumberFormat="1" applyFont="1" applyFill="1" applyBorder="1" applyAlignment="1">
      <alignment horizontal="justify" vertical="top" wrapText="1"/>
    </xf>
    <xf numFmtId="49" fontId="4" fillId="2" borderId="1" xfId="2" applyNumberFormat="1" applyFont="1" applyFill="1" applyBorder="1" applyAlignment="1">
      <alignment horizontal="justify" vertical="top" wrapText="1"/>
    </xf>
    <xf numFmtId="0" fontId="11" fillId="2" borderId="1" xfId="1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justify" vertical="top" wrapText="1"/>
    </xf>
  </cellXfs>
  <cellStyles count="43">
    <cellStyle name="br" xfId="9"/>
    <cellStyle name="col" xfId="10"/>
    <cellStyle name="st86" xfId="41"/>
    <cellStyle name="style0" xfId="11"/>
    <cellStyle name="td" xfId="12"/>
    <cellStyle name="tr" xfId="13"/>
    <cellStyle name="xl21" xfId="14"/>
    <cellStyle name="xl22" xfId="15"/>
    <cellStyle name="xl23" xfId="16"/>
    <cellStyle name="xl24" xfId="17"/>
    <cellStyle name="xl25" xfId="18"/>
    <cellStyle name="xl26" xfId="19"/>
    <cellStyle name="xl27" xfId="20"/>
    <cellStyle name="xl28" xfId="21"/>
    <cellStyle name="xl29" xfId="22"/>
    <cellStyle name="xl30" xfId="23"/>
    <cellStyle name="xl31" xfId="24"/>
    <cellStyle name="xl32" xfId="25"/>
    <cellStyle name="xl33" xfId="26"/>
    <cellStyle name="xl34" xfId="27"/>
    <cellStyle name="xl35" xfId="28"/>
    <cellStyle name="xl36" xfId="29"/>
    <cellStyle name="xl37" xfId="30"/>
    <cellStyle name="xl38" xfId="31"/>
    <cellStyle name="xl39" xfId="32"/>
    <cellStyle name="xl40" xfId="33"/>
    <cellStyle name="xl41" xfId="34"/>
    <cellStyle name="xl42" xfId="35"/>
    <cellStyle name="xl43" xfId="36"/>
    <cellStyle name="xl44" xfId="37"/>
    <cellStyle name="xl45" xfId="38"/>
    <cellStyle name="xl46" xfId="39"/>
    <cellStyle name="Обычный" xfId="0" builtinId="0"/>
    <cellStyle name="Обычный 2" xfId="1"/>
    <cellStyle name="Обычный 3" xfId="3"/>
    <cellStyle name="Обычный 3 2" xfId="40"/>
    <cellStyle name="Обычный 3 3" xfId="7"/>
    <cellStyle name="Обычный 4" xfId="8"/>
    <cellStyle name="Обычный 5" xfId="6"/>
    <cellStyle name="Обычный 6" xfId="42"/>
    <cellStyle name="Финансовый 2" xfId="2"/>
    <cellStyle name="Финансовый 2 2" xfId="5"/>
    <cellStyle name="Финансовый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BreakPreview" topLeftCell="A76" zoomScale="75" zoomScaleNormal="70" zoomScaleSheetLayoutView="75" workbookViewId="0">
      <selection activeCell="C84" sqref="C84"/>
    </sheetView>
  </sheetViews>
  <sheetFormatPr defaultColWidth="9.28515625" defaultRowHeight="15" x14ac:dyDescent="0.2"/>
  <cols>
    <col min="1" max="1" width="6.7109375" style="1" customWidth="1"/>
    <col min="2" max="2" width="86" style="1" customWidth="1"/>
    <col min="3" max="3" width="15.7109375" style="1" customWidth="1"/>
    <col min="4" max="4" width="0.85546875" style="1" customWidth="1"/>
    <col min="5" max="8" width="9.28515625" style="1" hidden="1" customWidth="1"/>
    <col min="9" max="16384" width="9.28515625" style="1"/>
  </cols>
  <sheetData>
    <row r="1" spans="1:3" ht="33.4" customHeight="1" x14ac:dyDescent="0.2">
      <c r="A1" s="8"/>
      <c r="B1" s="8"/>
      <c r="C1" s="8"/>
    </row>
    <row r="2" spans="1:3" ht="36.4" customHeight="1" x14ac:dyDescent="0.2">
      <c r="A2" s="45" t="s">
        <v>98</v>
      </c>
      <c r="B2" s="45"/>
      <c r="C2" s="45"/>
    </row>
    <row r="3" spans="1:3" ht="9" customHeight="1" x14ac:dyDescent="0.2">
      <c r="A3" s="45"/>
      <c r="B3" s="45"/>
      <c r="C3" s="45"/>
    </row>
    <row r="4" spans="1:3" ht="15.75" x14ac:dyDescent="0.2">
      <c r="A4" s="9"/>
      <c r="B4" s="9"/>
      <c r="C4" s="9"/>
    </row>
    <row r="5" spans="1:3" ht="39.75" customHeight="1" x14ac:dyDescent="0.2">
      <c r="A5" s="2" t="s">
        <v>16</v>
      </c>
      <c r="B5" s="3" t="s">
        <v>15</v>
      </c>
      <c r="C5" s="3" t="s">
        <v>17</v>
      </c>
    </row>
    <row r="6" spans="1:3" ht="15.75" x14ac:dyDescent="0.25">
      <c r="A6" s="4">
        <v>1</v>
      </c>
      <c r="B6" s="5">
        <v>2</v>
      </c>
      <c r="C6" s="5">
        <v>3</v>
      </c>
    </row>
    <row r="7" spans="1:3" ht="19.899999999999999" customHeight="1" x14ac:dyDescent="0.2">
      <c r="A7" s="24" t="s">
        <v>0</v>
      </c>
      <c r="B7" s="20" t="s">
        <v>30</v>
      </c>
      <c r="C7" s="33">
        <f>C8+C9+C11+C12+C13+C14+C15+C10</f>
        <v>32.4</v>
      </c>
    </row>
    <row r="8" spans="1:3" ht="63" x14ac:dyDescent="0.2">
      <c r="A8" s="24"/>
      <c r="B8" s="28" t="s">
        <v>18</v>
      </c>
      <c r="C8" s="11">
        <v>0.3</v>
      </c>
    </row>
    <row r="9" spans="1:3" ht="81" customHeight="1" x14ac:dyDescent="0.2">
      <c r="A9" s="24"/>
      <c r="B9" s="28" t="s">
        <v>19</v>
      </c>
      <c r="C9" s="27">
        <v>4.5</v>
      </c>
    </row>
    <row r="10" spans="1:3" ht="141" customHeight="1" x14ac:dyDescent="0.2">
      <c r="A10" s="24"/>
      <c r="B10" s="44" t="s">
        <v>106</v>
      </c>
      <c r="C10" s="27">
        <v>0.1</v>
      </c>
    </row>
    <row r="11" spans="1:3" ht="52.9" customHeight="1" x14ac:dyDescent="0.2">
      <c r="A11" s="24"/>
      <c r="B11" s="28" t="s">
        <v>20</v>
      </c>
      <c r="C11" s="27">
        <v>11.8</v>
      </c>
    </row>
    <row r="12" spans="1:3" ht="80.650000000000006" customHeight="1" x14ac:dyDescent="0.2">
      <c r="A12" s="24"/>
      <c r="B12" s="23" t="s">
        <v>21</v>
      </c>
      <c r="C12" s="21">
        <v>1</v>
      </c>
    </row>
    <row r="13" spans="1:3" ht="42.75" customHeight="1" x14ac:dyDescent="0.2">
      <c r="A13" s="25"/>
      <c r="B13" s="32" t="s">
        <v>56</v>
      </c>
      <c r="C13" s="27">
        <v>4.7</v>
      </c>
    </row>
    <row r="14" spans="1:3" ht="42.75" customHeight="1" x14ac:dyDescent="0.2">
      <c r="A14" s="25"/>
      <c r="B14" s="32" t="s">
        <v>57</v>
      </c>
      <c r="C14" s="27">
        <v>2.4</v>
      </c>
    </row>
    <row r="15" spans="1:3" ht="81" customHeight="1" x14ac:dyDescent="0.2">
      <c r="A15" s="25"/>
      <c r="B15" s="36" t="s">
        <v>99</v>
      </c>
      <c r="C15" s="27">
        <v>7.6</v>
      </c>
    </row>
    <row r="16" spans="1:3" ht="20.65" customHeight="1" x14ac:dyDescent="0.2">
      <c r="A16" s="24" t="s">
        <v>1</v>
      </c>
      <c r="B16" s="20" t="s">
        <v>31</v>
      </c>
      <c r="C16" s="34">
        <f>C17+C18+C19</f>
        <v>13.7</v>
      </c>
    </row>
    <row r="17" spans="1:3" ht="59.25" customHeight="1" x14ac:dyDescent="0.2">
      <c r="A17" s="24"/>
      <c r="B17" s="28" t="s">
        <v>22</v>
      </c>
      <c r="C17" s="10">
        <v>13.5</v>
      </c>
    </row>
    <row r="18" spans="1:3" ht="59.25" customHeight="1" x14ac:dyDescent="0.2">
      <c r="A18" s="24"/>
      <c r="B18" s="32" t="s">
        <v>57</v>
      </c>
      <c r="C18" s="10">
        <v>0.1</v>
      </c>
    </row>
    <row r="19" spans="1:3" ht="59.25" customHeight="1" x14ac:dyDescent="0.2">
      <c r="A19" s="24"/>
      <c r="B19" s="37" t="s">
        <v>100</v>
      </c>
      <c r="C19" s="10">
        <v>0.1</v>
      </c>
    </row>
    <row r="20" spans="1:3" ht="21.4" customHeight="1" x14ac:dyDescent="0.2">
      <c r="A20" s="24" t="s">
        <v>2</v>
      </c>
      <c r="B20" s="20" t="s">
        <v>32</v>
      </c>
      <c r="C20" s="35">
        <f>C21+C22+C29+C30+C31+C37+C38+C39+C40</f>
        <v>1690.8</v>
      </c>
    </row>
    <row r="21" spans="1:3" ht="66" customHeight="1" x14ac:dyDescent="0.2">
      <c r="A21" s="24"/>
      <c r="B21" s="22" t="s">
        <v>24</v>
      </c>
      <c r="C21" s="21">
        <v>28.8</v>
      </c>
    </row>
    <row r="22" spans="1:3" ht="64.900000000000006" customHeight="1" x14ac:dyDescent="0.2">
      <c r="A22" s="24"/>
      <c r="B22" s="23" t="s">
        <v>33</v>
      </c>
      <c r="C22" s="21">
        <f>C23+C24</f>
        <v>937.3</v>
      </c>
    </row>
    <row r="23" spans="1:3" ht="36.4" customHeight="1" x14ac:dyDescent="0.2">
      <c r="A23" s="30"/>
      <c r="B23" s="31" t="s">
        <v>34</v>
      </c>
      <c r="C23" s="21">
        <v>380.7</v>
      </c>
    </row>
    <row r="24" spans="1:3" ht="21.4" customHeight="1" x14ac:dyDescent="0.2">
      <c r="A24" s="30"/>
      <c r="B24" s="31" t="s">
        <v>35</v>
      </c>
      <c r="C24" s="21">
        <f>C26+C27+C28</f>
        <v>556.6</v>
      </c>
    </row>
    <row r="25" spans="1:3" ht="22.9" customHeight="1" x14ac:dyDescent="0.2">
      <c r="A25" s="30"/>
      <c r="B25" s="31" t="s">
        <v>23</v>
      </c>
      <c r="C25" s="21"/>
    </row>
    <row r="26" spans="1:3" ht="34.9" customHeight="1" x14ac:dyDescent="0.2">
      <c r="A26" s="30"/>
      <c r="B26" s="31" t="s">
        <v>36</v>
      </c>
      <c r="C26" s="21">
        <v>464.3</v>
      </c>
    </row>
    <row r="27" spans="1:3" ht="34.9" customHeight="1" x14ac:dyDescent="0.2">
      <c r="A27" s="30"/>
      <c r="B27" s="31" t="s">
        <v>58</v>
      </c>
      <c r="C27" s="21">
        <v>25</v>
      </c>
    </row>
    <row r="28" spans="1:3" ht="34.9" customHeight="1" x14ac:dyDescent="0.2">
      <c r="A28" s="30"/>
      <c r="B28" s="31" t="s">
        <v>59</v>
      </c>
      <c r="C28" s="21">
        <v>67.3</v>
      </c>
    </row>
    <row r="29" spans="1:3" ht="31.5" x14ac:dyDescent="0.2">
      <c r="A29" s="30"/>
      <c r="B29" s="22" t="s">
        <v>61</v>
      </c>
      <c r="C29" s="21">
        <v>88.9</v>
      </c>
    </row>
    <row r="30" spans="1:3" ht="31.5" x14ac:dyDescent="0.2">
      <c r="A30" s="30"/>
      <c r="B30" s="18" t="s">
        <v>60</v>
      </c>
      <c r="C30" s="21">
        <v>30.8</v>
      </c>
    </row>
    <row r="31" spans="1:3" ht="69.400000000000006" customHeight="1" x14ac:dyDescent="0.2">
      <c r="A31" s="24"/>
      <c r="B31" s="23" t="s">
        <v>37</v>
      </c>
      <c r="C31" s="13">
        <f>C33+C34+C35+C36</f>
        <v>524.29999999999995</v>
      </c>
    </row>
    <row r="32" spans="1:3" ht="23.25" customHeight="1" x14ac:dyDescent="0.2">
      <c r="A32" s="24"/>
      <c r="B32" s="22" t="s">
        <v>68</v>
      </c>
      <c r="C32" s="13"/>
    </row>
    <row r="33" spans="1:8" ht="42.75" customHeight="1" x14ac:dyDescent="0.2">
      <c r="A33" s="24"/>
      <c r="B33" s="19" t="s">
        <v>62</v>
      </c>
      <c r="C33" s="13">
        <v>261.89999999999998</v>
      </c>
    </row>
    <row r="34" spans="1:8" ht="29.25" customHeight="1" x14ac:dyDescent="0.2">
      <c r="A34" s="24"/>
      <c r="B34" s="19" t="s">
        <v>63</v>
      </c>
      <c r="C34" s="13">
        <v>123.5</v>
      </c>
    </row>
    <row r="35" spans="1:8" ht="54.75" customHeight="1" x14ac:dyDescent="0.2">
      <c r="A35" s="24"/>
      <c r="B35" s="19" t="s">
        <v>64</v>
      </c>
      <c r="C35" s="13">
        <v>58.6</v>
      </c>
    </row>
    <row r="36" spans="1:8" ht="66.75" customHeight="1" x14ac:dyDescent="0.2">
      <c r="A36" s="24"/>
      <c r="B36" s="19" t="s">
        <v>65</v>
      </c>
      <c r="C36" s="13">
        <v>80.3</v>
      </c>
    </row>
    <row r="37" spans="1:8" ht="94.5" x14ac:dyDescent="0.2">
      <c r="A37" s="25"/>
      <c r="B37" s="23" t="s">
        <v>25</v>
      </c>
      <c r="C37" s="13">
        <v>3</v>
      </c>
    </row>
    <row r="38" spans="1:8" ht="77.25" customHeight="1" x14ac:dyDescent="0.2">
      <c r="A38" s="25"/>
      <c r="B38" s="22" t="s">
        <v>66</v>
      </c>
      <c r="C38" s="13">
        <v>1</v>
      </c>
    </row>
    <row r="39" spans="1:8" ht="47.25" customHeight="1" x14ac:dyDescent="0.2">
      <c r="A39" s="25"/>
      <c r="B39" s="28" t="s">
        <v>96</v>
      </c>
      <c r="C39" s="13">
        <v>76.400000000000006</v>
      </c>
    </row>
    <row r="40" spans="1:8" ht="59.25" customHeight="1" x14ac:dyDescent="0.2">
      <c r="A40" s="25"/>
      <c r="B40" s="38" t="s">
        <v>101</v>
      </c>
      <c r="C40" s="13">
        <v>0.3</v>
      </c>
    </row>
    <row r="41" spans="1:8" ht="21.4" customHeight="1" x14ac:dyDescent="0.2">
      <c r="A41" s="24" t="s">
        <v>3</v>
      </c>
      <c r="B41" s="20" t="s">
        <v>38</v>
      </c>
      <c r="C41" s="14">
        <f>C42+C43+C47+C48+C49+C50+C51+C52+C53+C54+C55</f>
        <v>631.20000000000016</v>
      </c>
    </row>
    <row r="42" spans="1:8" ht="66.75" customHeight="1" x14ac:dyDescent="0.2">
      <c r="A42" s="25"/>
      <c r="B42" s="22" t="s">
        <v>67</v>
      </c>
      <c r="C42" s="13">
        <f>C44+C45+C46</f>
        <v>54.800000000000004</v>
      </c>
    </row>
    <row r="43" spans="1:8" ht="18.75" customHeight="1" x14ac:dyDescent="0.2">
      <c r="A43" s="25"/>
      <c r="B43" s="26" t="s">
        <v>23</v>
      </c>
      <c r="C43" s="13"/>
    </row>
    <row r="44" spans="1:8" ht="21.4" customHeight="1" x14ac:dyDescent="0.2">
      <c r="A44" s="25"/>
      <c r="B44" s="26" t="s">
        <v>69</v>
      </c>
      <c r="C44" s="13">
        <v>21.8</v>
      </c>
    </row>
    <row r="45" spans="1:8" ht="47.25" x14ac:dyDescent="0.2">
      <c r="A45" s="25"/>
      <c r="B45" s="26" t="s">
        <v>70</v>
      </c>
      <c r="C45" s="13">
        <v>27.8</v>
      </c>
      <c r="H45" s="6"/>
    </row>
    <row r="46" spans="1:8" ht="31.5" x14ac:dyDescent="0.2">
      <c r="A46" s="25"/>
      <c r="B46" s="26" t="s">
        <v>71</v>
      </c>
      <c r="C46" s="13">
        <v>5.2</v>
      </c>
    </row>
    <row r="47" spans="1:8" ht="43.9" customHeight="1" x14ac:dyDescent="0.2">
      <c r="A47" s="25"/>
      <c r="B47" s="22" t="s">
        <v>27</v>
      </c>
      <c r="C47" s="13">
        <v>140</v>
      </c>
    </row>
    <row r="48" spans="1:8" ht="94.5" x14ac:dyDescent="0.2">
      <c r="A48" s="25"/>
      <c r="B48" s="22" t="s">
        <v>72</v>
      </c>
      <c r="C48" s="13">
        <v>1.8</v>
      </c>
    </row>
    <row r="49" spans="1:3" ht="44.25" customHeight="1" x14ac:dyDescent="0.2">
      <c r="A49" s="25"/>
      <c r="B49" s="28" t="s">
        <v>73</v>
      </c>
      <c r="C49" s="13">
        <v>200</v>
      </c>
    </row>
    <row r="50" spans="1:3" ht="44.25" customHeight="1" x14ac:dyDescent="0.2">
      <c r="A50" s="25"/>
      <c r="B50" s="22" t="s">
        <v>74</v>
      </c>
      <c r="C50" s="13">
        <v>111.3</v>
      </c>
    </row>
    <row r="51" spans="1:3" ht="57.75" customHeight="1" x14ac:dyDescent="0.2">
      <c r="A51" s="25"/>
      <c r="B51" s="22" t="s">
        <v>75</v>
      </c>
      <c r="C51" s="13">
        <v>109.5</v>
      </c>
    </row>
    <row r="52" spans="1:3" ht="56.25" customHeight="1" x14ac:dyDescent="0.2">
      <c r="A52" s="25"/>
      <c r="B52" s="22" t="s">
        <v>76</v>
      </c>
      <c r="C52" s="13">
        <v>0.6</v>
      </c>
    </row>
    <row r="53" spans="1:3" ht="56.25" customHeight="1" x14ac:dyDescent="0.2">
      <c r="A53" s="25"/>
      <c r="B53" s="32" t="s">
        <v>57</v>
      </c>
      <c r="C53" s="13">
        <v>0.1</v>
      </c>
    </row>
    <row r="54" spans="1:3" ht="94.5" customHeight="1" x14ac:dyDescent="0.2">
      <c r="A54" s="25"/>
      <c r="B54" s="39" t="s">
        <v>102</v>
      </c>
      <c r="C54" s="13">
        <v>12.5</v>
      </c>
    </row>
    <row r="55" spans="1:3" ht="74.25" customHeight="1" x14ac:dyDescent="0.2">
      <c r="A55" s="25"/>
      <c r="B55" s="40" t="s">
        <v>105</v>
      </c>
      <c r="C55" s="13">
        <v>0.6</v>
      </c>
    </row>
    <row r="56" spans="1:3" ht="19.899999999999999" customHeight="1" x14ac:dyDescent="0.2">
      <c r="A56" s="24" t="s">
        <v>4</v>
      </c>
      <c r="B56" s="7" t="s">
        <v>39</v>
      </c>
      <c r="C56" s="14">
        <f>C57+C58</f>
        <v>194</v>
      </c>
    </row>
    <row r="57" spans="1:3" ht="52.5" customHeight="1" x14ac:dyDescent="0.2">
      <c r="A57" s="24"/>
      <c r="B57" s="22" t="s">
        <v>77</v>
      </c>
      <c r="C57" s="13">
        <v>190.9</v>
      </c>
    </row>
    <row r="58" spans="1:3" ht="43.15" customHeight="1" x14ac:dyDescent="0.2">
      <c r="A58" s="25"/>
      <c r="B58" s="22" t="s">
        <v>78</v>
      </c>
      <c r="C58" s="13">
        <v>3.1</v>
      </c>
    </row>
    <row r="59" spans="1:3" ht="22.5" customHeight="1" x14ac:dyDescent="0.2">
      <c r="A59" s="24" t="s">
        <v>6</v>
      </c>
      <c r="B59" s="20" t="s">
        <v>40</v>
      </c>
      <c r="C59" s="14">
        <f>C60+C61+C62+C63+C64+C65+C66+C67+C68+C69+C70+C71+C72+C73+C74+C75+C76+C80+C81+C82</f>
        <v>7292.7000000000016</v>
      </c>
    </row>
    <row r="60" spans="1:3" ht="85.5" customHeight="1" x14ac:dyDescent="0.2">
      <c r="A60" s="25"/>
      <c r="B60" s="28" t="s">
        <v>5</v>
      </c>
      <c r="C60" s="13">
        <v>2577.1999999999998</v>
      </c>
    </row>
    <row r="61" spans="1:3" ht="115.5" customHeight="1" x14ac:dyDescent="0.2">
      <c r="A61" s="24"/>
      <c r="B61" s="28" t="s">
        <v>28</v>
      </c>
      <c r="C61" s="13">
        <v>2818.4</v>
      </c>
    </row>
    <row r="62" spans="1:3" ht="88.5" customHeight="1" x14ac:dyDescent="0.2">
      <c r="A62" s="24"/>
      <c r="B62" s="22" t="s">
        <v>95</v>
      </c>
      <c r="C62" s="13">
        <v>27.8</v>
      </c>
    </row>
    <row r="63" spans="1:3" ht="58.5" customHeight="1" x14ac:dyDescent="0.2">
      <c r="A63" s="25"/>
      <c r="B63" s="22" t="s">
        <v>41</v>
      </c>
      <c r="C63" s="13">
        <v>301.39999999999998</v>
      </c>
    </row>
    <row r="64" spans="1:3" ht="55.15" customHeight="1" x14ac:dyDescent="0.2">
      <c r="A64" s="25"/>
      <c r="B64" s="22" t="s">
        <v>42</v>
      </c>
      <c r="C64" s="13">
        <v>172.3</v>
      </c>
    </row>
    <row r="65" spans="1:3" ht="55.15" customHeight="1" x14ac:dyDescent="0.2">
      <c r="A65" s="25"/>
      <c r="B65" s="22" t="s">
        <v>43</v>
      </c>
      <c r="C65" s="13">
        <v>41.3</v>
      </c>
    </row>
    <row r="66" spans="1:3" ht="42.4" customHeight="1" x14ac:dyDescent="0.2">
      <c r="A66" s="25"/>
      <c r="B66" s="22" t="s">
        <v>44</v>
      </c>
      <c r="C66" s="13">
        <v>11.6</v>
      </c>
    </row>
    <row r="67" spans="1:3" ht="42.4" customHeight="1" x14ac:dyDescent="0.2">
      <c r="A67" s="25"/>
      <c r="B67" s="22" t="s">
        <v>53</v>
      </c>
      <c r="C67" s="13">
        <v>7.7</v>
      </c>
    </row>
    <row r="68" spans="1:3" ht="86.25" customHeight="1" x14ac:dyDescent="0.2">
      <c r="A68" s="25"/>
      <c r="B68" s="22" t="s">
        <v>79</v>
      </c>
      <c r="C68" s="13">
        <v>163.30000000000001</v>
      </c>
    </row>
    <row r="69" spans="1:3" ht="70.900000000000006" customHeight="1" x14ac:dyDescent="0.2">
      <c r="A69" s="25"/>
      <c r="B69" s="22" t="s">
        <v>80</v>
      </c>
      <c r="C69" s="13">
        <v>81.8</v>
      </c>
    </row>
    <row r="70" spans="1:3" ht="53.25" customHeight="1" x14ac:dyDescent="0.2">
      <c r="A70" s="25"/>
      <c r="B70" s="22" t="s">
        <v>81</v>
      </c>
      <c r="C70" s="13">
        <v>5.3</v>
      </c>
    </row>
    <row r="71" spans="1:3" ht="42.75" customHeight="1" x14ac:dyDescent="0.2">
      <c r="A71" s="25"/>
      <c r="B71" s="29" t="s">
        <v>46</v>
      </c>
      <c r="C71" s="13">
        <v>887.9</v>
      </c>
    </row>
    <row r="72" spans="1:3" ht="44.25" customHeight="1" x14ac:dyDescent="0.2">
      <c r="A72" s="25"/>
      <c r="B72" s="22" t="s">
        <v>82</v>
      </c>
      <c r="C72" s="13">
        <v>2.1</v>
      </c>
    </row>
    <row r="73" spans="1:3" ht="64.900000000000006" customHeight="1" x14ac:dyDescent="0.2">
      <c r="A73" s="25"/>
      <c r="B73" s="22" t="s">
        <v>83</v>
      </c>
      <c r="C73" s="13">
        <v>18.2</v>
      </c>
    </row>
    <row r="74" spans="1:3" ht="64.900000000000006" customHeight="1" x14ac:dyDescent="0.2">
      <c r="A74" s="25"/>
      <c r="B74" s="22" t="s">
        <v>84</v>
      </c>
      <c r="C74" s="13">
        <v>0.3</v>
      </c>
    </row>
    <row r="75" spans="1:3" ht="64.900000000000006" customHeight="1" x14ac:dyDescent="0.2">
      <c r="A75" s="25"/>
      <c r="B75" s="22" t="s">
        <v>85</v>
      </c>
      <c r="C75" s="13">
        <v>15.3</v>
      </c>
    </row>
    <row r="76" spans="1:3" ht="22.9" customHeight="1" x14ac:dyDescent="0.2">
      <c r="A76" s="25"/>
      <c r="B76" s="12" t="s">
        <v>86</v>
      </c>
      <c r="C76" s="14">
        <f>C77+C78+C79</f>
        <v>145.1</v>
      </c>
    </row>
    <row r="77" spans="1:3" ht="37.15" customHeight="1" x14ac:dyDescent="0.2">
      <c r="A77" s="25"/>
      <c r="B77" s="22" t="s">
        <v>87</v>
      </c>
      <c r="C77" s="13">
        <v>19</v>
      </c>
    </row>
    <row r="78" spans="1:3" ht="42" customHeight="1" x14ac:dyDescent="0.2">
      <c r="A78" s="25"/>
      <c r="B78" s="22" t="s">
        <v>88</v>
      </c>
      <c r="C78" s="13">
        <v>64.5</v>
      </c>
    </row>
    <row r="79" spans="1:3" ht="36" customHeight="1" x14ac:dyDescent="0.2">
      <c r="A79" s="25"/>
      <c r="B79" s="22" t="s">
        <v>45</v>
      </c>
      <c r="C79" s="13">
        <v>61.6</v>
      </c>
    </row>
    <row r="80" spans="1:3" ht="32.25" customHeight="1" x14ac:dyDescent="0.2">
      <c r="A80" s="25"/>
      <c r="B80" s="22" t="s">
        <v>89</v>
      </c>
      <c r="C80" s="13">
        <v>3.8</v>
      </c>
    </row>
    <row r="81" spans="1:3" ht="32.25" customHeight="1" x14ac:dyDescent="0.2">
      <c r="A81" s="25"/>
      <c r="B81" s="32" t="s">
        <v>57</v>
      </c>
      <c r="C81" s="13">
        <v>11.7</v>
      </c>
    </row>
    <row r="82" spans="1:3" ht="32.25" customHeight="1" x14ac:dyDescent="0.2">
      <c r="A82" s="25"/>
      <c r="B82" s="41" t="s">
        <v>103</v>
      </c>
      <c r="C82" s="13">
        <v>0.2</v>
      </c>
    </row>
    <row r="83" spans="1:3" ht="21" customHeight="1" x14ac:dyDescent="0.2">
      <c r="A83" s="24" t="s">
        <v>7</v>
      </c>
      <c r="B83" s="7" t="s">
        <v>47</v>
      </c>
      <c r="C83" s="14">
        <f>C85+C86+C87+C88+C89+C84+C90</f>
        <v>11.799999999999999</v>
      </c>
    </row>
    <row r="84" spans="1:3" ht="54.75" customHeight="1" x14ac:dyDescent="0.2">
      <c r="A84" s="24"/>
      <c r="B84" s="42" t="s">
        <v>104</v>
      </c>
      <c r="C84" s="13">
        <v>0.1</v>
      </c>
    </row>
    <row r="85" spans="1:3" ht="33" customHeight="1" x14ac:dyDescent="0.2">
      <c r="A85" s="25"/>
      <c r="B85" s="22" t="s">
        <v>90</v>
      </c>
      <c r="C85" s="13">
        <v>5</v>
      </c>
    </row>
    <row r="86" spans="1:3" ht="37.15" customHeight="1" x14ac:dyDescent="0.2">
      <c r="A86" s="25"/>
      <c r="B86" s="22" t="s">
        <v>91</v>
      </c>
      <c r="C86" s="13">
        <v>2</v>
      </c>
    </row>
    <row r="87" spans="1:3" ht="69.400000000000006" customHeight="1" x14ac:dyDescent="0.2">
      <c r="A87" s="25"/>
      <c r="B87" s="22" t="s">
        <v>92</v>
      </c>
      <c r="C87" s="13">
        <v>4.3</v>
      </c>
    </row>
    <row r="88" spans="1:3" ht="33.75" customHeight="1" x14ac:dyDescent="0.2">
      <c r="A88" s="25"/>
      <c r="B88" s="32" t="s">
        <v>57</v>
      </c>
      <c r="C88" s="13">
        <v>0.1</v>
      </c>
    </row>
    <row r="89" spans="1:3" ht="33.75" customHeight="1" x14ac:dyDescent="0.2">
      <c r="A89" s="25"/>
      <c r="B89" s="22" t="s">
        <v>97</v>
      </c>
      <c r="C89" s="13">
        <v>0.2</v>
      </c>
    </row>
    <row r="90" spans="1:3" ht="63" customHeight="1" x14ac:dyDescent="0.2">
      <c r="A90" s="25"/>
      <c r="B90" s="46" t="s">
        <v>101</v>
      </c>
      <c r="C90" s="13">
        <v>0.1</v>
      </c>
    </row>
    <row r="91" spans="1:3" ht="19.899999999999999" customHeight="1" x14ac:dyDescent="0.2">
      <c r="A91" s="24" t="s">
        <v>14</v>
      </c>
      <c r="B91" s="20" t="s">
        <v>48</v>
      </c>
      <c r="C91" s="14">
        <f>C92+C93+C94+C95+C96+C97+C98+C99+C100+C101+C102+C103</f>
        <v>328.19999999999993</v>
      </c>
    </row>
    <row r="92" spans="1:3" ht="133.9" customHeight="1" x14ac:dyDescent="0.2">
      <c r="A92" s="24"/>
      <c r="B92" s="28" t="s">
        <v>8</v>
      </c>
      <c r="C92" s="13">
        <v>2.5</v>
      </c>
    </row>
    <row r="93" spans="1:3" ht="53.65" customHeight="1" x14ac:dyDescent="0.2">
      <c r="A93" s="25"/>
      <c r="B93" s="23" t="s">
        <v>29</v>
      </c>
      <c r="C93" s="13">
        <v>50.4</v>
      </c>
    </row>
    <row r="94" spans="1:3" ht="163.5" customHeight="1" x14ac:dyDescent="0.2">
      <c r="A94" s="25"/>
      <c r="B94" s="23" t="s">
        <v>49</v>
      </c>
      <c r="C94" s="13">
        <v>1.2</v>
      </c>
    </row>
    <row r="95" spans="1:3" ht="73.5" customHeight="1" x14ac:dyDescent="0.2">
      <c r="A95" s="25"/>
      <c r="B95" s="23" t="s">
        <v>10</v>
      </c>
      <c r="C95" s="13">
        <v>2.5</v>
      </c>
    </row>
    <row r="96" spans="1:3" ht="162" customHeight="1" x14ac:dyDescent="0.2">
      <c r="A96" s="25"/>
      <c r="B96" s="23" t="s">
        <v>9</v>
      </c>
      <c r="C96" s="13">
        <v>0.1</v>
      </c>
    </row>
    <row r="97" spans="1:3" ht="98.65" customHeight="1" x14ac:dyDescent="0.2">
      <c r="A97" s="24"/>
      <c r="B97" s="28" t="s">
        <v>12</v>
      </c>
      <c r="C97" s="13">
        <v>18.7</v>
      </c>
    </row>
    <row r="98" spans="1:3" ht="98.65" customHeight="1" x14ac:dyDescent="0.2">
      <c r="A98" s="24"/>
      <c r="B98" s="28" t="s">
        <v>11</v>
      </c>
      <c r="C98" s="13">
        <v>182</v>
      </c>
    </row>
    <row r="99" spans="1:3" ht="54" customHeight="1" x14ac:dyDescent="0.2">
      <c r="A99" s="24"/>
      <c r="B99" s="28" t="s">
        <v>13</v>
      </c>
      <c r="C99" s="13">
        <v>0.3</v>
      </c>
    </row>
    <row r="100" spans="1:3" ht="85.15" customHeight="1" x14ac:dyDescent="0.2">
      <c r="A100" s="24"/>
      <c r="B100" s="28" t="s">
        <v>54</v>
      </c>
      <c r="C100" s="13">
        <v>0.2</v>
      </c>
    </row>
    <row r="101" spans="1:3" ht="60.75" customHeight="1" x14ac:dyDescent="0.2">
      <c r="A101" s="24"/>
      <c r="B101" s="28" t="s">
        <v>93</v>
      </c>
      <c r="C101" s="13">
        <v>0.3</v>
      </c>
    </row>
    <row r="102" spans="1:3" ht="60.75" customHeight="1" x14ac:dyDescent="0.2">
      <c r="A102" s="24"/>
      <c r="B102" s="23" t="s">
        <v>94</v>
      </c>
      <c r="C102" s="13">
        <v>2.4</v>
      </c>
    </row>
    <row r="103" spans="1:3" ht="132" customHeight="1" x14ac:dyDescent="0.2">
      <c r="A103" s="24"/>
      <c r="B103" s="28" t="s">
        <v>26</v>
      </c>
      <c r="C103" s="13">
        <v>67.599999999999994</v>
      </c>
    </row>
    <row r="104" spans="1:3" ht="19.5" customHeight="1" x14ac:dyDescent="0.2">
      <c r="A104" s="24" t="s">
        <v>50</v>
      </c>
      <c r="B104" s="7" t="s">
        <v>51</v>
      </c>
      <c r="C104" s="14">
        <f>C105+C106</f>
        <v>14.6</v>
      </c>
    </row>
    <row r="105" spans="1:3" ht="54" customHeight="1" x14ac:dyDescent="0.2">
      <c r="A105" s="25"/>
      <c r="B105" s="22" t="s">
        <v>55</v>
      </c>
      <c r="C105" s="13">
        <v>14.5</v>
      </c>
    </row>
    <row r="106" spans="1:3" ht="33.75" customHeight="1" x14ac:dyDescent="0.2">
      <c r="A106" s="25"/>
      <c r="B106" s="32" t="s">
        <v>57</v>
      </c>
      <c r="C106" s="13">
        <v>0.1</v>
      </c>
    </row>
    <row r="107" spans="1:3" ht="75.75" customHeight="1" x14ac:dyDescent="0.2">
      <c r="A107" s="25"/>
      <c r="B107" s="43" t="s">
        <v>105</v>
      </c>
      <c r="C107" s="13">
        <v>0.1</v>
      </c>
    </row>
    <row r="108" spans="1:3" ht="19.899999999999999" customHeight="1" x14ac:dyDescent="0.2">
      <c r="A108" s="15"/>
      <c r="B108" s="16" t="s">
        <v>52</v>
      </c>
      <c r="C108" s="17">
        <f>C7+C16+C20+C41+C56+C59+C83+C91+C104</f>
        <v>10209.400000000001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Гончарова Ирина Николаевна</cp:lastModifiedBy>
  <cp:lastPrinted>2022-07-20T10:58:42Z</cp:lastPrinted>
  <dcterms:created xsi:type="dcterms:W3CDTF">2016-12-16T12:37:47Z</dcterms:created>
  <dcterms:modified xsi:type="dcterms:W3CDTF">2022-10-17T08:20:32Z</dcterms:modified>
</cp:coreProperties>
</file>