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675"/>
  </bookViews>
  <sheets>
    <sheet name="31.03.22" sheetId="52" r:id="rId1"/>
  </sheets>
  <calcPr calcId="145621"/>
</workbook>
</file>

<file path=xl/calcChain.xml><?xml version="1.0" encoding="utf-8"?>
<calcChain xmlns="http://schemas.openxmlformats.org/spreadsheetml/2006/main">
  <c r="N55" i="52" l="1"/>
  <c r="M55" i="52"/>
  <c r="L55" i="52"/>
  <c r="N54" i="52"/>
  <c r="M54" i="52"/>
  <c r="L54" i="52"/>
  <c r="N53" i="52"/>
  <c r="M53" i="52"/>
  <c r="L53" i="52"/>
  <c r="N52" i="52"/>
  <c r="M52" i="52"/>
  <c r="L52" i="52"/>
  <c r="N51" i="52"/>
  <c r="M51" i="52"/>
  <c r="L51" i="52"/>
  <c r="N50" i="52"/>
  <c r="M50" i="52"/>
  <c r="L50" i="52"/>
  <c r="N49" i="52"/>
  <c r="M49" i="52"/>
  <c r="L49" i="52"/>
  <c r="N48" i="52"/>
  <c r="M48" i="52"/>
  <c r="L48" i="52"/>
  <c r="M47" i="52"/>
  <c r="L47" i="52"/>
  <c r="N46" i="52"/>
  <c r="M46" i="52"/>
  <c r="L46" i="52"/>
  <c r="N45" i="52"/>
  <c r="M45" i="52"/>
  <c r="L45" i="52"/>
  <c r="N44" i="52"/>
  <c r="M44" i="52"/>
  <c r="L44" i="52"/>
  <c r="N43" i="52"/>
  <c r="M43" i="52"/>
  <c r="L43" i="52"/>
  <c r="N42" i="52"/>
  <c r="M42" i="52"/>
  <c r="L42" i="52"/>
  <c r="N41" i="52"/>
  <c r="M41" i="52"/>
  <c r="L41" i="52"/>
  <c r="N40" i="52"/>
  <c r="M40" i="52"/>
  <c r="L40" i="52"/>
  <c r="M39" i="52"/>
  <c r="L39" i="52"/>
  <c r="N38" i="52"/>
  <c r="M38" i="52"/>
  <c r="L38" i="52"/>
  <c r="N37" i="52"/>
  <c r="M37" i="52"/>
  <c r="L37" i="52"/>
  <c r="N36" i="52"/>
  <c r="M36" i="52"/>
  <c r="L36" i="52"/>
  <c r="N35" i="52"/>
  <c r="M35" i="52"/>
  <c r="L35" i="52"/>
  <c r="N34" i="52"/>
  <c r="M34" i="52"/>
  <c r="L34" i="52"/>
  <c r="N33" i="52"/>
  <c r="M33" i="52"/>
  <c r="L33" i="52"/>
  <c r="N32" i="52"/>
  <c r="M32" i="52"/>
  <c r="L32" i="52"/>
  <c r="N31" i="52"/>
  <c r="M31" i="52"/>
  <c r="L31" i="52"/>
  <c r="N30" i="52"/>
  <c r="M30" i="52"/>
  <c r="L30" i="52"/>
  <c r="N29" i="52"/>
  <c r="M29" i="52"/>
  <c r="L29" i="52"/>
  <c r="N28" i="52"/>
  <c r="M28" i="52"/>
  <c r="L28" i="52"/>
  <c r="N27" i="52"/>
  <c r="M27" i="52"/>
  <c r="L27" i="52"/>
  <c r="N26" i="52"/>
  <c r="M26" i="52"/>
  <c r="L26" i="52"/>
  <c r="N25" i="52"/>
  <c r="M25" i="52"/>
  <c r="L25" i="52"/>
  <c r="N24" i="52"/>
  <c r="M24" i="52"/>
  <c r="L24" i="52"/>
  <c r="N23" i="52"/>
  <c r="M23" i="52"/>
  <c r="L23" i="52"/>
  <c r="N22" i="52"/>
  <c r="M22" i="52"/>
  <c r="L22" i="52"/>
  <c r="N21" i="52"/>
  <c r="M21" i="52"/>
  <c r="L21" i="52"/>
  <c r="N20" i="52"/>
  <c r="M20" i="52"/>
  <c r="L20" i="52"/>
  <c r="N19" i="52"/>
  <c r="M19" i="52"/>
  <c r="L19" i="52"/>
  <c r="N18" i="52"/>
  <c r="M18" i="52"/>
  <c r="L18" i="52"/>
  <c r="N17" i="52"/>
  <c r="M17" i="52"/>
  <c r="L17" i="52"/>
  <c r="N16" i="52"/>
  <c r="M16" i="52"/>
  <c r="L16" i="52"/>
  <c r="N15" i="52"/>
  <c r="M15" i="52"/>
  <c r="L15" i="52"/>
  <c r="N14" i="52"/>
  <c r="M14" i="52"/>
  <c r="L14" i="52"/>
  <c r="N13" i="52"/>
  <c r="M13" i="52"/>
  <c r="L13" i="52"/>
  <c r="N12" i="52"/>
  <c r="M12" i="52"/>
  <c r="L12" i="52"/>
  <c r="N11" i="52"/>
  <c r="M11" i="52"/>
  <c r="L11" i="52"/>
  <c r="N10" i="52"/>
  <c r="M10" i="52"/>
  <c r="L10" i="52"/>
  <c r="N9" i="52"/>
  <c r="M9" i="52"/>
  <c r="L9" i="52"/>
  <c r="N8" i="52"/>
  <c r="M8" i="52"/>
  <c r="L8" i="52"/>
  <c r="N7" i="52"/>
  <c r="M7" i="52"/>
  <c r="L7" i="52"/>
  <c r="N6" i="52"/>
  <c r="M6" i="52"/>
  <c r="L6" i="52"/>
</calcChain>
</file>

<file path=xl/sharedStrings.xml><?xml version="1.0" encoding="utf-8"?>
<sst xmlns="http://schemas.openxmlformats.org/spreadsheetml/2006/main" count="108" uniqueCount="73">
  <si>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</si>
  <si>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</si>
  <si>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</si>
  <si>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</si>
  <si>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</si>
  <si>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</si>
  <si>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</si>
  <si>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</si>
  <si>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</si>
  <si>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</si>
  <si>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</si>
  <si>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</si>
  <si>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</si>
  <si>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</si>
  <si>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</si>
  <si>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</si>
  <si>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</si>
  <si>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</si>
  <si>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</si>
  <si>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</si>
  <si>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</si>
  <si>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</si>
  <si>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</si>
  <si>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</si>
  <si>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</si>
  <si>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</si>
  <si>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</si>
  <si>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</si>
  <si>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</si>
  <si>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</si>
  <si>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</si>
  <si>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</si>
  <si>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</si>
  <si>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</si>
  <si>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</si>
  <si>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</si>
  <si>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</si>
  <si>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</si>
  <si>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</si>
  <si>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</si>
  <si>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</si>
  <si>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</si>
  <si>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</si>
  <si>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</si>
  <si>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</si>
  <si>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</si>
  <si>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</si>
  <si>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</si>
  <si>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</si>
  <si>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</si>
  <si>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</si>
  <si>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</si>
  <si>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</si>
  <si>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</si>
  <si>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</si>
  <si>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</si>
  <si>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</si>
  <si>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</si>
  <si>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</si>
  <si>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</si>
  <si>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</si>
  <si>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</si>
  <si>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</si>
  <si>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</si>
  <si>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</si>
  <si>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</si>
  <si>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</si>
  <si>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</si>
  <si>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</si>
  <si>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</si>
  <si>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</si>
  <si>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</si>
  <si>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Мониторинг цен на лекарственные препараты в г.Чебоксары по состоянию на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</si>
</sst>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zoomScaleNormal="100" workbookViewId="0">
      <selection activeCell="Q15" sqref="Q15"/>
    </sheetView>
  </sheetViews>
  <sheetFormatPr defaultRowHeight="15" x14ac:dyDescent="0.25"/>
  <cols>
    <col min="1" max="1" width="3.85546875" customWidth="1"/>
    <col min="2" max="2" width="54.140625" style="1" customWidth="1"/>
    <col min="3" max="3" width="11.42578125" style="16" customWidth="1"/>
    <col min="4" max="4" width="11.42578125" style="16" hidden="1" customWidth="1"/>
    <col min="5" max="5" width="11.7109375" style="16" hidden="1" customWidth="1"/>
    <col min="6" max="6" width="11.7109375" style="16" customWidth="1"/>
    <col min="7" max="7" width="11" style="17" customWidth="1"/>
    <col min="8" max="8" width="12.42578125" style="18" customWidth="1"/>
    <col min="9" max="9" width="11" style="17" hidden="1" customWidth="1"/>
    <col min="10" max="10" width="9.140625" style="17" customWidth="1"/>
    <col min="11" max="11" width="10.42578125" style="17" customWidth="1"/>
    <col min="12" max="12" width="11.140625" style="17" customWidth="1"/>
    <col min="13" max="13" width="12" customWidth="1"/>
  </cols>
  <sheetData>
    <row r="1" spans="1:14" x14ac:dyDescent="0.25">
      <c r="M1" s="31"/>
      <c r="N1" s="31"/>
    </row>
    <row r="2" spans="1:14" ht="18.75" x14ac:dyDescent="0.25">
      <c r="A2" s="32" t="s">
        <v>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 ht="15" customHeight="1" x14ac:dyDescent="0.25">
      <c r="A3" s="35" t="s">
        <v>0</v>
      </c>
      <c r="B3" s="37" t="s">
        <v>1</v>
      </c>
      <c r="C3" s="39" t="s">
        <v>2</v>
      </c>
      <c r="D3" s="40"/>
      <c r="E3" s="40"/>
      <c r="F3" s="40"/>
      <c r="G3" s="40"/>
      <c r="H3" s="40"/>
      <c r="I3" s="40"/>
      <c r="J3" s="40"/>
      <c r="K3" s="41"/>
      <c r="L3" s="42" t="s">
        <v>3</v>
      </c>
      <c r="M3" s="44" t="s">
        <v>4</v>
      </c>
      <c r="N3" s="44" t="s">
        <v>5</v>
      </c>
    </row>
    <row r="4" spans="1:14" ht="45" customHeight="1" x14ac:dyDescent="0.25">
      <c r="A4" s="36"/>
      <c r="B4" s="38"/>
      <c r="C4" s="19" t="s">
        <v>63</v>
      </c>
      <c r="D4" s="19"/>
      <c r="E4" s="19"/>
      <c r="F4" s="20" t="s">
        <v>6</v>
      </c>
      <c r="G4" s="20" t="s">
        <v>65</v>
      </c>
      <c r="H4" s="20" t="s">
        <v>64</v>
      </c>
      <c r="I4" s="19" t="s">
        <v>62</v>
      </c>
      <c r="J4" s="20" t="s">
        <v>60</v>
      </c>
      <c r="K4" s="20" t="s">
        <v>61</v>
      </c>
      <c r="L4" s="43"/>
      <c r="M4" s="45"/>
      <c r="N4" s="45"/>
    </row>
    <row r="5" spans="1:14" ht="60" x14ac:dyDescent="0.25">
      <c r="A5" s="4"/>
      <c r="B5" s="5" t="s">
        <v>7</v>
      </c>
      <c r="C5" s="21" t="s">
        <v>53</v>
      </c>
      <c r="D5" s="21"/>
      <c r="E5" s="21"/>
      <c r="F5" s="21" t="s">
        <v>66</v>
      </c>
      <c r="G5" s="21" t="s">
        <v>9</v>
      </c>
      <c r="H5" s="21" t="s">
        <v>68</v>
      </c>
      <c r="I5" s="4" t="s">
        <v>70</v>
      </c>
      <c r="J5" s="21" t="s">
        <v>8</v>
      </c>
      <c r="K5" s="21" t="s">
        <v>10</v>
      </c>
      <c r="L5" s="21"/>
      <c r="M5" s="6"/>
      <c r="N5" s="6"/>
    </row>
    <row r="6" spans="1:14" x14ac:dyDescent="0.25">
      <c r="A6" s="4">
        <v>1</v>
      </c>
      <c r="B6" s="5" t="s">
        <v>11</v>
      </c>
      <c r="C6" s="22">
        <v>640</v>
      </c>
      <c r="D6" s="22"/>
      <c r="E6" s="23"/>
      <c r="F6" s="24">
        <v>697.4</v>
      </c>
      <c r="G6" s="22">
        <v>922</v>
      </c>
      <c r="H6" s="22">
        <v>741</v>
      </c>
      <c r="I6" s="25"/>
      <c r="J6" s="25">
        <v>751</v>
      </c>
      <c r="K6" s="25">
        <v>655</v>
      </c>
      <c r="L6" s="23">
        <f>MIN(C6:K6)</f>
        <v>640</v>
      </c>
      <c r="M6" s="3">
        <f>MAX(C6,F6,G6,H6,I6,J6,K6)</f>
        <v>922</v>
      </c>
      <c r="N6" s="2">
        <f>AVERAGE(C6:K6)</f>
        <v>734.4</v>
      </c>
    </row>
    <row r="7" spans="1:14" x14ac:dyDescent="0.25">
      <c r="A7" s="4">
        <v>2</v>
      </c>
      <c r="B7" s="5" t="s">
        <v>69</v>
      </c>
      <c r="C7" s="22">
        <v>321</v>
      </c>
      <c r="D7" s="22"/>
      <c r="E7" s="25"/>
      <c r="F7" s="24">
        <v>249</v>
      </c>
      <c r="G7" s="22">
        <v>480</v>
      </c>
      <c r="H7" s="22">
        <v>410</v>
      </c>
      <c r="I7" s="25"/>
      <c r="J7" s="25">
        <v>375</v>
      </c>
      <c r="K7" s="25">
        <v>342</v>
      </c>
      <c r="L7" s="23">
        <f>MIN(C7:K7)</f>
        <v>249</v>
      </c>
      <c r="M7" s="3">
        <f>MAX(C7:K7)</f>
        <v>480</v>
      </c>
      <c r="N7" s="2">
        <f>AVERAGE(C7:K7)</f>
        <v>362.83333333333331</v>
      </c>
    </row>
    <row r="8" spans="1:14" x14ac:dyDescent="0.25">
      <c r="A8" s="4">
        <v>3</v>
      </c>
      <c r="B8" s="5" t="s">
        <v>57</v>
      </c>
      <c r="C8" s="22">
        <v>16</v>
      </c>
      <c r="D8" s="22"/>
      <c r="E8" s="23"/>
      <c r="F8" s="24">
        <v>17.399999999999999</v>
      </c>
      <c r="G8" s="22">
        <v>11</v>
      </c>
      <c r="H8" s="22">
        <v>27</v>
      </c>
      <c r="I8" s="25"/>
      <c r="J8" s="25">
        <v>15</v>
      </c>
      <c r="K8" s="25">
        <v>12</v>
      </c>
      <c r="L8" s="23">
        <f t="shared" ref="L8:L55" si="0">MIN(C8:K8)</f>
        <v>11</v>
      </c>
      <c r="M8" s="3">
        <f>MAX(C8:K8)</f>
        <v>27</v>
      </c>
      <c r="N8" s="2">
        <f>AVERAGE(C8:K8)</f>
        <v>16.400000000000002</v>
      </c>
    </row>
    <row r="9" spans="1:14" x14ac:dyDescent="0.25">
      <c r="A9" s="4">
        <v>4</v>
      </c>
      <c r="B9" s="5" t="s">
        <v>12</v>
      </c>
      <c r="C9" s="22">
        <v>320</v>
      </c>
      <c r="D9" s="22"/>
      <c r="E9" s="23"/>
      <c r="F9" s="24">
        <v>305.89999999999998</v>
      </c>
      <c r="G9" s="22">
        <v>458</v>
      </c>
      <c r="H9" s="22">
        <v>344</v>
      </c>
      <c r="I9" s="25"/>
      <c r="J9" s="25">
        <v>300</v>
      </c>
      <c r="K9" s="25">
        <v>277</v>
      </c>
      <c r="L9" s="23">
        <f t="shared" si="0"/>
        <v>277</v>
      </c>
      <c r="M9" s="3">
        <f t="shared" ref="M9" si="1">MAX(C9,F9,G9,H9,I9,J9,K9)</f>
        <v>458</v>
      </c>
      <c r="N9" s="2">
        <f t="shared" ref="N9:N55" si="2">AVERAGE(C9:K9)</f>
        <v>334.15000000000003</v>
      </c>
    </row>
    <row r="10" spans="1:14" x14ac:dyDescent="0.25">
      <c r="A10" s="4">
        <v>5</v>
      </c>
      <c r="B10" s="5" t="s">
        <v>13</v>
      </c>
      <c r="C10" s="22">
        <v>15</v>
      </c>
      <c r="D10" s="22"/>
      <c r="E10" s="23"/>
      <c r="F10" s="24">
        <v>39</v>
      </c>
      <c r="G10" s="22">
        <v>20</v>
      </c>
      <c r="H10" s="22">
        <v>25</v>
      </c>
      <c r="I10" s="25"/>
      <c r="J10" s="25">
        <v>21</v>
      </c>
      <c r="K10" s="25">
        <v>15</v>
      </c>
      <c r="L10" s="23">
        <f t="shared" si="0"/>
        <v>15</v>
      </c>
      <c r="M10" s="3">
        <f t="shared" ref="M10:M11" si="3">MAX(C10:K10)</f>
        <v>39</v>
      </c>
      <c r="N10" s="2">
        <f t="shared" si="2"/>
        <v>22.5</v>
      </c>
    </row>
    <row r="11" spans="1:14" x14ac:dyDescent="0.25">
      <c r="A11" s="4">
        <v>6</v>
      </c>
      <c r="B11" s="5" t="s">
        <v>55</v>
      </c>
      <c r="C11" s="22">
        <v>490</v>
      </c>
      <c r="D11" s="22"/>
      <c r="E11" s="23"/>
      <c r="F11" s="24">
        <v>546.20000000000005</v>
      </c>
      <c r="G11" s="22">
        <v>650</v>
      </c>
      <c r="H11" s="22">
        <v>523</v>
      </c>
      <c r="I11" s="25"/>
      <c r="J11" s="25">
        <v>479</v>
      </c>
      <c r="K11" s="25">
        <v>408</v>
      </c>
      <c r="L11" s="23">
        <f t="shared" si="0"/>
        <v>408</v>
      </c>
      <c r="M11" s="3">
        <f t="shared" si="3"/>
        <v>650</v>
      </c>
      <c r="N11" s="2">
        <f t="shared" si="2"/>
        <v>516.0333333333333</v>
      </c>
    </row>
    <row r="12" spans="1:14" x14ac:dyDescent="0.25">
      <c r="A12" s="4">
        <v>7</v>
      </c>
      <c r="B12" s="5" t="s">
        <v>14</v>
      </c>
      <c r="C12" s="22">
        <v>20</v>
      </c>
      <c r="D12" s="22"/>
      <c r="E12" s="23"/>
      <c r="F12" s="24">
        <v>38.5</v>
      </c>
      <c r="G12" s="22">
        <v>33</v>
      </c>
      <c r="H12" s="22">
        <v>35</v>
      </c>
      <c r="I12" s="25"/>
      <c r="J12" s="25">
        <v>30</v>
      </c>
      <c r="K12" s="25">
        <v>26</v>
      </c>
      <c r="L12" s="23">
        <f t="shared" si="0"/>
        <v>20</v>
      </c>
      <c r="M12" s="3">
        <f t="shared" ref="M12" si="4">MAX(C12,F12,G12,H12,I12,J12,K12)</f>
        <v>38.5</v>
      </c>
      <c r="N12" s="2">
        <f t="shared" si="2"/>
        <v>30.416666666666668</v>
      </c>
    </row>
    <row r="13" spans="1:14" x14ac:dyDescent="0.25">
      <c r="A13" s="4">
        <v>8</v>
      </c>
      <c r="B13" s="5" t="s">
        <v>56</v>
      </c>
      <c r="C13" s="22">
        <v>160</v>
      </c>
      <c r="D13" s="22"/>
      <c r="E13" s="23"/>
      <c r="F13" s="24">
        <v>184.6</v>
      </c>
      <c r="G13" s="25">
        <v>233</v>
      </c>
      <c r="H13" s="22">
        <v>209</v>
      </c>
      <c r="I13" s="25"/>
      <c r="J13" s="25">
        <v>160</v>
      </c>
      <c r="K13" s="25">
        <v>167</v>
      </c>
      <c r="L13" s="23">
        <f t="shared" si="0"/>
        <v>160</v>
      </c>
      <c r="M13" s="3">
        <f t="shared" ref="M13:M14" si="5">MAX(C13:K13)</f>
        <v>233</v>
      </c>
      <c r="N13" s="2">
        <f t="shared" si="2"/>
        <v>185.6</v>
      </c>
    </row>
    <row r="14" spans="1:14" x14ac:dyDescent="0.25">
      <c r="A14" s="4">
        <v>9</v>
      </c>
      <c r="B14" s="5" t="s">
        <v>15</v>
      </c>
      <c r="C14" s="24" t="s">
        <v>67</v>
      </c>
      <c r="D14" s="22"/>
      <c r="E14" s="25"/>
      <c r="F14" s="25">
        <v>25</v>
      </c>
      <c r="G14" s="22">
        <v>54</v>
      </c>
      <c r="H14" s="22">
        <v>60</v>
      </c>
      <c r="I14" s="25"/>
      <c r="J14" s="25">
        <v>50.5</v>
      </c>
      <c r="K14" s="25">
        <v>24</v>
      </c>
      <c r="L14" s="23">
        <f t="shared" si="0"/>
        <v>24</v>
      </c>
      <c r="M14" s="3">
        <f t="shared" si="5"/>
        <v>60</v>
      </c>
      <c r="N14" s="2">
        <f t="shared" si="2"/>
        <v>42.7</v>
      </c>
    </row>
    <row r="15" spans="1:14" x14ac:dyDescent="0.25">
      <c r="A15" s="4">
        <v>10</v>
      </c>
      <c r="B15" s="5" t="s">
        <v>16</v>
      </c>
      <c r="C15" s="22">
        <v>30</v>
      </c>
      <c r="D15" s="22"/>
      <c r="E15" s="25"/>
      <c r="F15" s="25">
        <v>35</v>
      </c>
      <c r="G15" s="22">
        <v>41</v>
      </c>
      <c r="H15" s="22">
        <v>55</v>
      </c>
      <c r="I15" s="25"/>
      <c r="J15" s="24">
        <v>50</v>
      </c>
      <c r="K15" s="25">
        <v>39</v>
      </c>
      <c r="L15" s="23">
        <f t="shared" si="0"/>
        <v>30</v>
      </c>
      <c r="M15" s="3">
        <f t="shared" ref="M15" si="6">MAX(C15,F15,G15,H15,I15,J15,K15)</f>
        <v>55</v>
      </c>
      <c r="N15" s="2">
        <f t="shared" si="2"/>
        <v>41.666666666666664</v>
      </c>
    </row>
    <row r="16" spans="1:14" s="7" customFormat="1" x14ac:dyDescent="0.25">
      <c r="A16" s="8">
        <v>11</v>
      </c>
      <c r="B16" s="15" t="s">
        <v>17</v>
      </c>
      <c r="C16" s="22">
        <v>380</v>
      </c>
      <c r="D16" s="22"/>
      <c r="E16" s="25"/>
      <c r="F16" s="25">
        <v>345.6</v>
      </c>
      <c r="G16" s="22">
        <v>538</v>
      </c>
      <c r="H16" s="22">
        <v>372</v>
      </c>
      <c r="I16" s="25"/>
      <c r="J16" s="25">
        <v>382</v>
      </c>
      <c r="K16" s="25">
        <v>365</v>
      </c>
      <c r="L16" s="23">
        <f t="shared" si="0"/>
        <v>345.6</v>
      </c>
      <c r="M16" s="3">
        <f t="shared" ref="M16:M17" si="7">MAX(C16:K16)</f>
        <v>538</v>
      </c>
      <c r="N16" s="2">
        <f t="shared" si="2"/>
        <v>397.09999999999997</v>
      </c>
    </row>
    <row r="17" spans="1:14" x14ac:dyDescent="0.25">
      <c r="A17" s="4">
        <v>12</v>
      </c>
      <c r="B17" s="5" t="s">
        <v>18</v>
      </c>
      <c r="C17" s="22">
        <v>399</v>
      </c>
      <c r="D17" s="22"/>
      <c r="E17" s="23"/>
      <c r="F17" s="24" t="s">
        <v>67</v>
      </c>
      <c r="G17" s="24" t="s">
        <v>67</v>
      </c>
      <c r="H17" s="22">
        <v>551</v>
      </c>
      <c r="I17" s="25"/>
      <c r="J17" s="25">
        <v>416</v>
      </c>
      <c r="K17" s="25">
        <v>407</v>
      </c>
      <c r="L17" s="23">
        <f t="shared" si="0"/>
        <v>399</v>
      </c>
      <c r="M17" s="3">
        <f t="shared" si="7"/>
        <v>551</v>
      </c>
      <c r="N17" s="2">
        <f t="shared" si="2"/>
        <v>443.25</v>
      </c>
    </row>
    <row r="18" spans="1:14" x14ac:dyDescent="0.25">
      <c r="A18" s="4">
        <v>13</v>
      </c>
      <c r="B18" s="5" t="s">
        <v>19</v>
      </c>
      <c r="C18" s="22">
        <v>65</v>
      </c>
      <c r="D18" s="22"/>
      <c r="E18" s="25"/>
      <c r="F18" s="24">
        <v>93.9</v>
      </c>
      <c r="G18" s="22">
        <v>62</v>
      </c>
      <c r="H18" s="22">
        <v>100</v>
      </c>
      <c r="I18" s="25"/>
      <c r="J18" s="25">
        <v>100</v>
      </c>
      <c r="K18" s="25">
        <v>70</v>
      </c>
      <c r="L18" s="23">
        <f t="shared" si="0"/>
        <v>62</v>
      </c>
      <c r="M18" s="3">
        <f t="shared" ref="M18" si="8">MAX(C18,F18,G18,H18,I18,J18,K18)</f>
        <v>100</v>
      </c>
      <c r="N18" s="2">
        <f t="shared" si="2"/>
        <v>81.816666666666663</v>
      </c>
    </row>
    <row r="19" spans="1:14" x14ac:dyDescent="0.25">
      <c r="A19" s="4">
        <v>14</v>
      </c>
      <c r="B19" s="5" t="s">
        <v>20</v>
      </c>
      <c r="C19" s="25">
        <v>389</v>
      </c>
      <c r="D19" s="25"/>
      <c r="E19" s="23"/>
      <c r="F19" s="25">
        <v>396.9</v>
      </c>
      <c r="G19" s="22">
        <v>550</v>
      </c>
      <c r="H19" s="22">
        <v>416</v>
      </c>
      <c r="I19" s="25"/>
      <c r="J19" s="25">
        <v>454</v>
      </c>
      <c r="K19" s="24" t="s">
        <v>67</v>
      </c>
      <c r="L19" s="23">
        <f t="shared" si="0"/>
        <v>389</v>
      </c>
      <c r="M19" s="3">
        <f t="shared" ref="M19:M20" si="9">MAX(C19:K19)</f>
        <v>550</v>
      </c>
      <c r="N19" s="2">
        <f t="shared" si="2"/>
        <v>441.18</v>
      </c>
    </row>
    <row r="20" spans="1:14" x14ac:dyDescent="0.25">
      <c r="A20" s="4">
        <v>15</v>
      </c>
      <c r="B20" s="5" t="s">
        <v>21</v>
      </c>
      <c r="C20" s="22">
        <v>140</v>
      </c>
      <c r="D20" s="22"/>
      <c r="E20" s="23"/>
      <c r="F20" s="24">
        <v>146.1</v>
      </c>
      <c r="G20" s="22">
        <v>205</v>
      </c>
      <c r="H20" s="22">
        <v>158</v>
      </c>
      <c r="I20" s="25"/>
      <c r="J20" s="25">
        <v>139</v>
      </c>
      <c r="K20" s="25">
        <v>140</v>
      </c>
      <c r="L20" s="23">
        <f t="shared" si="0"/>
        <v>139</v>
      </c>
      <c r="M20" s="3">
        <f t="shared" si="9"/>
        <v>205</v>
      </c>
      <c r="N20" s="2">
        <f t="shared" si="2"/>
        <v>154.68333333333334</v>
      </c>
    </row>
    <row r="21" spans="1:14" x14ac:dyDescent="0.25">
      <c r="A21" s="4">
        <v>16</v>
      </c>
      <c r="B21" s="5" t="s">
        <v>22</v>
      </c>
      <c r="C21" s="22">
        <v>608</v>
      </c>
      <c r="D21" s="22"/>
      <c r="E21" s="25"/>
      <c r="F21" s="24" t="s">
        <v>67</v>
      </c>
      <c r="G21" s="24" t="s">
        <v>67</v>
      </c>
      <c r="H21" s="22">
        <v>807</v>
      </c>
      <c r="I21" s="25"/>
      <c r="J21" s="25">
        <v>796</v>
      </c>
      <c r="K21" s="23">
        <v>655</v>
      </c>
      <c r="L21" s="23">
        <f t="shared" si="0"/>
        <v>608</v>
      </c>
      <c r="M21" s="3">
        <f t="shared" ref="M21" si="10">MAX(C21,F21,G21,H21,I21,J21,K21)</f>
        <v>807</v>
      </c>
      <c r="N21" s="2">
        <f t="shared" si="2"/>
        <v>716.5</v>
      </c>
    </row>
    <row r="22" spans="1:14" x14ac:dyDescent="0.25">
      <c r="A22" s="4">
        <v>17</v>
      </c>
      <c r="B22" s="5" t="s">
        <v>23</v>
      </c>
      <c r="C22" s="22">
        <v>280</v>
      </c>
      <c r="D22" s="22"/>
      <c r="E22" s="23"/>
      <c r="F22" s="24">
        <v>154.9</v>
      </c>
      <c r="G22" s="22">
        <v>415</v>
      </c>
      <c r="H22" s="22">
        <v>305</v>
      </c>
      <c r="I22" s="25"/>
      <c r="J22" s="25">
        <v>229</v>
      </c>
      <c r="K22" s="23">
        <v>248</v>
      </c>
      <c r="L22" s="23">
        <f t="shared" si="0"/>
        <v>154.9</v>
      </c>
      <c r="M22" s="3">
        <f t="shared" ref="M22:M23" si="11">MAX(C22:K22)</f>
        <v>415</v>
      </c>
      <c r="N22" s="2">
        <f t="shared" si="2"/>
        <v>271.98333333333335</v>
      </c>
    </row>
    <row r="23" spans="1:14" s="16" customFormat="1" x14ac:dyDescent="0.25">
      <c r="A23" s="4">
        <v>18</v>
      </c>
      <c r="B23" s="5" t="s">
        <v>24</v>
      </c>
      <c r="C23" s="22">
        <v>174</v>
      </c>
      <c r="D23" s="22"/>
      <c r="E23" s="25"/>
      <c r="F23" s="24">
        <v>184.9</v>
      </c>
      <c r="G23" s="22">
        <v>272</v>
      </c>
      <c r="H23" s="22">
        <v>200</v>
      </c>
      <c r="I23" s="25"/>
      <c r="J23" s="25">
        <v>193</v>
      </c>
      <c r="K23" s="23">
        <v>173</v>
      </c>
      <c r="L23" s="23">
        <f t="shared" si="0"/>
        <v>173</v>
      </c>
      <c r="M23" s="3">
        <f t="shared" si="11"/>
        <v>272</v>
      </c>
      <c r="N23" s="2">
        <f t="shared" si="2"/>
        <v>199.48333333333335</v>
      </c>
    </row>
    <row r="24" spans="1:14" x14ac:dyDescent="0.25">
      <c r="A24" s="4">
        <v>19</v>
      </c>
      <c r="B24" s="5" t="s">
        <v>25</v>
      </c>
      <c r="C24" s="22">
        <v>238</v>
      </c>
      <c r="D24" s="22"/>
      <c r="E24" s="23"/>
      <c r="F24" s="24">
        <v>281.5</v>
      </c>
      <c r="G24" s="22">
        <v>357</v>
      </c>
      <c r="H24" s="22">
        <v>239</v>
      </c>
      <c r="I24" s="25"/>
      <c r="J24" s="25">
        <v>263</v>
      </c>
      <c r="K24" s="23">
        <v>190</v>
      </c>
      <c r="L24" s="23">
        <f t="shared" si="0"/>
        <v>190</v>
      </c>
      <c r="M24" s="3">
        <f t="shared" ref="M24" si="12">MAX(C24,F24,G24,H24,I24,J24,K24)</f>
        <v>357</v>
      </c>
      <c r="N24" s="2">
        <f t="shared" si="2"/>
        <v>261.41666666666669</v>
      </c>
    </row>
    <row r="25" spans="1:14" x14ac:dyDescent="0.25">
      <c r="A25" s="4">
        <v>20</v>
      </c>
      <c r="B25" s="5" t="s">
        <v>26</v>
      </c>
      <c r="C25" s="22">
        <v>24</v>
      </c>
      <c r="D25" s="22"/>
      <c r="E25" s="23"/>
      <c r="F25" s="24">
        <v>56.9</v>
      </c>
      <c r="G25" s="22">
        <v>29</v>
      </c>
      <c r="H25" s="22">
        <v>40</v>
      </c>
      <c r="I25" s="25"/>
      <c r="J25" s="25">
        <v>29.5</v>
      </c>
      <c r="K25" s="23">
        <v>28</v>
      </c>
      <c r="L25" s="23">
        <f t="shared" si="0"/>
        <v>24</v>
      </c>
      <c r="M25" s="3">
        <f t="shared" ref="M25:M26" si="13">MAX(C25:K25)</f>
        <v>56.9</v>
      </c>
      <c r="N25" s="2">
        <f t="shared" si="2"/>
        <v>34.56666666666667</v>
      </c>
    </row>
    <row r="26" spans="1:14" x14ac:dyDescent="0.25">
      <c r="A26" s="4">
        <v>21</v>
      </c>
      <c r="B26" s="5" t="s">
        <v>27</v>
      </c>
      <c r="C26" s="22">
        <v>180</v>
      </c>
      <c r="D26" s="22"/>
      <c r="E26" s="23"/>
      <c r="F26" s="24">
        <v>129</v>
      </c>
      <c r="G26" s="22">
        <v>267</v>
      </c>
      <c r="H26" s="22">
        <v>188</v>
      </c>
      <c r="I26" s="25"/>
      <c r="J26" s="25">
        <v>196</v>
      </c>
      <c r="K26" s="23">
        <v>180</v>
      </c>
      <c r="L26" s="23">
        <f t="shared" si="0"/>
        <v>129</v>
      </c>
      <c r="M26" s="3">
        <f t="shared" si="13"/>
        <v>267</v>
      </c>
      <c r="N26" s="2">
        <f t="shared" si="2"/>
        <v>190</v>
      </c>
    </row>
    <row r="27" spans="1:14" x14ac:dyDescent="0.25">
      <c r="A27" s="4">
        <v>22</v>
      </c>
      <c r="B27" s="5" t="s">
        <v>28</v>
      </c>
      <c r="C27" s="22">
        <v>310</v>
      </c>
      <c r="D27" s="22"/>
      <c r="E27" s="23"/>
      <c r="F27" s="24">
        <v>330.2</v>
      </c>
      <c r="G27" s="22">
        <v>484</v>
      </c>
      <c r="H27" s="22">
        <v>342</v>
      </c>
      <c r="I27" s="25"/>
      <c r="J27" s="25">
        <v>303</v>
      </c>
      <c r="K27" s="23">
        <v>312</v>
      </c>
      <c r="L27" s="23">
        <f t="shared" si="0"/>
        <v>303</v>
      </c>
      <c r="M27" s="3">
        <f t="shared" ref="M27" si="14">MAX(C27,F27,G27,H27,I27,J27,K27)</f>
        <v>484</v>
      </c>
      <c r="N27" s="2">
        <f t="shared" si="2"/>
        <v>346.86666666666662</v>
      </c>
    </row>
    <row r="28" spans="1:14" x14ac:dyDescent="0.25">
      <c r="A28" s="4">
        <v>23</v>
      </c>
      <c r="B28" s="5" t="s">
        <v>29</v>
      </c>
      <c r="C28" s="22">
        <v>598</v>
      </c>
      <c r="D28" s="22"/>
      <c r="E28" s="25"/>
      <c r="F28" s="24">
        <v>552.9</v>
      </c>
      <c r="G28" s="22">
        <v>702</v>
      </c>
      <c r="H28" s="22">
        <v>579</v>
      </c>
      <c r="I28" s="25"/>
      <c r="J28" s="25">
        <v>591</v>
      </c>
      <c r="K28" s="23">
        <v>361</v>
      </c>
      <c r="L28" s="23">
        <f t="shared" si="0"/>
        <v>361</v>
      </c>
      <c r="M28" s="3">
        <f t="shared" ref="M28:M29" si="15">MAX(C28:K28)</f>
        <v>702</v>
      </c>
      <c r="N28" s="2">
        <f t="shared" si="2"/>
        <v>563.98333333333335</v>
      </c>
    </row>
    <row r="29" spans="1:14" s="9" customFormat="1" x14ac:dyDescent="0.25">
      <c r="A29" s="4">
        <v>24</v>
      </c>
      <c r="B29" s="5" t="s">
        <v>30</v>
      </c>
      <c r="C29" s="22">
        <v>36</v>
      </c>
      <c r="D29" s="22"/>
      <c r="E29" s="23"/>
      <c r="F29" s="24">
        <v>55.1</v>
      </c>
      <c r="G29" s="22">
        <v>43</v>
      </c>
      <c r="H29" s="22">
        <v>50</v>
      </c>
      <c r="I29" s="25"/>
      <c r="J29" s="25">
        <v>27</v>
      </c>
      <c r="K29" s="23">
        <v>37</v>
      </c>
      <c r="L29" s="23">
        <f t="shared" si="0"/>
        <v>27</v>
      </c>
      <c r="M29" s="3">
        <f t="shared" si="15"/>
        <v>55.1</v>
      </c>
      <c r="N29" s="2">
        <f t="shared" si="2"/>
        <v>41.35</v>
      </c>
    </row>
    <row r="30" spans="1:14" x14ac:dyDescent="0.25">
      <c r="A30" s="4">
        <v>25</v>
      </c>
      <c r="B30" s="5" t="s">
        <v>31</v>
      </c>
      <c r="C30" s="22">
        <v>35</v>
      </c>
      <c r="D30" s="22"/>
      <c r="E30" s="23"/>
      <c r="F30" s="24" t="s">
        <v>67</v>
      </c>
      <c r="G30" s="24" t="s">
        <v>67</v>
      </c>
      <c r="H30" s="22">
        <v>50</v>
      </c>
      <c r="I30" s="24"/>
      <c r="J30" s="25">
        <v>40</v>
      </c>
      <c r="K30" s="23">
        <v>24</v>
      </c>
      <c r="L30" s="23">
        <f t="shared" si="0"/>
        <v>24</v>
      </c>
      <c r="M30" s="3">
        <f t="shared" ref="M30" si="16">MAX(C30,F30,G30,H30,I30,J30,K30)</f>
        <v>50</v>
      </c>
      <c r="N30" s="2">
        <f t="shared" si="2"/>
        <v>37.25</v>
      </c>
    </row>
    <row r="31" spans="1:14" x14ac:dyDescent="0.25">
      <c r="A31" s="4">
        <v>26</v>
      </c>
      <c r="B31" s="5" t="s">
        <v>32</v>
      </c>
      <c r="C31" s="24" t="s">
        <v>67</v>
      </c>
      <c r="D31" s="24"/>
      <c r="E31" s="23"/>
      <c r="F31" s="24">
        <v>243.8</v>
      </c>
      <c r="G31" s="22">
        <v>287</v>
      </c>
      <c r="H31" s="22">
        <v>244</v>
      </c>
      <c r="I31" s="24"/>
      <c r="J31" s="25">
        <v>235</v>
      </c>
      <c r="K31" s="23">
        <v>218</v>
      </c>
      <c r="L31" s="23">
        <f t="shared" si="0"/>
        <v>218</v>
      </c>
      <c r="M31" s="3">
        <f t="shared" ref="M31:M32" si="17">MAX(C31:K31)</f>
        <v>287</v>
      </c>
      <c r="N31" s="2">
        <f t="shared" si="2"/>
        <v>245.56</v>
      </c>
    </row>
    <row r="32" spans="1:14" x14ac:dyDescent="0.25">
      <c r="A32" s="4">
        <v>27</v>
      </c>
      <c r="B32" s="5" t="s">
        <v>71</v>
      </c>
      <c r="C32" s="24">
        <v>20</v>
      </c>
      <c r="D32" s="24"/>
      <c r="E32" s="23"/>
      <c r="F32" s="24">
        <v>54.8</v>
      </c>
      <c r="G32" s="24" t="s">
        <v>67</v>
      </c>
      <c r="H32" s="22">
        <v>59</v>
      </c>
      <c r="I32" s="25"/>
      <c r="J32" s="24">
        <v>60</v>
      </c>
      <c r="K32" s="23">
        <v>69</v>
      </c>
      <c r="L32" s="23">
        <f t="shared" si="0"/>
        <v>20</v>
      </c>
      <c r="M32" s="3">
        <f t="shared" si="17"/>
        <v>69</v>
      </c>
      <c r="N32" s="2">
        <f t="shared" si="2"/>
        <v>52.56</v>
      </c>
    </row>
    <row r="33" spans="1:14" x14ac:dyDescent="0.25">
      <c r="A33" s="4">
        <v>28</v>
      </c>
      <c r="B33" s="5" t="s">
        <v>33</v>
      </c>
      <c r="C33" s="24">
        <v>398</v>
      </c>
      <c r="D33" s="24"/>
      <c r="E33" s="23"/>
      <c r="F33" s="24">
        <v>393.3</v>
      </c>
      <c r="G33" s="24">
        <v>508</v>
      </c>
      <c r="H33" s="22">
        <v>427</v>
      </c>
      <c r="I33" s="25"/>
      <c r="J33" s="25">
        <v>396</v>
      </c>
      <c r="K33" s="23">
        <v>344</v>
      </c>
      <c r="L33" s="23">
        <f t="shared" si="0"/>
        <v>344</v>
      </c>
      <c r="M33" s="3">
        <f t="shared" ref="M33" si="18">MAX(C33,F33,G33,H33,I33,J33,K33)</f>
        <v>508</v>
      </c>
      <c r="N33" s="2">
        <f t="shared" si="2"/>
        <v>411.05</v>
      </c>
    </row>
    <row r="34" spans="1:14" x14ac:dyDescent="0.25">
      <c r="A34" s="4">
        <v>29</v>
      </c>
      <c r="B34" s="5" t="s">
        <v>52</v>
      </c>
      <c r="C34" s="22">
        <v>215</v>
      </c>
      <c r="D34" s="22"/>
      <c r="E34" s="23"/>
      <c r="F34" s="24">
        <v>236.4</v>
      </c>
      <c r="G34" s="22">
        <v>318</v>
      </c>
      <c r="H34" s="22">
        <v>266</v>
      </c>
      <c r="I34" s="25"/>
      <c r="J34" s="25">
        <v>274</v>
      </c>
      <c r="K34" s="23">
        <v>196</v>
      </c>
      <c r="L34" s="23">
        <f t="shared" si="0"/>
        <v>196</v>
      </c>
      <c r="M34" s="3">
        <f t="shared" ref="M34:M35" si="19">MAX(C34:K34)</f>
        <v>318</v>
      </c>
      <c r="N34" s="2">
        <f t="shared" si="2"/>
        <v>250.9</v>
      </c>
    </row>
    <row r="35" spans="1:14" x14ac:dyDescent="0.25">
      <c r="A35" s="4">
        <v>30</v>
      </c>
      <c r="B35" s="5" t="s">
        <v>34</v>
      </c>
      <c r="C35" s="24" t="s">
        <v>67</v>
      </c>
      <c r="D35" s="22"/>
      <c r="E35" s="26"/>
      <c r="F35" s="24">
        <v>1028.8</v>
      </c>
      <c r="G35" s="22">
        <v>1263</v>
      </c>
      <c r="H35" s="22">
        <v>1255</v>
      </c>
      <c r="I35" s="25"/>
      <c r="J35" s="25">
        <v>1319</v>
      </c>
      <c r="K35" s="23">
        <v>900</v>
      </c>
      <c r="L35" s="23">
        <f t="shared" si="0"/>
        <v>900</v>
      </c>
      <c r="M35" s="3">
        <f t="shared" si="19"/>
        <v>1319</v>
      </c>
      <c r="N35" s="2">
        <f t="shared" si="2"/>
        <v>1153.1600000000001</v>
      </c>
    </row>
    <row r="36" spans="1:14" x14ac:dyDescent="0.25">
      <c r="A36" s="4">
        <v>31</v>
      </c>
      <c r="B36" s="5" t="s">
        <v>35</v>
      </c>
      <c r="C36" s="22">
        <v>125</v>
      </c>
      <c r="D36" s="22"/>
      <c r="E36" s="25"/>
      <c r="F36" s="24" t="s">
        <v>67</v>
      </c>
      <c r="G36" s="22">
        <v>223</v>
      </c>
      <c r="H36" s="22">
        <v>146</v>
      </c>
      <c r="I36" s="25"/>
      <c r="J36" s="25">
        <v>153</v>
      </c>
      <c r="K36" s="23">
        <v>126</v>
      </c>
      <c r="L36" s="23">
        <f t="shared" si="0"/>
        <v>125</v>
      </c>
      <c r="M36" s="3">
        <f t="shared" ref="M36" si="20">MAX(C36,F36,G36,H36,I36,J36,K36)</f>
        <v>223</v>
      </c>
      <c r="N36" s="2">
        <f t="shared" si="2"/>
        <v>154.6</v>
      </c>
    </row>
    <row r="37" spans="1:14" s="13" customFormat="1" ht="30" x14ac:dyDescent="0.25">
      <c r="A37" s="4">
        <v>32</v>
      </c>
      <c r="B37" s="14" t="s">
        <v>36</v>
      </c>
      <c r="C37" s="24" t="s">
        <v>67</v>
      </c>
      <c r="D37" s="24"/>
      <c r="E37" s="26"/>
      <c r="F37" s="24">
        <v>218.1</v>
      </c>
      <c r="G37" s="24" t="s">
        <v>67</v>
      </c>
      <c r="H37" s="22">
        <v>297</v>
      </c>
      <c r="I37" s="25"/>
      <c r="J37" s="25">
        <v>220</v>
      </c>
      <c r="K37" s="25">
        <v>256</v>
      </c>
      <c r="L37" s="23">
        <f t="shared" si="0"/>
        <v>218.1</v>
      </c>
      <c r="M37" s="3">
        <f t="shared" ref="M37:M38" si="21">MAX(C37:K37)</f>
        <v>297</v>
      </c>
      <c r="N37" s="2">
        <f t="shared" si="2"/>
        <v>247.77500000000001</v>
      </c>
    </row>
    <row r="38" spans="1:14" x14ac:dyDescent="0.25">
      <c r="A38" s="4">
        <v>33</v>
      </c>
      <c r="B38" s="5" t="s">
        <v>37</v>
      </c>
      <c r="C38" s="22">
        <v>28</v>
      </c>
      <c r="D38" s="22"/>
      <c r="E38" s="26"/>
      <c r="F38" s="24">
        <v>36.200000000000003</v>
      </c>
      <c r="G38" s="22">
        <v>37</v>
      </c>
      <c r="H38" s="22">
        <v>50</v>
      </c>
      <c r="I38" s="25"/>
      <c r="J38" s="25">
        <v>36</v>
      </c>
      <c r="K38" s="23">
        <v>59</v>
      </c>
      <c r="L38" s="23">
        <f t="shared" si="0"/>
        <v>28</v>
      </c>
      <c r="M38" s="3">
        <f t="shared" si="21"/>
        <v>59</v>
      </c>
      <c r="N38" s="2">
        <f t="shared" si="2"/>
        <v>41.033333333333331</v>
      </c>
    </row>
    <row r="39" spans="1:14" x14ac:dyDescent="0.25">
      <c r="A39" s="4">
        <v>34</v>
      </c>
      <c r="B39" s="5" t="s">
        <v>38</v>
      </c>
      <c r="C39" s="24" t="s">
        <v>67</v>
      </c>
      <c r="D39" s="23"/>
      <c r="E39" s="24"/>
      <c r="F39" s="24" t="s">
        <v>67</v>
      </c>
      <c r="G39" s="24" t="s">
        <v>67</v>
      </c>
      <c r="H39" s="24" t="s">
        <v>67</v>
      </c>
      <c r="I39" s="25"/>
      <c r="J39" s="24" t="s">
        <v>67</v>
      </c>
      <c r="K39" s="24" t="s">
        <v>67</v>
      </c>
      <c r="L39" s="23">
        <f t="shared" si="0"/>
        <v>0</v>
      </c>
      <c r="M39" s="3">
        <f t="shared" ref="M39" si="22">MAX(C39,F39,G39,H39,I39,J39,K39)</f>
        <v>0</v>
      </c>
      <c r="N39" s="24" t="s">
        <v>67</v>
      </c>
    </row>
    <row r="40" spans="1:14" x14ac:dyDescent="0.25">
      <c r="A40" s="4">
        <v>35</v>
      </c>
      <c r="B40" s="5" t="s">
        <v>39</v>
      </c>
      <c r="C40" s="22">
        <v>30</v>
      </c>
      <c r="D40" s="22"/>
      <c r="E40" s="26"/>
      <c r="F40" s="24">
        <v>32</v>
      </c>
      <c r="G40" s="22">
        <v>46</v>
      </c>
      <c r="H40" s="24" t="s">
        <v>67</v>
      </c>
      <c r="I40" s="23"/>
      <c r="J40" s="25">
        <v>39</v>
      </c>
      <c r="K40" s="24">
        <v>59</v>
      </c>
      <c r="L40" s="23">
        <f t="shared" si="0"/>
        <v>30</v>
      </c>
      <c r="M40" s="3">
        <f t="shared" ref="M40:M41" si="23">MAX(C40:K40)</f>
        <v>59</v>
      </c>
      <c r="N40" s="2">
        <f t="shared" si="2"/>
        <v>41.2</v>
      </c>
    </row>
    <row r="41" spans="1:14" x14ac:dyDescent="0.25">
      <c r="A41" s="4">
        <v>36</v>
      </c>
      <c r="B41" s="5" t="s">
        <v>40</v>
      </c>
      <c r="C41" s="24">
        <v>223</v>
      </c>
      <c r="D41" s="24"/>
      <c r="E41" s="24"/>
      <c r="F41" s="24">
        <v>149</v>
      </c>
      <c r="G41" s="22">
        <v>330</v>
      </c>
      <c r="H41" s="22">
        <v>245</v>
      </c>
      <c r="I41" s="25"/>
      <c r="J41" s="25">
        <v>184</v>
      </c>
      <c r="K41" s="26">
        <v>179</v>
      </c>
      <c r="L41" s="23">
        <f t="shared" si="0"/>
        <v>149</v>
      </c>
      <c r="M41" s="3">
        <f t="shared" si="23"/>
        <v>330</v>
      </c>
      <c r="N41" s="2">
        <f t="shared" si="2"/>
        <v>218.33333333333334</v>
      </c>
    </row>
    <row r="42" spans="1:14" s="12" customFormat="1" x14ac:dyDescent="0.25">
      <c r="A42" s="10">
        <v>37</v>
      </c>
      <c r="B42" s="11" t="s">
        <v>41</v>
      </c>
      <c r="C42" s="22">
        <v>30</v>
      </c>
      <c r="D42" s="22"/>
      <c r="E42" s="26"/>
      <c r="F42" s="24">
        <v>36.200000000000003</v>
      </c>
      <c r="G42" s="27">
        <v>28</v>
      </c>
      <c r="H42" s="22">
        <v>40</v>
      </c>
      <c r="I42" s="30"/>
      <c r="J42" s="28">
        <v>29</v>
      </c>
      <c r="K42" s="29">
        <v>33</v>
      </c>
      <c r="L42" s="23">
        <f t="shared" si="0"/>
        <v>28</v>
      </c>
      <c r="M42" s="3">
        <f t="shared" ref="M42" si="24">MAX(C42,F42,G42,H42,I42,J42,K42)</f>
        <v>40</v>
      </c>
      <c r="N42" s="2">
        <f t="shared" si="2"/>
        <v>32.699999999999996</v>
      </c>
    </row>
    <row r="43" spans="1:14" x14ac:dyDescent="0.25">
      <c r="A43" s="4">
        <v>38</v>
      </c>
      <c r="B43" s="5" t="s">
        <v>42</v>
      </c>
      <c r="C43" s="22">
        <v>123</v>
      </c>
      <c r="D43" s="22"/>
      <c r="E43" s="26"/>
      <c r="F43" s="24">
        <v>130.80000000000001</v>
      </c>
      <c r="G43" s="22">
        <v>207</v>
      </c>
      <c r="H43" s="22">
        <v>150</v>
      </c>
      <c r="I43" s="25"/>
      <c r="J43" s="25">
        <v>136</v>
      </c>
      <c r="K43" s="26">
        <v>117</v>
      </c>
      <c r="L43" s="23">
        <f t="shared" si="0"/>
        <v>117</v>
      </c>
      <c r="M43" s="3">
        <f t="shared" ref="M43:M44" si="25">MAX(C43:K43)</f>
        <v>207</v>
      </c>
      <c r="N43" s="2">
        <f t="shared" si="2"/>
        <v>143.96666666666667</v>
      </c>
    </row>
    <row r="44" spans="1:14" x14ac:dyDescent="0.25">
      <c r="A44" s="4">
        <v>39</v>
      </c>
      <c r="B44" s="5" t="s">
        <v>59</v>
      </c>
      <c r="C44" s="22">
        <v>490</v>
      </c>
      <c r="D44" s="22"/>
      <c r="E44" s="26"/>
      <c r="F44" s="24">
        <v>536.79999999999995</v>
      </c>
      <c r="G44" s="22">
        <v>524</v>
      </c>
      <c r="H44" s="22">
        <v>630</v>
      </c>
      <c r="I44" s="25"/>
      <c r="J44" s="25">
        <v>563</v>
      </c>
      <c r="K44" s="26">
        <v>410</v>
      </c>
      <c r="L44" s="23">
        <f t="shared" si="0"/>
        <v>410</v>
      </c>
      <c r="M44" s="3">
        <f t="shared" si="25"/>
        <v>630</v>
      </c>
      <c r="N44" s="2">
        <f t="shared" si="2"/>
        <v>525.63333333333333</v>
      </c>
    </row>
    <row r="45" spans="1:14" x14ac:dyDescent="0.25">
      <c r="A45" s="4">
        <v>40</v>
      </c>
      <c r="B45" s="5" t="s">
        <v>43</v>
      </c>
      <c r="C45" s="22">
        <v>523</v>
      </c>
      <c r="D45" s="22"/>
      <c r="E45" s="26"/>
      <c r="F45" s="24">
        <v>545.70000000000005</v>
      </c>
      <c r="G45" s="22">
        <v>565</v>
      </c>
      <c r="H45" s="22">
        <v>550</v>
      </c>
      <c r="I45" s="25"/>
      <c r="J45" s="25">
        <v>489</v>
      </c>
      <c r="K45" s="26">
        <v>498</v>
      </c>
      <c r="L45" s="23">
        <f t="shared" si="0"/>
        <v>489</v>
      </c>
      <c r="M45" s="3">
        <f t="shared" ref="M45" si="26">MAX(C45,F45,G45,H45,I45,J45,K45)</f>
        <v>565</v>
      </c>
      <c r="N45" s="2">
        <f t="shared" si="2"/>
        <v>528.44999999999993</v>
      </c>
    </row>
    <row r="46" spans="1:14" x14ac:dyDescent="0.25">
      <c r="A46" s="4">
        <v>41</v>
      </c>
      <c r="B46" s="5" t="s">
        <v>44</v>
      </c>
      <c r="C46" s="24" t="s">
        <v>67</v>
      </c>
      <c r="D46" s="22"/>
      <c r="E46" s="26"/>
      <c r="F46" s="24">
        <v>401.6</v>
      </c>
      <c r="G46" s="22">
        <v>492</v>
      </c>
      <c r="H46" s="22">
        <v>375</v>
      </c>
      <c r="I46" s="25"/>
      <c r="J46" s="25">
        <v>279</v>
      </c>
      <c r="K46" s="26">
        <v>257</v>
      </c>
      <c r="L46" s="23">
        <f t="shared" si="0"/>
        <v>257</v>
      </c>
      <c r="M46" s="3">
        <f t="shared" ref="M46:M47" si="27">MAX(C46:K46)</f>
        <v>492</v>
      </c>
      <c r="N46" s="2">
        <f t="shared" si="2"/>
        <v>360.91999999999996</v>
      </c>
    </row>
    <row r="47" spans="1:14" x14ac:dyDescent="0.25">
      <c r="A47" s="4">
        <v>42</v>
      </c>
      <c r="B47" s="5" t="s">
        <v>45</v>
      </c>
      <c r="C47" s="24" t="s">
        <v>67</v>
      </c>
      <c r="D47" s="24"/>
      <c r="E47" s="24"/>
      <c r="F47" s="24" t="s">
        <v>67</v>
      </c>
      <c r="G47" s="24" t="s">
        <v>67</v>
      </c>
      <c r="H47" s="24" t="s">
        <v>67</v>
      </c>
      <c r="I47" s="24"/>
      <c r="J47" s="24" t="s">
        <v>67</v>
      </c>
      <c r="K47" s="24" t="s">
        <v>67</v>
      </c>
      <c r="L47" s="23">
        <f t="shared" si="0"/>
        <v>0</v>
      </c>
      <c r="M47" s="3">
        <f t="shared" si="27"/>
        <v>0</v>
      </c>
      <c r="N47" s="24" t="s">
        <v>67</v>
      </c>
    </row>
    <row r="48" spans="1:14" x14ac:dyDescent="0.25">
      <c r="A48" s="4">
        <v>43</v>
      </c>
      <c r="B48" s="5" t="s">
        <v>46</v>
      </c>
      <c r="C48" s="22">
        <v>248</v>
      </c>
      <c r="D48" s="22"/>
      <c r="E48" s="26"/>
      <c r="F48" s="24">
        <v>268.39999999999998</v>
      </c>
      <c r="G48" s="22">
        <v>312</v>
      </c>
      <c r="H48" s="22">
        <v>272</v>
      </c>
      <c r="I48" s="25"/>
      <c r="J48" s="25">
        <v>270</v>
      </c>
      <c r="K48" s="26">
        <v>244</v>
      </c>
      <c r="L48" s="23">
        <f t="shared" si="0"/>
        <v>244</v>
      </c>
      <c r="M48" s="3">
        <f t="shared" ref="M48" si="28">MAX(C48,F48,G48,H48,I48,J48,K48)</f>
        <v>312</v>
      </c>
      <c r="N48" s="2">
        <f t="shared" si="2"/>
        <v>269.06666666666666</v>
      </c>
    </row>
    <row r="49" spans="1:14" x14ac:dyDescent="0.25">
      <c r="A49" s="4">
        <v>44</v>
      </c>
      <c r="B49" s="5" t="s">
        <v>47</v>
      </c>
      <c r="C49" s="22">
        <v>395</v>
      </c>
      <c r="D49" s="22"/>
      <c r="E49" s="26"/>
      <c r="F49" s="24">
        <v>377.1</v>
      </c>
      <c r="G49" s="22">
        <v>555</v>
      </c>
      <c r="H49" s="22">
        <v>381</v>
      </c>
      <c r="I49" s="25"/>
      <c r="J49" s="25">
        <v>368</v>
      </c>
      <c r="K49" s="26">
        <v>329</v>
      </c>
      <c r="L49" s="23">
        <f t="shared" si="0"/>
        <v>329</v>
      </c>
      <c r="M49" s="3">
        <f t="shared" ref="M49:M50" si="29">MAX(C49:K49)</f>
        <v>555</v>
      </c>
      <c r="N49" s="2">
        <f t="shared" si="2"/>
        <v>400.84999999999997</v>
      </c>
    </row>
    <row r="50" spans="1:14" x14ac:dyDescent="0.25">
      <c r="A50" s="4">
        <v>45</v>
      </c>
      <c r="B50" s="5" t="s">
        <v>54</v>
      </c>
      <c r="C50" s="24">
        <v>64</v>
      </c>
      <c r="D50" s="24"/>
      <c r="E50" s="26"/>
      <c r="F50" s="24">
        <v>110.2</v>
      </c>
      <c r="G50" s="24" t="s">
        <v>67</v>
      </c>
      <c r="H50" s="22">
        <v>83</v>
      </c>
      <c r="I50" s="25"/>
      <c r="J50" s="25">
        <v>29.5</v>
      </c>
      <c r="K50" s="26">
        <v>51</v>
      </c>
      <c r="L50" s="23">
        <f t="shared" si="0"/>
        <v>29.5</v>
      </c>
      <c r="M50" s="3">
        <f t="shared" si="29"/>
        <v>110.2</v>
      </c>
      <c r="N50" s="2">
        <f t="shared" si="2"/>
        <v>67.539999999999992</v>
      </c>
    </row>
    <row r="51" spans="1:14" s="9" customFormat="1" ht="14.25" customHeight="1" x14ac:dyDescent="0.25">
      <c r="A51" s="4">
        <v>46</v>
      </c>
      <c r="B51" s="5" t="s">
        <v>48</v>
      </c>
      <c r="C51" s="22">
        <v>19</v>
      </c>
      <c r="D51" s="22"/>
      <c r="E51" s="26"/>
      <c r="F51" s="24" t="s">
        <v>67</v>
      </c>
      <c r="G51" s="22">
        <v>17</v>
      </c>
      <c r="H51" s="22">
        <v>30</v>
      </c>
      <c r="I51" s="24"/>
      <c r="J51" s="25">
        <v>16</v>
      </c>
      <c r="K51" s="26">
        <v>23</v>
      </c>
      <c r="L51" s="23">
        <f t="shared" si="0"/>
        <v>16</v>
      </c>
      <c r="M51" s="3">
        <f t="shared" ref="M51" si="30">MAX(C51,F51,G51,H51,I51,J51,K51)</f>
        <v>30</v>
      </c>
      <c r="N51" s="2">
        <f t="shared" si="2"/>
        <v>21</v>
      </c>
    </row>
    <row r="52" spans="1:14" x14ac:dyDescent="0.25">
      <c r="A52" s="4">
        <v>47</v>
      </c>
      <c r="B52" s="5" t="s">
        <v>58</v>
      </c>
      <c r="C52" s="24" t="s">
        <v>67</v>
      </c>
      <c r="D52" s="22"/>
      <c r="E52" s="26"/>
      <c r="F52" s="24">
        <v>80.599999999999994</v>
      </c>
      <c r="G52" s="24" t="s">
        <v>67</v>
      </c>
      <c r="H52" s="22">
        <v>250</v>
      </c>
      <c r="I52" s="25"/>
      <c r="J52" s="24" t="s">
        <v>67</v>
      </c>
      <c r="K52" s="24">
        <v>216</v>
      </c>
      <c r="L52" s="23">
        <f t="shared" si="0"/>
        <v>80.599999999999994</v>
      </c>
      <c r="M52" s="3">
        <f t="shared" ref="M52:M53" si="31">MAX(C52:K52)</f>
        <v>250</v>
      </c>
      <c r="N52" s="2">
        <f t="shared" si="2"/>
        <v>182.20000000000002</v>
      </c>
    </row>
    <row r="53" spans="1:14" x14ac:dyDescent="0.25">
      <c r="A53" s="4">
        <v>48</v>
      </c>
      <c r="B53" s="5" t="s">
        <v>49</v>
      </c>
      <c r="C53" s="22">
        <v>428</v>
      </c>
      <c r="D53" s="22"/>
      <c r="E53" s="26"/>
      <c r="F53" s="24">
        <v>461.3</v>
      </c>
      <c r="G53" s="22">
        <v>623</v>
      </c>
      <c r="H53" s="22">
        <v>480</v>
      </c>
      <c r="I53" s="25"/>
      <c r="J53" s="25">
        <v>426</v>
      </c>
      <c r="K53" s="26">
        <v>423</v>
      </c>
      <c r="L53" s="23">
        <f t="shared" si="0"/>
        <v>423</v>
      </c>
      <c r="M53" s="3">
        <f t="shared" si="31"/>
        <v>623</v>
      </c>
      <c r="N53" s="2">
        <f t="shared" si="2"/>
        <v>473.55</v>
      </c>
    </row>
    <row r="54" spans="1:14" x14ac:dyDescent="0.25">
      <c r="A54" s="4">
        <v>49</v>
      </c>
      <c r="B54" s="5" t="s">
        <v>50</v>
      </c>
      <c r="C54" s="24" t="s">
        <v>67</v>
      </c>
      <c r="D54" s="22"/>
      <c r="E54" s="26"/>
      <c r="F54" s="24">
        <v>398.3</v>
      </c>
      <c r="G54" s="22">
        <v>509</v>
      </c>
      <c r="H54" s="22">
        <v>415</v>
      </c>
      <c r="I54" s="25"/>
      <c r="J54" s="25">
        <v>368</v>
      </c>
      <c r="K54" s="26">
        <v>376</v>
      </c>
      <c r="L54" s="23">
        <f t="shared" si="0"/>
        <v>368</v>
      </c>
      <c r="M54" s="3">
        <f t="shared" ref="M54" si="32">MAX(C54,F54,G54,H54,I54,J54,K54)</f>
        <v>509</v>
      </c>
      <c r="N54" s="2">
        <f t="shared" si="2"/>
        <v>413.26000000000005</v>
      </c>
    </row>
    <row r="55" spans="1:14" x14ac:dyDescent="0.25">
      <c r="A55" s="4">
        <v>50</v>
      </c>
      <c r="B55" s="5" t="s">
        <v>51</v>
      </c>
      <c r="C55" s="22">
        <v>695</v>
      </c>
      <c r="D55" s="22"/>
      <c r="E55" s="26"/>
      <c r="F55" s="24">
        <v>519</v>
      </c>
      <c r="G55" s="22">
        <v>950</v>
      </c>
      <c r="H55" s="22">
        <v>808</v>
      </c>
      <c r="I55" s="24"/>
      <c r="J55" s="25">
        <v>799</v>
      </c>
      <c r="K55" s="26">
        <v>605</v>
      </c>
      <c r="L55" s="23">
        <f t="shared" si="0"/>
        <v>519</v>
      </c>
      <c r="M55" s="3">
        <f t="shared" ref="M55" si="33">MAX(C55:K55)</f>
        <v>950</v>
      </c>
      <c r="N55" s="2">
        <f t="shared" si="2"/>
        <v>729.33333333333337</v>
      </c>
    </row>
    <row r="65" spans="3:12" customForma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3:12" customForma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3:12" customFormat="1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3:12" customFormat="1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3:12" customFormat="1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3:12" customFormat="1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3:12" customFormat="1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3:12" customFormat="1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3:12" customFormat="1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3:12" customFormat="1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3:12" customFormat="1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3:12" customFormat="1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3:12" customFormat="1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3:12" customFormat="1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3:12" customFormat="1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3:12" customFormat="1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3:12" customFormat="1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3:12" customFormat="1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3:12" customFormat="1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3:12" customFormat="1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3:12" customFormat="1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3:12" customFormat="1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3:12" customFormat="1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3:12" customFormat="1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3:12" customFormat="1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3:12" customFormat="1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3:12" customFormat="1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3:12" customFormat="1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3:12" customFormat="1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3:12" customFormat="1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3:12" customFormat="1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3:12" customFormat="1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3:12" customFormat="1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3:12" customFormat="1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3:12" customFormat="1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3:12" customFormat="1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3:12" customFormat="1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3:12" customFormat="1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3:12" customFormat="1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3:12" customFormat="1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3:12" customFormat="1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3:12" customFormat="1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3:12" customFormat="1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3:12" customFormat="1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3:12" customFormat="1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3:12" customFormat="1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3:12" customFormat="1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3:12" customFormat="1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3:12" customFormat="1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3:12" customFormat="1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3:12" customFormat="1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3:12" customFormat="1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3:12" customFormat="1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3:12" customFormat="1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3:12" customFormat="1" x14ac:dyDescent="0.25"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3:12" customFormat="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3:12" customFormat="1" x14ac:dyDescent="0.25"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3:12" customFormat="1" x14ac:dyDescent="0.25"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3:12" customFormat="1" x14ac:dyDescent="0.25"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3:12" customFormat="1" x14ac:dyDescent="0.25"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3:12" customFormat="1" x14ac:dyDescent="0.25"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3:12" customFormat="1" x14ac:dyDescent="0.25"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3:12" customFormat="1" x14ac:dyDescent="0.25"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3:12" customFormat="1" x14ac:dyDescent="0.25"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3:12" customFormat="1" x14ac:dyDescent="0.25"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3:12" customFormat="1" x14ac:dyDescent="0.25"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3:12" customFormat="1" x14ac:dyDescent="0.25"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3:12" customFormat="1" x14ac:dyDescent="0.25"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3:12" customFormat="1" x14ac:dyDescent="0.25"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3:12" customFormat="1" x14ac:dyDescent="0.25"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3:12" customFormat="1" x14ac:dyDescent="0.25"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3:12" customFormat="1" x14ac:dyDescent="0.25"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3:12" customFormat="1" x14ac:dyDescent="0.25"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3:12" customFormat="1" x14ac:dyDescent="0.25"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3:12" customFormat="1" x14ac:dyDescent="0.25"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3:12" customFormat="1" x14ac:dyDescent="0.25"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3:12" customFormat="1" x14ac:dyDescent="0.25"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3:12" customFormat="1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3:12" customFormat="1" x14ac:dyDescent="0.25"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3:12" customFormat="1" x14ac:dyDescent="0.25"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3:12" customFormat="1" x14ac:dyDescent="0.25"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3:12" customFormat="1" x14ac:dyDescent="0.25"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3:12" customFormat="1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3:12" customFormat="1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3:12" customFormat="1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3:12" customFormat="1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3:12" customFormat="1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3:12" customFormat="1" x14ac:dyDescent="0.25"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3:12" customFormat="1" x14ac:dyDescent="0.25"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3:12" customFormat="1" x14ac:dyDescent="0.25"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3:12" customFormat="1" x14ac:dyDescent="0.25"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3:12" customFormat="1" x14ac:dyDescent="0.25"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3:12" customFormat="1" x14ac:dyDescent="0.25"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3:12" customFormat="1" x14ac:dyDescent="0.25"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3:12" customFormat="1" x14ac:dyDescent="0.25"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3:12" customFormat="1" x14ac:dyDescent="0.25"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3:12" customFormat="1" x14ac:dyDescent="0.25"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3:12" customFormat="1" x14ac:dyDescent="0.25"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3:12" customFormat="1" x14ac:dyDescent="0.25"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3:12" customFormat="1" x14ac:dyDescent="0.25"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3:12" customFormat="1" x14ac:dyDescent="0.25"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3:12" customFormat="1" x14ac:dyDescent="0.25"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3:12" customFormat="1" x14ac:dyDescent="0.25"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3:12" customFormat="1" x14ac:dyDescent="0.25"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3:12" customFormat="1" x14ac:dyDescent="0.25"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3:12" customFormat="1" x14ac:dyDescent="0.25"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3:12" customFormat="1" x14ac:dyDescent="0.25"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3:12" customFormat="1" x14ac:dyDescent="0.25"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3:12" customFormat="1" x14ac:dyDescent="0.25"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3:12" customFormat="1" x14ac:dyDescent="0.25"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3:12" customFormat="1" x14ac:dyDescent="0.25"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3:12" customFormat="1" x14ac:dyDescent="0.25"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3:12" customFormat="1" x14ac:dyDescent="0.25"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3:12" customFormat="1" x14ac:dyDescent="0.25"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3:12" customFormat="1" x14ac:dyDescent="0.25"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3:12" customFormat="1" x14ac:dyDescent="0.25"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3:12" customFormat="1" x14ac:dyDescent="0.25"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3:12" customFormat="1" x14ac:dyDescent="0.25"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3:12" customFormat="1" x14ac:dyDescent="0.25"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3:12" customFormat="1" x14ac:dyDescent="0.25"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3:12" customFormat="1" x14ac:dyDescent="0.25"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3:12" customFormat="1" x14ac:dyDescent="0.25"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3:12" customFormat="1" x14ac:dyDescent="0.25"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3:12" customFormat="1" x14ac:dyDescent="0.25"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3:12" customFormat="1" x14ac:dyDescent="0.25"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3:12" customFormat="1" x14ac:dyDescent="0.25"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3:12" customFormat="1" x14ac:dyDescent="0.25"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3:12" customFormat="1" x14ac:dyDescent="0.25"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3:12" customFormat="1" x14ac:dyDescent="0.25"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3:12" customFormat="1" x14ac:dyDescent="0.25"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3:12" customFormat="1" x14ac:dyDescent="0.25"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3:12" customFormat="1" x14ac:dyDescent="0.25"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3:12" customFormat="1" x14ac:dyDescent="0.25"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3:12" customFormat="1" x14ac:dyDescent="0.25"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3:12" customFormat="1" x14ac:dyDescent="0.25"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3:12" customFormat="1" x14ac:dyDescent="0.25"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3:12" customFormat="1" x14ac:dyDescent="0.25"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3:12" customFormat="1" x14ac:dyDescent="0.25"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3:12" customFormat="1" x14ac:dyDescent="0.25"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3:12" customFormat="1" x14ac:dyDescent="0.25"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3:12" customFormat="1" x14ac:dyDescent="0.25"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3:12" customFormat="1" x14ac:dyDescent="0.25"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3:12" customFormat="1" x14ac:dyDescent="0.25"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3:12" customFormat="1" x14ac:dyDescent="0.25"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3:12" customFormat="1" x14ac:dyDescent="0.25"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3:12" customFormat="1" x14ac:dyDescent="0.25"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3:12" customFormat="1" x14ac:dyDescent="0.25"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3:12" customFormat="1" x14ac:dyDescent="0.25"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3:12" customFormat="1" x14ac:dyDescent="0.25"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2022-03-30T11:25:36Z</cp:lastPrinted>
  <dcterms:created xsi:type="dcterms:W3CDTF">2019-01-14T08:09:07Z</dcterms:created>
  <dcterms:modified xsi:type="dcterms:W3CDTF">2022-03-31T07:56:46Z</dcterms:modified>
</cp:coreProperties>
</file>