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№ 1" sheetId="1" r:id="rId1"/>
    <sheet name="№ 2" sheetId="2" r:id="rId2"/>
  </sheets>
  <definedNames>
    <definedName name="_xlnm.Print_Area" localSheetId="0">'№ 1'!$A$1:$D$24</definedName>
    <definedName name="_xlnm.Print_Area" localSheetId="1">'№ 2'!$A$1:$D$30</definedName>
  </definedNames>
  <calcPr fullCalcOnLoad="1"/>
</workbook>
</file>

<file path=xl/sharedStrings.xml><?xml version="1.0" encoding="utf-8"?>
<sst xmlns="http://schemas.openxmlformats.org/spreadsheetml/2006/main" count="46" uniqueCount="42">
  <si>
    <t>Таблица №1</t>
  </si>
  <si>
    <t>Исполнение федерального бюджета</t>
  </si>
  <si>
    <t>(предварительные данные)</t>
  </si>
  <si>
    <t>ДОХОДЫ</t>
  </si>
  <si>
    <t>РАСХОДЫ</t>
  </si>
  <si>
    <t>ДЕФИЦИТ (-), ПРОФИЦИТ (+)</t>
  </si>
  <si>
    <t xml:space="preserve">  Процентные расходы</t>
  </si>
  <si>
    <t xml:space="preserve">  Непроцентные расходы</t>
  </si>
  <si>
    <t>Таблица №2</t>
  </si>
  <si>
    <t xml:space="preserve">федерального бюджета </t>
  </si>
  <si>
    <t xml:space="preserve">  Нефтегазовые</t>
  </si>
  <si>
    <t xml:space="preserve">  Ненефтегазовые</t>
  </si>
  <si>
    <t>ПЕРВИЧНЫЙ 
ДЕФИЦИТ (-), ПРОФИЦИТ(+)</t>
  </si>
  <si>
    <t xml:space="preserve">Предварительное исполнение поступления доходов </t>
  </si>
  <si>
    <t>Показатель</t>
  </si>
  <si>
    <t>%  исполнения</t>
  </si>
  <si>
    <t>% исполнения</t>
  </si>
  <si>
    <t>Доходы, всего</t>
  </si>
  <si>
    <t>Нефтегазовые доходы</t>
  </si>
  <si>
    <t>Ненефтегазовые доходы</t>
  </si>
  <si>
    <t>Связанные с внутренним производством</t>
  </si>
  <si>
    <t>Акцизы внутренние</t>
  </si>
  <si>
    <t>Связанные с импортом</t>
  </si>
  <si>
    <t>НДС на ввозимые товары</t>
  </si>
  <si>
    <t>Акцизы на ввозимые товары</t>
  </si>
  <si>
    <t>Ввозные таможенные пошлины</t>
  </si>
  <si>
    <t>Прочие</t>
  </si>
  <si>
    <t xml:space="preserve">администрируемые другими администраторами </t>
  </si>
  <si>
    <t>(млн рублей)</t>
  </si>
  <si>
    <t xml:space="preserve"> администрируемые ФНС России</t>
  </si>
  <si>
    <t xml:space="preserve"> администрируемые ФТС России</t>
  </si>
  <si>
    <t>Оборотные налоги и сборы</t>
  </si>
  <si>
    <t>НДС внутрений</t>
  </si>
  <si>
    <t>Налоги на прибыль/доходы</t>
  </si>
  <si>
    <t>Налог на прибыль</t>
  </si>
  <si>
    <t>Налог на доходы физических лиц (процент, купон, дисконт)</t>
  </si>
  <si>
    <t>Утверждено Федеральным законом  "О федеральном бюджете на 2022 год и на плановый период 2023 и              2024 годов"</t>
  </si>
  <si>
    <t xml:space="preserve">Утверждено             Федеральным законом
"О федеральном бюджете на 2022 год и на плановый период 2023 и 2024 годов" </t>
  </si>
  <si>
    <t>за январь-декабрь 2022 года</t>
  </si>
  <si>
    <t>Исполнение за 
январь-декабрь</t>
  </si>
  <si>
    <t>Исполнение за январь-декабрь</t>
  </si>
  <si>
    <t>в 1,3 раза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</si>
</sst>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&quot;*&quot;"/>
    <numFmt numFmtId="181" formatCode="0.0_ ;\-0.0\ "/>
    <numFmt numFmtId="182" formatCode="0.0%"/>
    <numFmt numFmtId="183" formatCode="_-* #,##0.0_р_._-;\-* #,##0.0_р_._-;_-* &quot;-&quot;_р_._-;_-@_-"/>
    <numFmt numFmtId="184" formatCode="_-* #,##0.0_р_._-;\-* #,##0.0_р_._-;_-* &quot;-&quot;?_р_._-;_-@_-"/>
    <numFmt numFmtId="185" formatCode="0.0&quot;*&quot;"/>
    <numFmt numFmtId="186" formatCode="0.0&quot;**&quot;"/>
    <numFmt numFmtId="187" formatCode="0.0&quot;***&quot;"/>
    <numFmt numFmtId="188" formatCode="0.0&quot;****&quot;"/>
    <numFmt numFmtId="189" formatCode="#,##0.00_р_."/>
    <numFmt numFmtId="190" formatCode="#,##0.0_р_."/>
    <numFmt numFmtId="191" formatCode="0.000000000"/>
    <numFmt numFmtId="192" formatCode="0.00000000"/>
    <numFmt numFmtId="193" formatCode="0.0000000"/>
    <numFmt numFmtId="194" formatCode="0.0;[Red]0.0"/>
    <numFmt numFmtId="195" formatCode="0.00_ ;\-0.00\ "/>
    <numFmt numFmtId="196" formatCode="_-* #,##0.0_р_._-;\-* #,##0.0_р_._-;_-* &quot;-&quot;??_р_._-;_-@_-"/>
    <numFmt numFmtId="197" formatCode="0_ ;\-0\ "/>
    <numFmt numFmtId="198" formatCode="0.0&quot;&quot;"/>
    <numFmt numFmtId="199" formatCode="_-* #,##0.000_р_._-;\-* #,##0.000_р_._-;_-* &quot;-&quot;??_р_._-;_-@_-"/>
    <numFmt numFmtId="200" formatCode="0.000_ ;\-0.000\ "/>
    <numFmt numFmtId="201" formatCode="0.0000_ ;\-0.0000\ "/>
    <numFmt numFmtId="202" formatCode="0.00000_ ;\-0.00000\ "/>
    <numFmt numFmtId="203" formatCode="0.000000_ ;\-0.00000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.000"/>
    <numFmt numFmtId="208" formatCode="#,##0.0&quot;р.&quot;"/>
    <numFmt numFmtId="209" formatCode="#,##0.00_ ;\-#,##0.00\ "/>
    <numFmt numFmtId="210" formatCode="#,##0.0;\-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,"/>
    <numFmt numFmtId="216" formatCode="#,##0.0&quot;***&quot;"/>
    <numFmt numFmtId="217" formatCode="#,##0.0&quot;**&quot;"/>
    <numFmt numFmtId="218" formatCode="#,##0.00,"/>
    <numFmt numFmtId="219" formatCode="#,##0.0_ ;\-#,##0.0\ "/>
    <numFmt numFmtId="220" formatCode="#,##0.000;\-#,##0.000"/>
    <numFmt numFmtId="221" formatCode="#,##0.0000;\-#,##0.0000"/>
  </numFmts>
  <fonts count="64"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b/>
      <sz val="17"/>
      <name val="Times New Roman"/>
      <family val="1"/>
    </font>
    <font>
      <sz val="8"/>
      <name val="Times New Roman"/>
      <family val="1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theme="1"/>
      <name val="Times New Roman"/>
      <family val="1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174" fontId="0" fillId="0" borderId="0" xfId="0" applyNumberFormat="1" applyAlignment="1">
      <alignment/>
    </xf>
    <xf numFmtId="0" fontId="57" fillId="0" borderId="10" xfId="0" applyFont="1" applyBorder="1" applyAlignment="1">
      <alignment horizontal="justify" vertical="center" wrapText="1"/>
    </xf>
    <xf numFmtId="174" fontId="58" fillId="0" borderId="10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justify" vertical="center" wrapText="1"/>
    </xf>
    <xf numFmtId="174" fontId="59" fillId="33" borderId="11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74" fontId="10" fillId="0" borderId="11" xfId="0" applyNumberFormat="1" applyFont="1" applyBorder="1" applyAlignment="1">
      <alignment horizontal="center" vertical="center"/>
    </xf>
    <xf numFmtId="174" fontId="10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74" fontId="1" fillId="0" borderId="11" xfId="0" applyNumberFormat="1" applyFont="1" applyBorder="1" applyAlignment="1">
      <alignment horizontal="center" vertical="center"/>
    </xf>
    <xf numFmtId="174" fontId="1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60" fillId="0" borderId="0" xfId="0" applyFont="1" applyAlignment="1">
      <alignment vertical="top" wrapText="1"/>
    </xf>
    <xf numFmtId="174" fontId="61" fillId="0" borderId="0" xfId="0" applyNumberFormat="1" applyFont="1" applyAlignment="1">
      <alignment horizontal="center" vertical="center"/>
    </xf>
    <xf numFmtId="174" fontId="61" fillId="33" borderId="0" xfId="0" applyNumberFormat="1" applyFont="1" applyFill="1" applyAlignment="1">
      <alignment horizontal="center" vertical="center"/>
    </xf>
    <xf numFmtId="174" fontId="61" fillId="33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174" fontId="1" fillId="0" borderId="0" xfId="0" applyNumberFormat="1" applyFont="1" applyAlignment="1">
      <alignment/>
    </xf>
    <xf numFmtId="196" fontId="1" fillId="0" borderId="0" xfId="6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60" applyNumberFormat="1" applyFont="1" applyAlignment="1">
      <alignment/>
    </xf>
    <xf numFmtId="196" fontId="3" fillId="0" borderId="0" xfId="60" applyNumberFormat="1" applyFont="1" applyAlignment="1">
      <alignment/>
    </xf>
    <xf numFmtId="0" fontId="13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174" fontId="0" fillId="0" borderId="0" xfId="0" applyNumberFormat="1" applyAlignment="1">
      <alignment horizontal="center" vertical="center"/>
    </xf>
    <xf numFmtId="174" fontId="58" fillId="33" borderId="11" xfId="0" applyNumberFormat="1" applyFont="1" applyFill="1" applyBorder="1" applyAlignment="1">
      <alignment horizontal="center" vertical="center"/>
    </xf>
    <xf numFmtId="174" fontId="62" fillId="33" borderId="11" xfId="0" applyNumberFormat="1" applyFont="1" applyFill="1" applyBorder="1" applyAlignment="1">
      <alignment horizontal="center" vertical="center"/>
    </xf>
    <xf numFmtId="174" fontId="59" fillId="0" borderId="11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justify" vertical="center" wrapText="1"/>
    </xf>
    <xf numFmtId="0" fontId="59" fillId="33" borderId="11" xfId="0" applyFont="1" applyFill="1" applyBorder="1" applyAlignment="1">
      <alignment horizontal="justify" vertical="center" wrapText="1"/>
    </xf>
    <xf numFmtId="0" fontId="58" fillId="33" borderId="11" xfId="0" applyFont="1" applyFill="1" applyBorder="1" applyAlignment="1">
      <alignment horizontal="justify" vertical="center" wrapText="1"/>
    </xf>
    <xf numFmtId="0" fontId="63" fillId="0" borderId="12" xfId="0" applyFont="1" applyBorder="1" applyAlignment="1">
      <alignment horizontal="center" vertical="center" wrapText="1"/>
    </xf>
    <xf numFmtId="174" fontId="58" fillId="33" borderId="13" xfId="0" applyNumberFormat="1" applyFont="1" applyFill="1" applyBorder="1" applyAlignment="1">
      <alignment horizontal="center" vertical="center"/>
    </xf>
    <xf numFmtId="174" fontId="59" fillId="33" borderId="14" xfId="0" applyNumberFormat="1" applyFont="1" applyFill="1" applyBorder="1" applyAlignment="1">
      <alignment horizontal="center" vertical="center"/>
    </xf>
    <xf numFmtId="174" fontId="62" fillId="33" borderId="14" xfId="0" applyNumberFormat="1" applyFont="1" applyFill="1" applyBorder="1" applyAlignment="1">
      <alignment horizontal="center" vertical="center"/>
    </xf>
    <xf numFmtId="174" fontId="58" fillId="33" borderId="15" xfId="0" applyNumberFormat="1" applyFont="1" applyFill="1" applyBorder="1" applyAlignment="1">
      <alignment horizontal="center" vertical="center"/>
    </xf>
    <xf numFmtId="174" fontId="59" fillId="0" borderId="14" xfId="0" applyNumberFormat="1" applyFont="1" applyFill="1" applyBorder="1" applyAlignment="1">
      <alignment horizontal="center" vertical="center"/>
    </xf>
    <xf numFmtId="174" fontId="58" fillId="33" borderId="14" xfId="0" applyNumberFormat="1" applyFont="1" applyFill="1" applyBorder="1" applyAlignment="1">
      <alignment horizontal="center" vertical="center"/>
    </xf>
    <xf numFmtId="174" fontId="58" fillId="33" borderId="10" xfId="0" applyNumberFormat="1" applyFont="1" applyFill="1" applyBorder="1" applyAlignment="1">
      <alignment horizontal="center" vertical="center"/>
    </xf>
    <xf numFmtId="174" fontId="58" fillId="33" borderId="1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5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174" fontId="10" fillId="0" borderId="0" xfId="0" applyNumberFormat="1" applyFont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36.875" style="1" customWidth="1"/>
    <col min="2" max="2" width="21.125" style="1" customWidth="1"/>
    <col min="3" max="3" width="17.375" style="1" customWidth="1"/>
    <col min="4" max="4" width="12.625" style="1" customWidth="1"/>
    <col min="5" max="5" width="20.375" style="26" bestFit="1" customWidth="1"/>
    <col min="6" max="6" width="15.875" style="1" bestFit="1" customWidth="1"/>
    <col min="7" max="7" width="11.625" style="26" bestFit="1" customWidth="1"/>
    <col min="8" max="8" width="10.125" style="1" bestFit="1" customWidth="1"/>
    <col min="9" max="16384" width="9.125" style="1" customWidth="1"/>
  </cols>
  <sheetData>
    <row r="2" spans="3:4" ht="18.75">
      <c r="C2" s="59" t="s">
        <v>0</v>
      </c>
      <c r="D2" s="59"/>
    </row>
    <row r="4" spans="1:6" ht="21.75">
      <c r="A4" s="61" t="s">
        <v>1</v>
      </c>
      <c r="B4" s="61"/>
      <c r="C4" s="61"/>
      <c r="D4" s="61"/>
      <c r="E4" s="28"/>
      <c r="F4" s="2"/>
    </row>
    <row r="5" spans="1:6" ht="21.75">
      <c r="A5" s="61" t="s">
        <v>38</v>
      </c>
      <c r="B5" s="61"/>
      <c r="C5" s="61"/>
      <c r="D5" s="61"/>
      <c r="E5" s="28"/>
      <c r="F5" s="2"/>
    </row>
    <row r="6" spans="1:4" ht="18.75">
      <c r="A6" s="62" t="s">
        <v>2</v>
      </c>
      <c r="B6" s="62"/>
      <c r="C6" s="62"/>
      <c r="D6" s="62"/>
    </row>
    <row r="7" spans="4:5" ht="18.75">
      <c r="D7" s="3" t="s">
        <v>28</v>
      </c>
      <c r="E7" s="29"/>
    </row>
    <row r="8" spans="1:7" ht="13.5" customHeight="1">
      <c r="A8" s="56" t="s">
        <v>14</v>
      </c>
      <c r="B8" s="60" t="s">
        <v>36</v>
      </c>
      <c r="C8" s="50" t="s">
        <v>39</v>
      </c>
      <c r="D8" s="53" t="s">
        <v>15</v>
      </c>
      <c r="F8" s="31"/>
      <c r="G8" s="31"/>
    </row>
    <row r="9" spans="1:7" ht="13.5" customHeight="1">
      <c r="A9" s="57"/>
      <c r="B9" s="60"/>
      <c r="C9" s="51"/>
      <c r="D9" s="54"/>
      <c r="F9" s="31"/>
      <c r="G9" s="31"/>
    </row>
    <row r="10" spans="1:7" ht="13.5" customHeight="1">
      <c r="A10" s="57"/>
      <c r="B10" s="60"/>
      <c r="C10" s="51"/>
      <c r="D10" s="54"/>
      <c r="F10" s="31"/>
      <c r="G10" s="31"/>
    </row>
    <row r="11" spans="1:7" ht="13.5" customHeight="1">
      <c r="A11" s="57"/>
      <c r="B11" s="60"/>
      <c r="C11" s="51"/>
      <c r="D11" s="54"/>
      <c r="F11" s="31"/>
      <c r="G11" s="31"/>
    </row>
    <row r="12" spans="1:7" ht="13.5" customHeight="1">
      <c r="A12" s="57"/>
      <c r="B12" s="60"/>
      <c r="C12" s="51"/>
      <c r="D12" s="54"/>
      <c r="F12" s="31"/>
      <c r="G12" s="31"/>
    </row>
    <row r="13" spans="1:7" ht="9" customHeight="1">
      <c r="A13" s="58"/>
      <c r="B13" s="60"/>
      <c r="C13" s="52"/>
      <c r="D13" s="55"/>
      <c r="F13" s="31"/>
      <c r="G13" s="31"/>
    </row>
    <row r="14" spans="1:4" ht="13.5" customHeight="1">
      <c r="A14" s="30">
        <v>1</v>
      </c>
      <c r="B14" s="30">
        <v>2</v>
      </c>
      <c r="C14" s="30">
        <v>3</v>
      </c>
      <c r="D14" s="30">
        <v>4</v>
      </c>
    </row>
    <row r="15" spans="1:8" ht="23.25" customHeight="1">
      <c r="A15" s="10" t="s">
        <v>3</v>
      </c>
      <c r="B15" s="11">
        <v>25021905.1457</v>
      </c>
      <c r="C15" s="11">
        <v>27825016.8689997</v>
      </c>
      <c r="D15" s="12">
        <v>111.20263108255533</v>
      </c>
      <c r="F15" s="25"/>
      <c r="H15" s="27"/>
    </row>
    <row r="16" spans="1:8" ht="22.5" customHeight="1">
      <c r="A16" s="13" t="s">
        <v>10</v>
      </c>
      <c r="B16" s="14">
        <v>9542624.8241</v>
      </c>
      <c r="C16" s="15">
        <v>11586216.01116093</v>
      </c>
      <c r="D16" s="15">
        <v>121.41539906189979</v>
      </c>
      <c r="F16" s="25"/>
      <c r="H16" s="27"/>
    </row>
    <row r="17" spans="1:8" ht="24" customHeight="1">
      <c r="A17" s="13" t="s">
        <v>11</v>
      </c>
      <c r="B17" s="14">
        <v>15479280.3216</v>
      </c>
      <c r="C17" s="15">
        <v>16238800.857838772</v>
      </c>
      <c r="D17" s="15">
        <v>104.90669152866833</v>
      </c>
      <c r="F17" s="25"/>
      <c r="H17" s="27"/>
    </row>
    <row r="18" spans="1:8" ht="21" customHeight="1">
      <c r="A18" s="16" t="s">
        <v>4</v>
      </c>
      <c r="B18" s="17">
        <v>23694227.4857</v>
      </c>
      <c r="C18" s="17">
        <v>31131153.3111999</v>
      </c>
      <c r="D18" s="18" t="s">
        <v>41</v>
      </c>
      <c r="F18" s="25"/>
      <c r="H18" s="27"/>
    </row>
    <row r="19" spans="1:8" ht="26.25" customHeight="1">
      <c r="A19" s="13" t="s">
        <v>6</v>
      </c>
      <c r="B19" s="14">
        <v>1403356.7013</v>
      </c>
      <c r="C19" s="15">
        <v>1330570.43276339</v>
      </c>
      <c r="D19" s="15">
        <v>94.81341639875419</v>
      </c>
      <c r="F19" s="25"/>
      <c r="H19" s="27"/>
    </row>
    <row r="20" spans="1:8" ht="23.25" customHeight="1">
      <c r="A20" s="13" t="s">
        <v>7</v>
      </c>
      <c r="B20" s="14">
        <v>22290870.7844</v>
      </c>
      <c r="C20" s="15">
        <v>29800582.878436513</v>
      </c>
      <c r="D20" s="15" t="s">
        <v>41</v>
      </c>
      <c r="F20" s="25"/>
      <c r="H20" s="27"/>
    </row>
    <row r="21" spans="1:8" ht="30" customHeight="1">
      <c r="A21" s="16" t="s">
        <v>5</v>
      </c>
      <c r="B21" s="18">
        <v>1327677.6600000001</v>
      </c>
      <c r="C21" s="18">
        <v>-3306136.4422001992</v>
      </c>
      <c r="D21" s="18"/>
      <c r="F21" s="25"/>
      <c r="H21" s="27"/>
    </row>
    <row r="22" spans="1:8" ht="43.5" customHeight="1">
      <c r="A22" s="19" t="s">
        <v>12</v>
      </c>
      <c r="B22" s="17">
        <f>B15-B20</f>
        <v>2731034.361299999</v>
      </c>
      <c r="C22" s="18">
        <f>C15-C20</f>
        <v>-1975566.0094368123</v>
      </c>
      <c r="D22" s="18"/>
      <c r="F22" s="25"/>
      <c r="H22" s="27"/>
    </row>
    <row r="23" spans="1:4" ht="18.75">
      <c r="A23" s="48"/>
      <c r="B23" s="48"/>
      <c r="C23" s="48"/>
      <c r="D23" s="48"/>
    </row>
    <row r="24" spans="1:4" ht="16.5" customHeight="1">
      <c r="A24" s="49"/>
      <c r="B24" s="49"/>
      <c r="C24" s="49"/>
      <c r="D24" s="49"/>
    </row>
  </sheetData>
  <sheetProtection/>
  <mergeCells count="9">
    <mergeCell ref="A23:D24"/>
    <mergeCell ref="C8:C13"/>
    <mergeCell ref="D8:D13"/>
    <mergeCell ref="A8:A13"/>
    <mergeCell ref="C2:D2"/>
    <mergeCell ref="B8:B13"/>
    <mergeCell ref="A4:D4"/>
    <mergeCell ref="A5:D5"/>
    <mergeCell ref="A6:D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90" zoomScaleNormal="90" zoomScalePageLayoutView="0" workbookViewId="0" topLeftCell="A1">
      <selection activeCell="C13" sqref="C13:D30"/>
    </sheetView>
  </sheetViews>
  <sheetFormatPr defaultColWidth="9.00390625" defaultRowHeight="12.75"/>
  <cols>
    <col min="1" max="1" width="44.125" style="0" customWidth="1"/>
    <col min="2" max="2" width="22.625" style="0" customWidth="1"/>
    <col min="3" max="3" width="17.125" style="0" customWidth="1"/>
    <col min="4" max="4" width="13.00390625" style="0" customWidth="1"/>
    <col min="5" max="5" width="11.75390625" style="0" bestFit="1" customWidth="1"/>
    <col min="6" max="6" width="12.25390625" style="4" bestFit="1" customWidth="1"/>
  </cols>
  <sheetData>
    <row r="1" spans="1:4" ht="18.75">
      <c r="A1" s="1"/>
      <c r="B1" s="1"/>
      <c r="C1" s="59" t="s">
        <v>8</v>
      </c>
      <c r="D1" s="59"/>
    </row>
    <row r="2" spans="1:4" ht="18.75">
      <c r="A2" s="1"/>
      <c r="B2" s="1"/>
      <c r="C2" s="1"/>
      <c r="D2" s="1"/>
    </row>
    <row r="3" spans="1:4" ht="21.75">
      <c r="A3" s="67" t="s">
        <v>13</v>
      </c>
      <c r="B3" s="67"/>
      <c r="C3" s="67"/>
      <c r="D3" s="67"/>
    </row>
    <row r="4" spans="1:4" ht="21.75">
      <c r="A4" s="67" t="s">
        <v>9</v>
      </c>
      <c r="B4" s="67"/>
      <c r="C4" s="67"/>
      <c r="D4" s="67"/>
    </row>
    <row r="5" spans="1:4" ht="23.25" customHeight="1">
      <c r="A5" s="67" t="s">
        <v>38</v>
      </c>
      <c r="B5" s="67"/>
      <c r="C5" s="67"/>
      <c r="D5" s="67"/>
    </row>
    <row r="6" spans="1:4" ht="18.75">
      <c r="A6" s="1"/>
      <c r="B6" s="1"/>
      <c r="C6" s="1"/>
      <c r="D6" s="1"/>
    </row>
    <row r="7" spans="1:4" ht="12.75" customHeight="1">
      <c r="A7" s="1"/>
      <c r="B7" s="1"/>
      <c r="C7" s="1"/>
      <c r="D7" s="3" t="s">
        <v>28</v>
      </c>
    </row>
    <row r="8" spans="1:4" ht="10.5" customHeight="1">
      <c r="A8" s="65" t="s">
        <v>3</v>
      </c>
      <c r="B8" s="68" t="s">
        <v>37</v>
      </c>
      <c r="C8" s="71" t="s">
        <v>40</v>
      </c>
      <c r="D8" s="68" t="s">
        <v>16</v>
      </c>
    </row>
    <row r="9" spans="1:4" ht="10.5" customHeight="1">
      <c r="A9" s="66"/>
      <c r="B9" s="69"/>
      <c r="C9" s="72"/>
      <c r="D9" s="69"/>
    </row>
    <row r="10" spans="1:4" ht="10.5" customHeight="1">
      <c r="A10" s="66"/>
      <c r="B10" s="69"/>
      <c r="C10" s="72"/>
      <c r="D10" s="69"/>
    </row>
    <row r="11" spans="1:4" ht="48.75" customHeight="1">
      <c r="A11" s="66"/>
      <c r="B11" s="70"/>
      <c r="C11" s="72"/>
      <c r="D11" s="69"/>
    </row>
    <row r="12" spans="1:5" ht="12.75">
      <c r="A12" s="39">
        <v>1</v>
      </c>
      <c r="B12" s="39">
        <v>2</v>
      </c>
      <c r="C12" s="39">
        <v>3</v>
      </c>
      <c r="D12" s="39">
        <v>4</v>
      </c>
      <c r="E12" s="4"/>
    </row>
    <row r="13" spans="1:9" ht="22.5" customHeight="1">
      <c r="A13" s="5" t="s">
        <v>17</v>
      </c>
      <c r="B13" s="6">
        <v>25021905.1456</v>
      </c>
      <c r="C13" s="40">
        <v>27825016.86899976</v>
      </c>
      <c r="D13" s="46">
        <v>111.20263108299999</v>
      </c>
      <c r="E13" s="32"/>
      <c r="F13" s="32"/>
      <c r="G13" s="32"/>
      <c r="H13" s="32"/>
      <c r="I13" s="32"/>
    </row>
    <row r="14" spans="1:9" ht="22.5" customHeight="1">
      <c r="A14" s="7" t="s">
        <v>29</v>
      </c>
      <c r="B14" s="35">
        <v>16785396.03775</v>
      </c>
      <c r="C14" s="41">
        <v>19428992.663866773</v>
      </c>
      <c r="D14" s="8">
        <v>115.74938488297435</v>
      </c>
      <c r="E14" s="32"/>
      <c r="F14" s="32"/>
      <c r="G14" s="32"/>
      <c r="H14" s="32"/>
      <c r="I14" s="32"/>
    </row>
    <row r="15" spans="1:9" ht="21" customHeight="1">
      <c r="A15" s="7" t="s">
        <v>30</v>
      </c>
      <c r="B15" s="35">
        <v>6225744.99935</v>
      </c>
      <c r="C15" s="41">
        <v>6222208.716031936</v>
      </c>
      <c r="D15" s="8">
        <v>99.9431990337151</v>
      </c>
      <c r="E15" s="32"/>
      <c r="F15" s="32"/>
      <c r="G15" s="32"/>
      <c r="H15" s="32"/>
      <c r="I15" s="32"/>
    </row>
    <row r="16" spans="1:9" ht="30.75" customHeight="1">
      <c r="A16" s="7" t="s">
        <v>27</v>
      </c>
      <c r="B16" s="35">
        <f>B13-B14-B15</f>
        <v>2010764.1085</v>
      </c>
      <c r="C16" s="44">
        <v>2173815.4891010514</v>
      </c>
      <c r="D16" s="8">
        <v>108.10892634853548</v>
      </c>
      <c r="E16" s="32"/>
      <c r="F16" s="32"/>
      <c r="G16" s="32"/>
      <c r="H16" s="32"/>
      <c r="I16" s="32"/>
    </row>
    <row r="17" spans="1:9" ht="23.25" customHeight="1">
      <c r="A17" s="9" t="s">
        <v>18</v>
      </c>
      <c r="B17" s="33">
        <v>9542624.8241</v>
      </c>
      <c r="C17" s="45">
        <v>11586216.01116093</v>
      </c>
      <c r="D17" s="33">
        <v>121.41539906189979</v>
      </c>
      <c r="E17" s="32"/>
      <c r="F17" s="32"/>
      <c r="G17" s="32"/>
      <c r="H17" s="32"/>
      <c r="I17" s="32"/>
    </row>
    <row r="18" spans="1:9" ht="24.75" customHeight="1">
      <c r="A18" s="9" t="s">
        <v>19</v>
      </c>
      <c r="B18" s="33">
        <v>15479280.3215</v>
      </c>
      <c r="C18" s="43">
        <v>16238800.857838938</v>
      </c>
      <c r="D18" s="47">
        <v>104.90669152934713</v>
      </c>
      <c r="E18" s="32"/>
      <c r="F18" s="32"/>
      <c r="G18" s="32"/>
      <c r="H18" s="32"/>
      <c r="I18" s="32"/>
    </row>
    <row r="19" spans="1:9" ht="24" customHeight="1">
      <c r="A19" s="9" t="s">
        <v>31</v>
      </c>
      <c r="B19" s="33">
        <f>B20+B23</f>
        <v>10955215.2309</v>
      </c>
      <c r="C19" s="43">
        <v>11414327.146483378</v>
      </c>
      <c r="D19" s="47">
        <v>104.19080689796417</v>
      </c>
      <c r="E19" s="32"/>
      <c r="F19" s="32"/>
      <c r="G19" s="32"/>
      <c r="H19" s="32"/>
      <c r="I19" s="32"/>
    </row>
    <row r="20" spans="1:9" ht="18.75" customHeight="1">
      <c r="A20" s="36" t="s">
        <v>20</v>
      </c>
      <c r="B20" s="34">
        <f>B21+B22</f>
        <v>6312498.6332</v>
      </c>
      <c r="C20" s="42">
        <v>7636681.791539379</v>
      </c>
      <c r="D20" s="34">
        <v>120.97716348602377</v>
      </c>
      <c r="E20" s="32"/>
      <c r="F20" s="32"/>
      <c r="G20" s="32"/>
      <c r="H20" s="32"/>
      <c r="I20" s="32"/>
    </row>
    <row r="21" spans="1:9" ht="18.75" customHeight="1">
      <c r="A21" s="37" t="s">
        <v>32</v>
      </c>
      <c r="B21" s="8">
        <v>5270639.2748</v>
      </c>
      <c r="C21" s="41">
        <v>6489381.64064551</v>
      </c>
      <c r="D21" s="8">
        <v>123.1232361446659</v>
      </c>
      <c r="E21" s="32"/>
      <c r="F21" s="32"/>
      <c r="G21" s="32"/>
      <c r="H21" s="32"/>
      <c r="I21" s="32"/>
    </row>
    <row r="22" spans="1:9" ht="18.75" customHeight="1">
      <c r="A22" s="37" t="s">
        <v>21</v>
      </c>
      <c r="B22" s="8">
        <v>1041859.3584</v>
      </c>
      <c r="C22" s="41">
        <v>1147300.15089387</v>
      </c>
      <c r="D22" s="8">
        <v>110.12044395855858</v>
      </c>
      <c r="E22" s="32"/>
      <c r="F22" s="32"/>
      <c r="G22" s="32"/>
      <c r="H22" s="32"/>
      <c r="I22" s="32"/>
    </row>
    <row r="23" spans="1:9" ht="21" customHeight="1">
      <c r="A23" s="36" t="s">
        <v>22</v>
      </c>
      <c r="B23" s="34">
        <f>B24+B25+B26</f>
        <v>4642716.5977</v>
      </c>
      <c r="C23" s="42">
        <v>3777645.3549439996</v>
      </c>
      <c r="D23" s="34">
        <v>81.36713226940114</v>
      </c>
      <c r="E23" s="32"/>
      <c r="F23" s="32"/>
      <c r="G23" s="32"/>
      <c r="H23" s="32"/>
      <c r="I23" s="32"/>
    </row>
    <row r="24" spans="1:9" ht="20.25" customHeight="1">
      <c r="A24" s="37" t="s">
        <v>23</v>
      </c>
      <c r="B24" s="8">
        <v>3673242.3807</v>
      </c>
      <c r="C24" s="41">
        <v>3063419.6402851297</v>
      </c>
      <c r="D24" s="8">
        <v>83.39824391608326</v>
      </c>
      <c r="E24" s="32"/>
      <c r="F24" s="32"/>
      <c r="G24" s="32"/>
      <c r="H24" s="32"/>
      <c r="I24" s="32"/>
    </row>
    <row r="25" spans="1:9" ht="20.25" customHeight="1">
      <c r="A25" s="37" t="s">
        <v>24</v>
      </c>
      <c r="B25" s="8">
        <v>140265.2237</v>
      </c>
      <c r="C25" s="41">
        <v>103824.06073832</v>
      </c>
      <c r="D25" s="8">
        <v>74.01981617366499</v>
      </c>
      <c r="E25" s="32"/>
      <c r="F25" s="32"/>
      <c r="G25" s="32"/>
      <c r="H25" s="32"/>
      <c r="I25" s="32"/>
    </row>
    <row r="26" spans="1:9" ht="20.25" customHeight="1">
      <c r="A26" s="37" t="s">
        <v>25</v>
      </c>
      <c r="B26" s="8">
        <v>829208.9933</v>
      </c>
      <c r="C26" s="41">
        <v>610401.65392055</v>
      </c>
      <c r="D26" s="8">
        <v>73.61252215696996</v>
      </c>
      <c r="E26" s="32"/>
      <c r="F26" s="32"/>
      <c r="G26" s="32"/>
      <c r="H26" s="32"/>
      <c r="I26" s="32"/>
    </row>
    <row r="27" spans="1:9" ht="21" customHeight="1">
      <c r="A27" s="38" t="s">
        <v>33</v>
      </c>
      <c r="B27" s="33">
        <f>B28+B29</f>
        <v>1634353.4937</v>
      </c>
      <c r="C27" s="43">
        <v>1818501.2403892889</v>
      </c>
      <c r="D27" s="47">
        <v>111.2673144089776</v>
      </c>
      <c r="E27" s="32"/>
      <c r="F27" s="32"/>
      <c r="G27" s="32"/>
      <c r="H27" s="32"/>
      <c r="I27" s="32"/>
    </row>
    <row r="28" spans="1:9" ht="21" customHeight="1">
      <c r="A28" s="37" t="s">
        <v>34</v>
      </c>
      <c r="B28" s="8">
        <v>1447439.2416</v>
      </c>
      <c r="C28" s="41">
        <v>1669476.8194036188</v>
      </c>
      <c r="D28" s="8">
        <v>115.34002750665917</v>
      </c>
      <c r="E28" s="32"/>
      <c r="F28" s="32"/>
      <c r="G28" s="32"/>
      <c r="H28" s="32"/>
      <c r="I28" s="32"/>
    </row>
    <row r="29" spans="1:9" ht="33.75" customHeight="1">
      <c r="A29" s="37" t="s">
        <v>35</v>
      </c>
      <c r="B29" s="8">
        <v>186914.2521</v>
      </c>
      <c r="C29" s="41">
        <v>149024.42098567</v>
      </c>
      <c r="D29" s="8">
        <v>79.72876295486618</v>
      </c>
      <c r="E29" s="32"/>
      <c r="F29" s="32"/>
      <c r="G29" s="32"/>
      <c r="H29" s="32"/>
      <c r="I29" s="32"/>
    </row>
    <row r="30" spans="1:9" ht="26.25" customHeight="1">
      <c r="A30" s="38" t="s">
        <v>26</v>
      </c>
      <c r="B30" s="33">
        <f>B18-B20-B23-B27</f>
        <v>2889711.596899999</v>
      </c>
      <c r="C30" s="43">
        <v>3005972.470966269</v>
      </c>
      <c r="D30" s="47">
        <v>104.02326911069572</v>
      </c>
      <c r="E30" s="32"/>
      <c r="F30" s="32"/>
      <c r="G30" s="32"/>
      <c r="H30" s="32"/>
      <c r="I30" s="32"/>
    </row>
    <row r="31" spans="1:4" ht="32.25" customHeight="1">
      <c r="A31" s="20"/>
      <c r="B31" s="21"/>
      <c r="C31" s="22"/>
      <c r="D31" s="23"/>
    </row>
    <row r="32" spans="1:4" ht="37.5" customHeight="1">
      <c r="A32" s="24"/>
      <c r="B32" s="21"/>
      <c r="C32" s="22"/>
      <c r="D32" s="23"/>
    </row>
    <row r="33" spans="2:4" ht="12.75" customHeight="1">
      <c r="B33" s="64"/>
      <c r="C33" s="63"/>
      <c r="D33" s="63"/>
    </row>
    <row r="34" spans="2:4" ht="12.75">
      <c r="B34" s="64"/>
      <c r="C34" s="63"/>
      <c r="D34" s="63"/>
    </row>
    <row r="35" spans="2:4" ht="12.75">
      <c r="B35" s="64"/>
      <c r="C35" s="63"/>
      <c r="D35" s="63"/>
    </row>
    <row r="36" spans="2:4" ht="12.75">
      <c r="B36" s="64"/>
      <c r="C36" s="63"/>
      <c r="D36" s="63"/>
    </row>
    <row r="37" spans="2:4" ht="12.75">
      <c r="B37" s="64"/>
      <c r="C37" s="63"/>
      <c r="D37" s="63"/>
    </row>
    <row r="38" spans="2:4" ht="12.75">
      <c r="B38" s="64"/>
      <c r="C38" s="63"/>
      <c r="D38" s="63"/>
    </row>
    <row r="39" spans="2:4" ht="12.75">
      <c r="B39" s="64"/>
      <c r="C39" s="63"/>
      <c r="D39" s="63"/>
    </row>
    <row r="40" spans="2:4" ht="12.75">
      <c r="B40" s="4"/>
      <c r="C40" s="4"/>
      <c r="D40" s="63"/>
    </row>
    <row r="41" ht="12.75">
      <c r="D41" s="63"/>
    </row>
  </sheetData>
  <sheetProtection/>
  <mergeCells count="18">
    <mergeCell ref="A8:A11"/>
    <mergeCell ref="D38:D39"/>
    <mergeCell ref="C1:D1"/>
    <mergeCell ref="A3:D3"/>
    <mergeCell ref="A4:D4"/>
    <mergeCell ref="A5:D5"/>
    <mergeCell ref="D8:D11"/>
    <mergeCell ref="B8:B11"/>
    <mergeCell ref="C8:C11"/>
    <mergeCell ref="D40:D41"/>
    <mergeCell ref="B33:B34"/>
    <mergeCell ref="B35:B37"/>
    <mergeCell ref="B38:B39"/>
    <mergeCell ref="C33:C34"/>
    <mergeCell ref="C38:C39"/>
    <mergeCell ref="C35:C37"/>
    <mergeCell ref="D33:D34"/>
    <mergeCell ref="D35:D37"/>
  </mergeCells>
  <printOptions/>
  <pageMargins left="0.4" right="0.32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1594</dc:creator>
  <cp:keywords/>
  <dc:description/>
  <cp:lastModifiedBy>МУЧКАЕВА ИРИНА НИКОЛАЕВНА</cp:lastModifiedBy>
  <cp:lastPrinted>2023-01-16T16:45:08Z</cp:lastPrinted>
  <dcterms:created xsi:type="dcterms:W3CDTF">2007-03-13T08:17:07Z</dcterms:created>
  <dcterms:modified xsi:type="dcterms:W3CDTF">2023-01-16T16:46:50Z</dcterms:modified>
  <cp:category/>
  <cp:version/>
  <cp:contentType/>
  <cp:contentStatus/>
</cp:coreProperties>
</file>