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<sst xmlns="http://schemas.openxmlformats.org/spreadsheetml/2006/main" count="852" uniqueCount="144">
  <si>
    <t>Приложение № 2
к постановлению администрации
Яльчикского района
от 04.09.2020 № 450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</si>
  <si>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</si>
  <si>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</si>
  <si>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</si>
  <si>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</si>
  <si>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</si>
  <si>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</si>
  <si>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</si>
  <si>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</si>
  <si>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</si>
  <si>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</si>
  <si>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</si>
  <si>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</si>
  <si>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</si>
  <si>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</si>
  <si>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</si>
  <si>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</si>
  <si>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</si>
  <si>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</si>
  <si>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</si>
  <si>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</si>
  <si>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</si>
  <si>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</si>
  <si>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</si>
  <si>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</si>
  <si>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</si>
  <si>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</si>
  <si>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соисполнитель – Отдел образования и молодежной политики администрации Яльчикского района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</si>
  <si>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</si>
  <si>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</si>
  <si>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</si>
  <si>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</si>
  <si>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</si>
  <si>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</si>
  <si>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</si>
  <si>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</si>
  <si>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</si>
  <si>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</si>
  <si>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</si>
  <si>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</si>
  <si>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</si>
  <si>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</si>
  <si>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</si>
  <si>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</si>
  <si>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</si>
  <si>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</si>
  <si>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</si>
  <si>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</si>
  <si>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</si>
  <si>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</si>
  <si>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</si>
  <si>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</si>
  <si>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</si>
  <si>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</si>
  <si>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</si>
  <si>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Целевые индикаторы и показатели муниципальной программы, подпрограммы, увязанные с основным мероприятием 2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</si>
  <si>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</si>
  <si>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</si>
  <si>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Мероприятие 2.1</t>
  </si>
  <si>
    <t>Анализ поступлений доходов в бюджет Яльчикского района и предоставляемых налоговых льгот</t>
  </si>
  <si>
    <t>Мероприятие 2.2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</si>
  <si>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</si>
  <si>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Основное мероприятие 3</t>
  </si>
  <si>
    <t xml:space="preserve">Организация ис­полнения и подготовка отчетов об исполнении бюджета Яльчикского района 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</si>
  <si>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</si>
  <si>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</si>
  <si>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</si>
  <si>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</si>
  <si>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Мероприятие 3.1</t>
  </si>
  <si>
    <t>Организация исполнения бюджета Яльчикского района</t>
  </si>
  <si>
    <t>Мероприятие 3.2</t>
  </si>
  <si>
    <t>Прочие выплаты по обязательствам Яльчикского района</t>
  </si>
  <si>
    <t>Мероприятие 3.3</t>
  </si>
  <si>
    <t>Составление и представление бюджетной отчетности Яльчикского района</t>
  </si>
  <si>
    <t>Основное мероприятие 4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</si>
  <si>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</si>
  <si>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</si>
  <si>
    <t>Ч410400000</t>
  </si>
  <si>
    <t>0203</t>
  </si>
  <si>
    <t>Ч410451180</t>
  </si>
  <si>
    <t>0106</t>
  </si>
  <si>
    <t>Ч410455500</t>
  </si>
  <si>
    <t>1403</t>
  </si>
  <si>
    <t>Ч4104Д0071</t>
  </si>
  <si>
    <t>Ч4104Д0072</t>
  </si>
  <si>
    <t>Ч4104Г0040</t>
  </si>
  <si>
    <t>0104</t>
  </si>
  <si>
    <t>0701</t>
  </si>
  <si>
    <t>Ч4104SА710</t>
  </si>
  <si>
    <t>0702</t>
  </si>
  <si>
    <t>0703</t>
  </si>
  <si>
    <t>соисполнитель – Администрация Яльчикского района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</si>
  <si>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</si>
  <si>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</si>
  <si>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Объем просроченной кредиторской задолженности муниципальных бюджетных и автономных учреждений в сфере образования, тыс. рублей</t>
  </si>
  <si>
    <t>-</t>
  </si>
  <si>
    <t>Объем просроченной кредиторской задолженности муниципальных бюджетных и автономных учреждений в сфере физической культуры и спорта, тыс. рублей</t>
  </si>
  <si>
    <t>Мероприятие 4.1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</si>
  <si>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</si>
  <si>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>Мероприятие 4.2</t>
  </si>
  <si>
    <t xml:space="preserve">Дотации на под­держку мер по обеспечению сба­лансированности бюджетов сельских поселений </t>
  </si>
  <si>
    <t>Мероприятие 4.3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</si>
  <si>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</si>
  <si>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</si>
  <si>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</si>
  <si>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Мероприятие 4.5</t>
  </si>
  <si>
    <t>Реализация вопросов местного значения в сфере образования, физической культуры и спорта</t>
  </si>
  <si>
    <t>Мероприятие 4.6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</si>
  <si>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</si>
  <si>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ответственный исполнитель – Финансовый отдел администрации Яльчикского района;
соисполнители – Администрация Яльчикского района, Отдел образования и молодежной политики администрации Яльчикского района</t>
  </si>
  <si>
    <t>Ч4104155500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</si>
  <si>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</si>
  <si>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</si>
  <si>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</si>
  <si>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</si>
  <si>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</si>
  <si>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</si>
  <si>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</si>
  <si>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</si>
  <si>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</si>
  <si>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Мероприятие 5.1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</si>
  <si>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</si>
  <si>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</si>
  <si>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</si>
  <si>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</si>
  <si>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</si>
  <si>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</si>
  <si>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</si>
  <si>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</si>
  <si>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</si>
  <si>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</si>
  <si>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</si>
  <si>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</si>
  <si>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</si>
  <si>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</si>
  <si>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</si>
  <si>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</si>
  <si>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</si>
  <si>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Мероприятие 6.1</t>
  </si>
  <si>
    <t>Разработка (корректировка) бюджетного прог­ноза Яльчикского района на долгосрочный период</t>
  </si>
  <si>
    <t>Мероприятие 6.2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</si>
  <si>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</si>
  <si>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>Мероприятие 6.3</t>
  </si>
  <si>
    <t xml:space="preserve">Реализация Программы оздоровления муниципальных финансов Яльчикского района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</si>
</sst>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64" fontId="9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3.00390625" style="0" customWidth="1"/>
    <col min="2" max="2" width="16.875" style="0" customWidth="1"/>
    <col min="3" max="3" width="19.75390625" style="0" customWidth="1"/>
    <col min="4" max="4" width="15.625" style="0" customWidth="1"/>
    <col min="5" max="5" width="7.125" style="0" customWidth="1"/>
    <col min="6" max="6" width="8.25390625" style="0" customWidth="1"/>
    <col min="7" max="7" width="10.875" style="0" customWidth="1"/>
    <col min="8" max="8" width="6.25390625" style="0" customWidth="1"/>
    <col min="9" max="9" width="13.75390625" style="0" customWidth="1"/>
    <col min="10" max="18" width="7.375" style="0" customWidth="1"/>
  </cols>
  <sheetData>
    <row r="1" spans="1:18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9" t="s">
        <v>0</v>
      </c>
      <c r="L1" s="29"/>
      <c r="M1" s="29"/>
      <c r="N1" s="29"/>
      <c r="O1" s="29"/>
      <c r="P1" s="29"/>
      <c r="Q1" s="29"/>
      <c r="R1" s="29"/>
    </row>
    <row r="2" spans="1:1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</row>
    <row r="3" spans="1:18" ht="11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9" t="s">
        <v>1</v>
      </c>
      <c r="L3" s="29"/>
      <c r="M3" s="29"/>
      <c r="N3" s="29"/>
      <c r="O3" s="29"/>
      <c r="P3" s="29"/>
      <c r="Q3" s="29"/>
      <c r="R3" s="29"/>
    </row>
    <row r="4" spans="1:18" ht="16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49.5" customHeight="1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 customHeight="1">
      <c r="A7" s="32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/>
      <c r="G7" s="32"/>
      <c r="H7" s="32"/>
      <c r="I7" s="32" t="s">
        <v>8</v>
      </c>
      <c r="J7" s="32" t="s">
        <v>9</v>
      </c>
      <c r="K7" s="32"/>
      <c r="L7" s="32"/>
      <c r="M7" s="32"/>
      <c r="N7" s="32"/>
      <c r="O7" s="32"/>
      <c r="P7" s="32"/>
      <c r="Q7" s="32"/>
      <c r="R7" s="32"/>
    </row>
    <row r="8" spans="1:18" ht="60.75" customHeight="1">
      <c r="A8" s="32"/>
      <c r="B8" s="32"/>
      <c r="C8" s="32"/>
      <c r="D8" s="32"/>
      <c r="E8" s="6" t="s">
        <v>10</v>
      </c>
      <c r="F8" s="6" t="s">
        <v>11</v>
      </c>
      <c r="G8" s="6" t="s">
        <v>12</v>
      </c>
      <c r="H8" s="6" t="s">
        <v>13</v>
      </c>
      <c r="I8" s="32" t="s">
        <v>14</v>
      </c>
      <c r="J8" s="6">
        <v>2019</v>
      </c>
      <c r="K8" s="6">
        <v>2020</v>
      </c>
      <c r="L8" s="6">
        <v>2021</v>
      </c>
      <c r="M8" s="6">
        <v>2022</v>
      </c>
      <c r="N8" s="6">
        <v>2023</v>
      </c>
      <c r="O8" s="6">
        <v>2024</v>
      </c>
      <c r="P8" s="6">
        <v>2025</v>
      </c>
      <c r="Q8" s="6" t="s">
        <v>15</v>
      </c>
      <c r="R8" s="6" t="s">
        <v>16</v>
      </c>
    </row>
    <row r="9" spans="1:1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</row>
    <row r="10" spans="1:18" s="10" customFormat="1" ht="12.75" customHeight="1">
      <c r="A10" s="33" t="s">
        <v>17</v>
      </c>
      <c r="B10" s="33" t="s">
        <v>18</v>
      </c>
      <c r="C10" s="34"/>
      <c r="D10" s="7" t="s">
        <v>19</v>
      </c>
      <c r="E10" s="7" t="s">
        <v>19</v>
      </c>
      <c r="F10" s="7" t="s">
        <v>19</v>
      </c>
      <c r="G10" s="7" t="s">
        <v>20</v>
      </c>
      <c r="H10" s="7" t="s">
        <v>19</v>
      </c>
      <c r="I10" s="8" t="s">
        <v>21</v>
      </c>
      <c r="J10" s="9">
        <f aca="true" t="shared" si="0" ref="J10:R10">SUM(J11:J19)</f>
        <v>48980.1</v>
      </c>
      <c r="K10" s="9">
        <f t="shared" si="0"/>
        <v>35355.5</v>
      </c>
      <c r="L10" s="9">
        <f t="shared" si="0"/>
        <v>18989.4</v>
      </c>
      <c r="M10" s="9">
        <f t="shared" si="0"/>
        <v>18708.5</v>
      </c>
      <c r="N10" s="9">
        <f t="shared" si="0"/>
        <v>18708.5</v>
      </c>
      <c r="O10" s="9">
        <f t="shared" si="0"/>
        <v>18708.5</v>
      </c>
      <c r="P10" s="9">
        <f t="shared" si="0"/>
        <v>18708.5</v>
      </c>
      <c r="Q10" s="9">
        <f t="shared" si="0"/>
        <v>93542.5</v>
      </c>
      <c r="R10" s="9">
        <f t="shared" si="0"/>
        <v>93542.5</v>
      </c>
    </row>
    <row r="11" spans="1:18" s="10" customFormat="1" ht="22.5" customHeight="1">
      <c r="A11" s="33"/>
      <c r="B11" s="33"/>
      <c r="C11" s="33"/>
      <c r="D11" s="33" t="s">
        <v>22</v>
      </c>
      <c r="E11" s="7">
        <v>992</v>
      </c>
      <c r="F11" s="7" t="s">
        <v>19</v>
      </c>
      <c r="G11" s="7" t="s">
        <v>19</v>
      </c>
      <c r="H11" s="7" t="s">
        <v>19</v>
      </c>
      <c r="I11" s="8" t="s">
        <v>23</v>
      </c>
      <c r="J11" s="9">
        <f aca="true" t="shared" si="1" ref="J11:R11">J22+J49+J64+J82+J83+J84+J85</f>
        <v>1984.5</v>
      </c>
      <c r="K11" s="9">
        <f t="shared" si="1"/>
        <v>1355.1</v>
      </c>
      <c r="L11" s="9">
        <f t="shared" si="1"/>
        <v>1355.6</v>
      </c>
      <c r="M11" s="9">
        <f t="shared" si="1"/>
        <v>1407</v>
      </c>
      <c r="N11" s="9">
        <f t="shared" si="1"/>
        <v>1407</v>
      </c>
      <c r="O11" s="9">
        <f t="shared" si="1"/>
        <v>1407</v>
      </c>
      <c r="P11" s="9">
        <f t="shared" si="1"/>
        <v>1407</v>
      </c>
      <c r="Q11" s="9">
        <f t="shared" si="1"/>
        <v>7035</v>
      </c>
      <c r="R11" s="9">
        <f t="shared" si="1"/>
        <v>7035</v>
      </c>
    </row>
    <row r="12" spans="1:18" s="10" customFormat="1" ht="22.5" customHeight="1">
      <c r="A12" s="33"/>
      <c r="B12" s="33"/>
      <c r="C12" s="33"/>
      <c r="D12" s="33"/>
      <c r="E12" s="7">
        <v>992</v>
      </c>
      <c r="F12" s="7" t="s">
        <v>19</v>
      </c>
      <c r="G12" s="7" t="s">
        <v>19</v>
      </c>
      <c r="H12" s="7" t="s">
        <v>19</v>
      </c>
      <c r="I12" s="8" t="s">
        <v>24</v>
      </c>
      <c r="J12" s="9">
        <f aca="true" t="shared" si="2" ref="J12:R12">J23+J50+J65+J86+J87+J88+J89</f>
        <v>14868.8</v>
      </c>
      <c r="K12" s="9">
        <f t="shared" si="2"/>
        <v>15234.9</v>
      </c>
      <c r="L12" s="9">
        <f t="shared" si="2"/>
        <v>13848.800000000001</v>
      </c>
      <c r="M12" s="9">
        <f t="shared" si="2"/>
        <v>13516.5</v>
      </c>
      <c r="N12" s="9">
        <f t="shared" si="2"/>
        <v>13516.5</v>
      </c>
      <c r="O12" s="9">
        <f t="shared" si="2"/>
        <v>13516.5</v>
      </c>
      <c r="P12" s="9">
        <f t="shared" si="2"/>
        <v>13516.5</v>
      </c>
      <c r="Q12" s="9">
        <f t="shared" si="2"/>
        <v>67582.5</v>
      </c>
      <c r="R12" s="9">
        <f t="shared" si="2"/>
        <v>67582.5</v>
      </c>
    </row>
    <row r="13" spans="1:18" s="10" customFormat="1" ht="33" customHeight="1">
      <c r="A13" s="33"/>
      <c r="B13" s="33"/>
      <c r="C13" s="33"/>
      <c r="D13" s="33"/>
      <c r="E13" s="7">
        <v>992</v>
      </c>
      <c r="F13" s="7" t="s">
        <v>19</v>
      </c>
      <c r="G13" s="7" t="s">
        <v>19</v>
      </c>
      <c r="H13" s="7" t="s">
        <v>19</v>
      </c>
      <c r="I13" s="8" t="s">
        <v>25</v>
      </c>
      <c r="J13" s="9">
        <f aca="true" t="shared" si="3" ref="J13:R13">J24+J51+J66+J90</f>
        <v>14679.2</v>
      </c>
      <c r="K13" s="9">
        <f t="shared" si="3"/>
        <v>6401.3</v>
      </c>
      <c r="L13" s="9">
        <f t="shared" si="3"/>
        <v>3735</v>
      </c>
      <c r="M13" s="9">
        <f t="shared" si="3"/>
        <v>3735</v>
      </c>
      <c r="N13" s="9">
        <f t="shared" si="3"/>
        <v>3735</v>
      </c>
      <c r="O13" s="9">
        <f t="shared" si="3"/>
        <v>3735</v>
      </c>
      <c r="P13" s="9">
        <f t="shared" si="3"/>
        <v>3735</v>
      </c>
      <c r="Q13" s="9">
        <f t="shared" si="3"/>
        <v>18675</v>
      </c>
      <c r="R13" s="9">
        <f t="shared" si="3"/>
        <v>18675</v>
      </c>
    </row>
    <row r="14" spans="1:18" s="10" customFormat="1" ht="22.5" customHeight="1">
      <c r="A14" s="33"/>
      <c r="B14" s="33"/>
      <c r="C14" s="33"/>
      <c r="D14" s="33" t="s">
        <v>26</v>
      </c>
      <c r="E14" s="7">
        <v>903</v>
      </c>
      <c r="F14" s="7" t="s">
        <v>19</v>
      </c>
      <c r="G14" s="7" t="s">
        <v>19</v>
      </c>
      <c r="H14" s="7" t="s">
        <v>19</v>
      </c>
      <c r="I14" s="8" t="s">
        <v>23</v>
      </c>
      <c r="J14" s="9">
        <f aca="true" t="shared" si="4" ref="J14:R14">J26+J103+J104</f>
        <v>707.3000000000001</v>
      </c>
      <c r="K14" s="9">
        <f t="shared" si="4"/>
        <v>0</v>
      </c>
      <c r="L14" s="9">
        <f t="shared" si="4"/>
        <v>0</v>
      </c>
      <c r="M14" s="9">
        <f t="shared" si="4"/>
        <v>0</v>
      </c>
      <c r="N14" s="9">
        <f t="shared" si="4"/>
        <v>0</v>
      </c>
      <c r="O14" s="9">
        <f t="shared" si="4"/>
        <v>0</v>
      </c>
      <c r="P14" s="9">
        <f t="shared" si="4"/>
        <v>0</v>
      </c>
      <c r="Q14" s="9">
        <f t="shared" si="4"/>
        <v>0</v>
      </c>
      <c r="R14" s="9">
        <f t="shared" si="4"/>
        <v>0</v>
      </c>
    </row>
    <row r="15" spans="1:18" s="10" customFormat="1" ht="22.5" customHeight="1">
      <c r="A15" s="33"/>
      <c r="B15" s="33"/>
      <c r="C15" s="33"/>
      <c r="D15" s="33"/>
      <c r="E15" s="7">
        <v>903</v>
      </c>
      <c r="F15" s="7" t="s">
        <v>19</v>
      </c>
      <c r="G15" s="7" t="s">
        <v>19</v>
      </c>
      <c r="H15" s="7" t="s">
        <v>19</v>
      </c>
      <c r="I15" s="8" t="s">
        <v>24</v>
      </c>
      <c r="J15" s="9">
        <f>J27+J105</f>
        <v>0</v>
      </c>
      <c r="K15" s="9">
        <f>K27+K105</f>
        <v>0</v>
      </c>
      <c r="L15" s="9">
        <f>L27+L105</f>
        <v>0</v>
      </c>
      <c r="M15" s="9">
        <f>M27+M105</f>
        <v>0</v>
      </c>
      <c r="N15" s="9">
        <f>N27+N105</f>
        <v>0</v>
      </c>
      <c r="O15" s="9">
        <f>O27+O105</f>
        <v>0</v>
      </c>
      <c r="P15" s="9">
        <f>P27+P105</f>
        <v>0</v>
      </c>
      <c r="Q15" s="9">
        <f>Q27+Q105</f>
        <v>0</v>
      </c>
      <c r="R15" s="9">
        <f>R27+R105</f>
        <v>0</v>
      </c>
    </row>
    <row r="16" spans="1:18" s="10" customFormat="1" ht="31.5" customHeight="1">
      <c r="A16" s="33"/>
      <c r="B16" s="33"/>
      <c r="C16" s="33"/>
      <c r="D16" s="33"/>
      <c r="E16" s="7">
        <v>903</v>
      </c>
      <c r="F16" s="7" t="s">
        <v>19</v>
      </c>
      <c r="G16" s="7" t="s">
        <v>19</v>
      </c>
      <c r="H16" s="7" t="s">
        <v>19</v>
      </c>
      <c r="I16" s="8" t="s">
        <v>25</v>
      </c>
      <c r="J16" s="9">
        <f>J28+J106</f>
        <v>37</v>
      </c>
      <c r="K16" s="9">
        <f>K28+K106</f>
        <v>30</v>
      </c>
      <c r="L16" s="9">
        <f>L28+L106</f>
        <v>50</v>
      </c>
      <c r="M16" s="9">
        <f>M28+M106</f>
        <v>50</v>
      </c>
      <c r="N16" s="9">
        <f>N28+N106</f>
        <v>50</v>
      </c>
      <c r="O16" s="9">
        <f>O28+O106</f>
        <v>50</v>
      </c>
      <c r="P16" s="9">
        <f>P28+P106</f>
        <v>50</v>
      </c>
      <c r="Q16" s="9">
        <f>Q28+Q106</f>
        <v>250</v>
      </c>
      <c r="R16" s="9">
        <f>R28+R106</f>
        <v>250</v>
      </c>
    </row>
    <row r="17" spans="1:18" s="10" customFormat="1" ht="31.5" customHeight="1">
      <c r="A17" s="33"/>
      <c r="B17" s="33"/>
      <c r="C17" s="33"/>
      <c r="D17" s="33" t="s">
        <v>27</v>
      </c>
      <c r="E17" s="7">
        <v>974</v>
      </c>
      <c r="F17" s="7" t="s">
        <v>19</v>
      </c>
      <c r="G17" s="7" t="s">
        <v>19</v>
      </c>
      <c r="H17" s="7" t="s">
        <v>19</v>
      </c>
      <c r="I17" s="8" t="s">
        <v>23</v>
      </c>
      <c r="J17" s="9">
        <f aca="true" t="shared" si="5" ref="J17:R17">J92+J93</f>
        <v>31.3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</row>
    <row r="18" spans="1:18" s="10" customFormat="1" ht="31.5" customHeight="1">
      <c r="A18" s="33"/>
      <c r="B18" s="33"/>
      <c r="C18" s="33"/>
      <c r="D18" s="33"/>
      <c r="E18" s="7">
        <v>974</v>
      </c>
      <c r="F18" s="7" t="s">
        <v>19</v>
      </c>
      <c r="G18" s="7" t="s">
        <v>19</v>
      </c>
      <c r="H18" s="7" t="s">
        <v>19</v>
      </c>
      <c r="I18" s="8" t="s">
        <v>24</v>
      </c>
      <c r="J18" s="9">
        <f aca="true" t="shared" si="6" ref="J18:R18">J94+J95+J96+J97</f>
        <v>16505.300000000003</v>
      </c>
      <c r="K18" s="9">
        <f t="shared" si="6"/>
        <v>12210.9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6"/>
        <v>0</v>
      </c>
    </row>
    <row r="19" spans="1:18" s="10" customFormat="1" ht="31.5" customHeight="1">
      <c r="A19" s="33"/>
      <c r="B19" s="33"/>
      <c r="C19" s="33"/>
      <c r="D19" s="33"/>
      <c r="E19" s="7">
        <v>974</v>
      </c>
      <c r="F19" s="7" t="s">
        <v>19</v>
      </c>
      <c r="G19" s="7" t="s">
        <v>19</v>
      </c>
      <c r="H19" s="7" t="s">
        <v>19</v>
      </c>
      <c r="I19" s="8" t="s">
        <v>25</v>
      </c>
      <c r="J19" s="9">
        <f aca="true" t="shared" si="7" ref="J19:R19">J98+J99+J100+J101</f>
        <v>166.7</v>
      </c>
      <c r="K19" s="9">
        <f t="shared" si="7"/>
        <v>123.3</v>
      </c>
      <c r="L19" s="9">
        <f t="shared" si="7"/>
        <v>0</v>
      </c>
      <c r="M19" s="9">
        <f t="shared" si="7"/>
        <v>0</v>
      </c>
      <c r="N19" s="9">
        <f t="shared" si="7"/>
        <v>0</v>
      </c>
      <c r="O19" s="9">
        <f t="shared" si="7"/>
        <v>0</v>
      </c>
      <c r="P19" s="9">
        <f t="shared" si="7"/>
        <v>0</v>
      </c>
      <c r="Q19" s="9">
        <f t="shared" si="7"/>
        <v>0</v>
      </c>
      <c r="R19" s="9">
        <f t="shared" si="7"/>
        <v>0</v>
      </c>
    </row>
    <row r="20" spans="1:18" ht="24.75" customHeight="1">
      <c r="A20" s="35" t="s">
        <v>28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14" customFormat="1" ht="14.25" customHeight="1">
      <c r="A21" s="36" t="s">
        <v>29</v>
      </c>
      <c r="B21" s="36" t="s">
        <v>30</v>
      </c>
      <c r="C21" s="36" t="s">
        <v>31</v>
      </c>
      <c r="D21" s="11" t="s">
        <v>19</v>
      </c>
      <c r="E21" s="11" t="s">
        <v>19</v>
      </c>
      <c r="F21" s="11" t="s">
        <v>19</v>
      </c>
      <c r="G21" s="11" t="s">
        <v>32</v>
      </c>
      <c r="H21" s="11" t="s">
        <v>19</v>
      </c>
      <c r="I21" s="12" t="s">
        <v>21</v>
      </c>
      <c r="J21" s="13">
        <f aca="true" t="shared" si="8" ref="J21:R21">J25+J29</f>
        <v>37</v>
      </c>
      <c r="K21" s="13">
        <f t="shared" si="8"/>
        <v>30</v>
      </c>
      <c r="L21" s="13">
        <f t="shared" si="8"/>
        <v>50</v>
      </c>
      <c r="M21" s="13">
        <f t="shared" si="8"/>
        <v>50</v>
      </c>
      <c r="N21" s="13">
        <f t="shared" si="8"/>
        <v>50</v>
      </c>
      <c r="O21" s="13">
        <f t="shared" si="8"/>
        <v>50</v>
      </c>
      <c r="P21" s="13">
        <f t="shared" si="8"/>
        <v>50</v>
      </c>
      <c r="Q21" s="13">
        <f t="shared" si="8"/>
        <v>250</v>
      </c>
      <c r="R21" s="13">
        <f t="shared" si="8"/>
        <v>250</v>
      </c>
    </row>
    <row r="22" spans="1:18" s="14" customFormat="1" ht="21" customHeight="1">
      <c r="A22" s="36"/>
      <c r="B22" s="36"/>
      <c r="C22" s="36"/>
      <c r="D22" s="37" t="s">
        <v>33</v>
      </c>
      <c r="E22" s="11" t="s">
        <v>19</v>
      </c>
      <c r="F22" s="11" t="s">
        <v>19</v>
      </c>
      <c r="G22" s="11" t="s">
        <v>19</v>
      </c>
      <c r="H22" s="11" t="s">
        <v>19</v>
      </c>
      <c r="I22" s="12" t="s">
        <v>23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5">
        <v>0</v>
      </c>
      <c r="P22" s="15">
        <v>0</v>
      </c>
      <c r="Q22" s="15">
        <v>0</v>
      </c>
      <c r="R22" s="13">
        <v>0</v>
      </c>
    </row>
    <row r="23" spans="1:18" s="14" customFormat="1" ht="22.5">
      <c r="A23" s="36"/>
      <c r="B23" s="36"/>
      <c r="C23" s="36"/>
      <c r="D23" s="36"/>
      <c r="E23" s="11" t="s">
        <v>19</v>
      </c>
      <c r="F23" s="11" t="s">
        <v>19</v>
      </c>
      <c r="G23" s="11" t="s">
        <v>19</v>
      </c>
      <c r="H23" s="11" t="s">
        <v>19</v>
      </c>
      <c r="I23" s="12" t="s">
        <v>34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>
        <v>0</v>
      </c>
      <c r="P23" s="15">
        <v>0</v>
      </c>
      <c r="Q23" s="15">
        <v>0</v>
      </c>
      <c r="R23" s="13">
        <v>0</v>
      </c>
    </row>
    <row r="24" spans="1:18" s="14" customFormat="1" ht="36.75" customHeight="1">
      <c r="A24" s="36"/>
      <c r="B24" s="36"/>
      <c r="C24" s="36"/>
      <c r="D24" s="37" t="s">
        <v>26</v>
      </c>
      <c r="E24" s="11" t="s">
        <v>19</v>
      </c>
      <c r="F24" s="11" t="s">
        <v>19</v>
      </c>
      <c r="G24" s="11" t="s">
        <v>19</v>
      </c>
      <c r="H24" s="11" t="s">
        <v>19</v>
      </c>
      <c r="I24" s="12" t="s">
        <v>25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>
        <v>0</v>
      </c>
      <c r="P24" s="15">
        <v>0</v>
      </c>
      <c r="Q24" s="15">
        <v>0</v>
      </c>
      <c r="R24" s="13">
        <v>0</v>
      </c>
    </row>
    <row r="25" spans="1:18" s="14" customFormat="1" ht="18.75" customHeight="1">
      <c r="A25" s="36"/>
      <c r="B25" s="36"/>
      <c r="C25" s="36"/>
      <c r="D25" s="36"/>
      <c r="E25" s="38" t="s">
        <v>35</v>
      </c>
      <c r="F25" s="38"/>
      <c r="G25" s="38"/>
      <c r="H25" s="38"/>
      <c r="I25" s="38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>
        <v>0</v>
      </c>
      <c r="P25" s="15">
        <v>0</v>
      </c>
      <c r="Q25" s="15">
        <v>0</v>
      </c>
      <c r="R25" s="13">
        <v>0</v>
      </c>
    </row>
    <row r="26" spans="1:18" s="14" customFormat="1" ht="21" customHeight="1">
      <c r="A26" s="36"/>
      <c r="B26" s="36"/>
      <c r="C26" s="36"/>
      <c r="D26" s="37" t="s">
        <v>26</v>
      </c>
      <c r="E26" s="11" t="s">
        <v>19</v>
      </c>
      <c r="F26" s="11" t="s">
        <v>19</v>
      </c>
      <c r="G26" s="11" t="s">
        <v>19</v>
      </c>
      <c r="H26" s="11" t="s">
        <v>19</v>
      </c>
      <c r="I26" s="12" t="s">
        <v>23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>
        <v>0</v>
      </c>
      <c r="P26" s="15">
        <v>0</v>
      </c>
      <c r="Q26" s="15">
        <v>0</v>
      </c>
      <c r="R26" s="13">
        <v>0</v>
      </c>
    </row>
    <row r="27" spans="1:18" s="14" customFormat="1" ht="22.5" customHeight="1">
      <c r="A27" s="36"/>
      <c r="B27" s="36"/>
      <c r="C27" s="36"/>
      <c r="D27" s="36"/>
      <c r="E27" s="11" t="s">
        <v>19</v>
      </c>
      <c r="F27" s="11" t="s">
        <v>19</v>
      </c>
      <c r="G27" s="11" t="s">
        <v>19</v>
      </c>
      <c r="H27" s="11" t="s">
        <v>19</v>
      </c>
      <c r="I27" s="12" t="s">
        <v>34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>
        <v>0</v>
      </c>
      <c r="P27" s="15">
        <v>0</v>
      </c>
      <c r="Q27" s="15">
        <v>0</v>
      </c>
      <c r="R27" s="13">
        <v>0</v>
      </c>
    </row>
    <row r="28" spans="1:18" s="14" customFormat="1" ht="32.25" customHeight="1">
      <c r="A28" s="36"/>
      <c r="B28" s="36"/>
      <c r="C28" s="36"/>
      <c r="D28" s="36"/>
      <c r="E28" s="11">
        <v>903</v>
      </c>
      <c r="F28" s="16" t="s">
        <v>36</v>
      </c>
      <c r="G28" s="11" t="s">
        <v>37</v>
      </c>
      <c r="H28" s="11">
        <v>870</v>
      </c>
      <c r="I28" s="12" t="s">
        <v>25</v>
      </c>
      <c r="J28" s="13">
        <f aca="true" t="shared" si="9" ref="J28:R28">J38</f>
        <v>37</v>
      </c>
      <c r="K28" s="13">
        <f t="shared" si="9"/>
        <v>30</v>
      </c>
      <c r="L28" s="13">
        <f t="shared" si="9"/>
        <v>50</v>
      </c>
      <c r="M28" s="13">
        <f t="shared" si="9"/>
        <v>50</v>
      </c>
      <c r="N28" s="13">
        <f t="shared" si="9"/>
        <v>50</v>
      </c>
      <c r="O28" s="13">
        <f t="shared" si="9"/>
        <v>50</v>
      </c>
      <c r="P28" s="13">
        <f t="shared" si="9"/>
        <v>50</v>
      </c>
      <c r="Q28" s="13">
        <f t="shared" si="9"/>
        <v>250</v>
      </c>
      <c r="R28" s="13">
        <f t="shared" si="9"/>
        <v>250</v>
      </c>
    </row>
    <row r="29" spans="1:18" s="14" customFormat="1" ht="13.5" customHeight="1">
      <c r="A29" s="36"/>
      <c r="B29" s="36"/>
      <c r="C29" s="36"/>
      <c r="D29" s="36"/>
      <c r="E29" s="38" t="s">
        <v>35</v>
      </c>
      <c r="F29" s="38"/>
      <c r="G29" s="38"/>
      <c r="H29" s="38"/>
      <c r="I29" s="38"/>
      <c r="J29" s="13">
        <f aca="true" t="shared" si="10" ref="J29:R29">SUM(J26:J28)</f>
        <v>37</v>
      </c>
      <c r="K29" s="13">
        <f t="shared" si="10"/>
        <v>30</v>
      </c>
      <c r="L29" s="13">
        <f t="shared" si="10"/>
        <v>50</v>
      </c>
      <c r="M29" s="13">
        <f t="shared" si="10"/>
        <v>50</v>
      </c>
      <c r="N29" s="13">
        <f t="shared" si="10"/>
        <v>50</v>
      </c>
      <c r="O29" s="13">
        <f t="shared" si="10"/>
        <v>50</v>
      </c>
      <c r="P29" s="13">
        <f t="shared" si="10"/>
        <v>50</v>
      </c>
      <c r="Q29" s="13">
        <f t="shared" si="10"/>
        <v>250</v>
      </c>
      <c r="R29" s="13">
        <f t="shared" si="10"/>
        <v>250</v>
      </c>
    </row>
    <row r="30" spans="1:18" ht="49.5" customHeight="1">
      <c r="A30" s="39" t="s">
        <v>38</v>
      </c>
      <c r="B30" s="39"/>
      <c r="C30" s="39" t="s">
        <v>39</v>
      </c>
      <c r="D30" s="39"/>
      <c r="E30" s="39"/>
      <c r="F30" s="39"/>
      <c r="G30" s="39"/>
      <c r="H30" s="39"/>
      <c r="I30" s="39"/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8">
        <v>0</v>
      </c>
      <c r="P30" s="18">
        <v>0</v>
      </c>
      <c r="Q30" s="18">
        <v>0</v>
      </c>
      <c r="R30" s="19">
        <v>0</v>
      </c>
    </row>
    <row r="31" spans="1:18" ht="13.5" customHeight="1">
      <c r="A31" s="40" t="s">
        <v>40</v>
      </c>
      <c r="B31" s="40" t="s">
        <v>41</v>
      </c>
      <c r="C31" s="39"/>
      <c r="D31" s="32" t="s">
        <v>42</v>
      </c>
      <c r="E31" s="6" t="s">
        <v>19</v>
      </c>
      <c r="F31" s="6" t="s">
        <v>19</v>
      </c>
      <c r="G31" s="6" t="s">
        <v>19</v>
      </c>
      <c r="H31" s="6" t="s">
        <v>19</v>
      </c>
      <c r="I31" s="17" t="s">
        <v>21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8">
        <v>0</v>
      </c>
      <c r="P31" s="18">
        <v>0</v>
      </c>
      <c r="Q31" s="18">
        <v>0</v>
      </c>
      <c r="R31" s="19">
        <v>0</v>
      </c>
    </row>
    <row r="32" spans="1:18" ht="22.5">
      <c r="A32" s="40"/>
      <c r="B32" s="40"/>
      <c r="C32" s="39"/>
      <c r="D32" s="39"/>
      <c r="E32" s="6" t="s">
        <v>19</v>
      </c>
      <c r="F32" s="6" t="s">
        <v>19</v>
      </c>
      <c r="G32" s="6" t="s">
        <v>19</v>
      </c>
      <c r="H32" s="6" t="s">
        <v>19</v>
      </c>
      <c r="I32" s="17" t="s">
        <v>23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8">
        <v>0</v>
      </c>
      <c r="P32" s="18">
        <v>0</v>
      </c>
      <c r="Q32" s="18">
        <v>0</v>
      </c>
      <c r="R32" s="19">
        <v>0</v>
      </c>
    </row>
    <row r="33" spans="1:18" ht="22.5">
      <c r="A33" s="40"/>
      <c r="B33" s="40"/>
      <c r="C33" s="39"/>
      <c r="D33" s="39"/>
      <c r="E33" s="6" t="s">
        <v>19</v>
      </c>
      <c r="F33" s="6" t="s">
        <v>19</v>
      </c>
      <c r="G33" s="6" t="s">
        <v>19</v>
      </c>
      <c r="H33" s="6" t="s">
        <v>19</v>
      </c>
      <c r="I33" s="17" t="s">
        <v>24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8">
        <v>0</v>
      </c>
      <c r="P33" s="18">
        <v>0</v>
      </c>
      <c r="Q33" s="18">
        <v>0</v>
      </c>
      <c r="R33" s="19">
        <v>0</v>
      </c>
    </row>
    <row r="34" spans="1:18" ht="33.75">
      <c r="A34" s="40"/>
      <c r="B34" s="40"/>
      <c r="C34" s="39"/>
      <c r="D34" s="39"/>
      <c r="E34" s="6" t="s">
        <v>19</v>
      </c>
      <c r="F34" s="6" t="s">
        <v>19</v>
      </c>
      <c r="G34" s="6" t="s">
        <v>19</v>
      </c>
      <c r="H34" s="6" t="s">
        <v>19</v>
      </c>
      <c r="I34" s="17" t="s">
        <v>25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8">
        <v>0</v>
      </c>
      <c r="P34" s="18">
        <v>0</v>
      </c>
      <c r="Q34" s="18">
        <v>0</v>
      </c>
      <c r="R34" s="19">
        <v>0</v>
      </c>
    </row>
    <row r="35" spans="1:18" ht="14.25" customHeight="1">
      <c r="A35" s="40" t="s">
        <v>43</v>
      </c>
      <c r="B35" s="40" t="s">
        <v>44</v>
      </c>
      <c r="C35" s="39"/>
      <c r="D35" s="32" t="s">
        <v>26</v>
      </c>
      <c r="E35" s="6" t="s">
        <v>19</v>
      </c>
      <c r="F35" s="6" t="s">
        <v>19</v>
      </c>
      <c r="G35" s="6" t="s">
        <v>19</v>
      </c>
      <c r="H35" s="6" t="s">
        <v>19</v>
      </c>
      <c r="I35" s="17" t="s">
        <v>21</v>
      </c>
      <c r="J35" s="18">
        <f aca="true" t="shared" si="11" ref="J35:R35">SUM(J36:J38)</f>
        <v>37</v>
      </c>
      <c r="K35" s="18">
        <f t="shared" si="11"/>
        <v>30</v>
      </c>
      <c r="L35" s="18">
        <f t="shared" si="11"/>
        <v>50</v>
      </c>
      <c r="M35" s="18">
        <f t="shared" si="11"/>
        <v>50</v>
      </c>
      <c r="N35" s="18">
        <f t="shared" si="11"/>
        <v>50</v>
      </c>
      <c r="O35" s="18">
        <f t="shared" si="11"/>
        <v>50</v>
      </c>
      <c r="P35" s="18">
        <f t="shared" si="11"/>
        <v>50</v>
      </c>
      <c r="Q35" s="18">
        <f t="shared" si="11"/>
        <v>250</v>
      </c>
      <c r="R35" s="18">
        <f t="shared" si="11"/>
        <v>250</v>
      </c>
    </row>
    <row r="36" spans="1:18" ht="22.5">
      <c r="A36" s="40"/>
      <c r="B36" s="40"/>
      <c r="C36" s="39"/>
      <c r="D36" s="39"/>
      <c r="E36" s="6" t="s">
        <v>19</v>
      </c>
      <c r="F36" s="6" t="s">
        <v>19</v>
      </c>
      <c r="G36" s="6" t="s">
        <v>19</v>
      </c>
      <c r="H36" s="6" t="s">
        <v>19</v>
      </c>
      <c r="I36" s="17" t="s">
        <v>23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ht="22.5">
      <c r="A37" s="40"/>
      <c r="B37" s="40"/>
      <c r="C37" s="39"/>
      <c r="D37" s="39"/>
      <c r="E37" s="6" t="s">
        <v>19</v>
      </c>
      <c r="F37" s="6" t="s">
        <v>19</v>
      </c>
      <c r="G37" s="6" t="s">
        <v>19</v>
      </c>
      <c r="H37" s="6" t="s">
        <v>19</v>
      </c>
      <c r="I37" s="17" t="s">
        <v>24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ht="33.75">
      <c r="A38" s="40"/>
      <c r="B38" s="40"/>
      <c r="C38" s="39"/>
      <c r="D38" s="39"/>
      <c r="E38" s="6">
        <v>903</v>
      </c>
      <c r="F38" s="20" t="s">
        <v>36</v>
      </c>
      <c r="G38" s="6" t="s">
        <v>37</v>
      </c>
      <c r="H38" s="6">
        <v>870</v>
      </c>
      <c r="I38" s="17" t="s">
        <v>25</v>
      </c>
      <c r="J38" s="19">
        <v>37</v>
      </c>
      <c r="K38" s="19">
        <v>30</v>
      </c>
      <c r="L38" s="19">
        <v>50</v>
      </c>
      <c r="M38" s="19">
        <v>50</v>
      </c>
      <c r="N38" s="19">
        <v>50</v>
      </c>
      <c r="O38" s="19">
        <v>50</v>
      </c>
      <c r="P38" s="19">
        <v>50</v>
      </c>
      <c r="Q38" s="19">
        <v>250</v>
      </c>
      <c r="R38" s="19">
        <v>250</v>
      </c>
    </row>
    <row r="39" spans="1:18" ht="27.75" customHeight="1">
      <c r="A39" s="40" t="s">
        <v>45</v>
      </c>
      <c r="B39" s="40" t="s">
        <v>46</v>
      </c>
      <c r="C39" s="39"/>
      <c r="D39" s="32" t="s">
        <v>47</v>
      </c>
      <c r="E39" s="6" t="s">
        <v>19</v>
      </c>
      <c r="F39" s="6" t="s">
        <v>19</v>
      </c>
      <c r="G39" s="6" t="s">
        <v>19</v>
      </c>
      <c r="H39" s="6" t="s">
        <v>19</v>
      </c>
      <c r="I39" s="17" t="s">
        <v>21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8">
        <v>0</v>
      </c>
      <c r="P39" s="18">
        <v>0</v>
      </c>
      <c r="Q39" s="18">
        <v>0</v>
      </c>
      <c r="R39" s="19">
        <v>0</v>
      </c>
    </row>
    <row r="40" spans="1:18" ht="27.75" customHeight="1">
      <c r="A40" s="40"/>
      <c r="B40" s="40"/>
      <c r="C40" s="39"/>
      <c r="D40" s="39"/>
      <c r="E40" s="6" t="s">
        <v>19</v>
      </c>
      <c r="F40" s="6" t="s">
        <v>19</v>
      </c>
      <c r="G40" s="6" t="s">
        <v>19</v>
      </c>
      <c r="H40" s="6" t="s">
        <v>19</v>
      </c>
      <c r="I40" s="17" t="s">
        <v>23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8">
        <v>0</v>
      </c>
      <c r="P40" s="18">
        <v>0</v>
      </c>
      <c r="Q40" s="18">
        <v>0</v>
      </c>
      <c r="R40" s="19">
        <v>0</v>
      </c>
    </row>
    <row r="41" spans="1:18" ht="27.75" customHeight="1">
      <c r="A41" s="40"/>
      <c r="B41" s="40"/>
      <c r="C41" s="39"/>
      <c r="D41" s="39"/>
      <c r="E41" s="6" t="s">
        <v>19</v>
      </c>
      <c r="F41" s="6" t="s">
        <v>19</v>
      </c>
      <c r="G41" s="6" t="s">
        <v>19</v>
      </c>
      <c r="H41" s="6" t="s">
        <v>19</v>
      </c>
      <c r="I41" s="17" t="s">
        <v>24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8">
        <v>0</v>
      </c>
      <c r="P41" s="18">
        <v>0</v>
      </c>
      <c r="Q41" s="18">
        <v>0</v>
      </c>
      <c r="R41" s="19">
        <v>0</v>
      </c>
    </row>
    <row r="42" spans="1:18" ht="55.5" customHeight="1">
      <c r="A42" s="40"/>
      <c r="B42" s="40"/>
      <c r="C42" s="39"/>
      <c r="D42" s="39"/>
      <c r="E42" s="6" t="s">
        <v>19</v>
      </c>
      <c r="F42" s="6" t="s">
        <v>19</v>
      </c>
      <c r="G42" s="6" t="s">
        <v>19</v>
      </c>
      <c r="H42" s="6" t="s">
        <v>19</v>
      </c>
      <c r="I42" s="17" t="s">
        <v>25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8">
        <v>0</v>
      </c>
      <c r="P42" s="18">
        <v>0</v>
      </c>
      <c r="Q42" s="18">
        <v>0</v>
      </c>
      <c r="R42" s="19">
        <v>0</v>
      </c>
    </row>
    <row r="43" spans="1:18" ht="14.25" customHeight="1">
      <c r="A43" s="40" t="s">
        <v>48</v>
      </c>
      <c r="B43" s="40" t="s">
        <v>49</v>
      </c>
      <c r="C43" s="39"/>
      <c r="D43" s="32" t="s">
        <v>33</v>
      </c>
      <c r="E43" s="6" t="s">
        <v>19</v>
      </c>
      <c r="F43" s="6" t="s">
        <v>19</v>
      </c>
      <c r="G43" s="6" t="s">
        <v>19</v>
      </c>
      <c r="H43" s="6" t="s">
        <v>19</v>
      </c>
      <c r="I43" s="17" t="s">
        <v>21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8">
        <v>0</v>
      </c>
      <c r="P43" s="18">
        <v>0</v>
      </c>
      <c r="Q43" s="18">
        <v>0</v>
      </c>
      <c r="R43" s="19">
        <v>0</v>
      </c>
    </row>
    <row r="44" spans="1:18" ht="22.5">
      <c r="A44" s="40"/>
      <c r="B44" s="40"/>
      <c r="C44" s="39"/>
      <c r="D44" s="39"/>
      <c r="E44" s="6" t="s">
        <v>19</v>
      </c>
      <c r="F44" s="6" t="s">
        <v>19</v>
      </c>
      <c r="G44" s="6" t="s">
        <v>19</v>
      </c>
      <c r="H44" s="6" t="s">
        <v>19</v>
      </c>
      <c r="I44" s="17" t="s">
        <v>23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8">
        <v>0</v>
      </c>
      <c r="P44" s="18">
        <v>0</v>
      </c>
      <c r="Q44" s="18">
        <v>0</v>
      </c>
      <c r="R44" s="19">
        <v>0</v>
      </c>
    </row>
    <row r="45" spans="1:18" ht="22.5">
      <c r="A45" s="40"/>
      <c r="B45" s="40"/>
      <c r="C45" s="39"/>
      <c r="D45" s="39"/>
      <c r="E45" s="6" t="s">
        <v>19</v>
      </c>
      <c r="F45" s="6" t="s">
        <v>19</v>
      </c>
      <c r="G45" s="6" t="s">
        <v>19</v>
      </c>
      <c r="H45" s="6" t="s">
        <v>19</v>
      </c>
      <c r="I45" s="17" t="s">
        <v>24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>
        <v>0</v>
      </c>
      <c r="P45" s="18">
        <v>0</v>
      </c>
      <c r="Q45" s="18">
        <v>0</v>
      </c>
      <c r="R45" s="19">
        <v>0</v>
      </c>
    </row>
    <row r="46" spans="1:18" ht="45.75" customHeight="1">
      <c r="A46" s="40"/>
      <c r="B46" s="40"/>
      <c r="C46" s="39"/>
      <c r="D46" s="39"/>
      <c r="E46" s="6" t="s">
        <v>19</v>
      </c>
      <c r="F46" s="6" t="s">
        <v>19</v>
      </c>
      <c r="G46" s="6" t="s">
        <v>19</v>
      </c>
      <c r="H46" s="6" t="s">
        <v>19</v>
      </c>
      <c r="I46" s="17" t="s">
        <v>25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8">
        <v>0</v>
      </c>
      <c r="P46" s="18">
        <v>0</v>
      </c>
      <c r="Q46" s="18">
        <v>0</v>
      </c>
      <c r="R46" s="19">
        <v>0</v>
      </c>
    </row>
    <row r="47" spans="1:18" ht="25.5" customHeight="1">
      <c r="A47" s="35" t="s">
        <v>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14" customFormat="1" ht="14.25" customHeight="1">
      <c r="A48" s="41" t="s">
        <v>50</v>
      </c>
      <c r="B48" s="41" t="s">
        <v>51</v>
      </c>
      <c r="C48" s="41" t="s">
        <v>52</v>
      </c>
      <c r="D48" s="37" t="s">
        <v>33</v>
      </c>
      <c r="E48" s="11" t="s">
        <v>19</v>
      </c>
      <c r="F48" s="11" t="s">
        <v>19</v>
      </c>
      <c r="G48" s="11" t="s">
        <v>53</v>
      </c>
      <c r="H48" s="11" t="s">
        <v>19</v>
      </c>
      <c r="I48" s="12" t="s">
        <v>21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>
        <v>0</v>
      </c>
      <c r="P48" s="15">
        <v>0</v>
      </c>
      <c r="Q48" s="15">
        <v>0</v>
      </c>
      <c r="R48" s="13">
        <v>0</v>
      </c>
    </row>
    <row r="49" spans="1:18" s="14" customFormat="1" ht="22.5">
      <c r="A49" s="41"/>
      <c r="B49" s="41"/>
      <c r="C49" s="41"/>
      <c r="D49" s="41"/>
      <c r="E49" s="11" t="s">
        <v>19</v>
      </c>
      <c r="F49" s="11" t="s">
        <v>19</v>
      </c>
      <c r="G49" s="11" t="s">
        <v>19</v>
      </c>
      <c r="H49" s="11" t="s">
        <v>19</v>
      </c>
      <c r="I49" s="12" t="s">
        <v>23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>
        <v>0</v>
      </c>
      <c r="P49" s="15">
        <v>0</v>
      </c>
      <c r="Q49" s="15">
        <v>0</v>
      </c>
      <c r="R49" s="13">
        <v>0</v>
      </c>
    </row>
    <row r="50" spans="1:18" s="14" customFormat="1" ht="22.5">
      <c r="A50" s="41"/>
      <c r="B50" s="41"/>
      <c r="C50" s="41"/>
      <c r="D50" s="41"/>
      <c r="E50" s="11" t="s">
        <v>19</v>
      </c>
      <c r="F50" s="11" t="s">
        <v>19</v>
      </c>
      <c r="G50" s="11" t="s">
        <v>19</v>
      </c>
      <c r="H50" s="11" t="s">
        <v>19</v>
      </c>
      <c r="I50" s="12" t="s">
        <v>34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>
        <v>0</v>
      </c>
      <c r="P50" s="15">
        <v>0</v>
      </c>
      <c r="Q50" s="15">
        <v>0</v>
      </c>
      <c r="R50" s="13">
        <v>0</v>
      </c>
    </row>
    <row r="51" spans="1:18" s="14" customFormat="1" ht="51" customHeight="1">
      <c r="A51" s="41"/>
      <c r="B51" s="41"/>
      <c r="C51" s="41"/>
      <c r="D51" s="41"/>
      <c r="E51" s="11" t="s">
        <v>19</v>
      </c>
      <c r="F51" s="11" t="s">
        <v>19</v>
      </c>
      <c r="G51" s="11" t="s">
        <v>19</v>
      </c>
      <c r="H51" s="11" t="s">
        <v>19</v>
      </c>
      <c r="I51" s="12" t="s">
        <v>54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>
        <v>0</v>
      </c>
      <c r="P51" s="15">
        <v>0</v>
      </c>
      <c r="Q51" s="15">
        <v>0</v>
      </c>
      <c r="R51" s="13">
        <v>0</v>
      </c>
    </row>
    <row r="52" spans="1:18" ht="30" customHeight="1">
      <c r="A52" s="39" t="s">
        <v>55</v>
      </c>
      <c r="B52" s="39"/>
      <c r="C52" s="39" t="s">
        <v>56</v>
      </c>
      <c r="D52" s="39"/>
      <c r="E52" s="39"/>
      <c r="F52" s="39"/>
      <c r="G52" s="39"/>
      <c r="H52" s="39"/>
      <c r="I52" s="39"/>
      <c r="J52" s="21">
        <v>104.6</v>
      </c>
      <c r="K52" s="21">
        <v>104</v>
      </c>
      <c r="L52" s="21">
        <v>101.7</v>
      </c>
      <c r="M52" s="21">
        <v>101.5</v>
      </c>
      <c r="N52" s="21">
        <v>100.2</v>
      </c>
      <c r="O52" s="21">
        <v>100.2</v>
      </c>
      <c r="P52" s="21">
        <v>100.2</v>
      </c>
      <c r="Q52" s="21">
        <v>100.2</v>
      </c>
      <c r="R52" s="21">
        <v>100.2</v>
      </c>
    </row>
    <row r="53" spans="1:18" ht="25.5" customHeight="1">
      <c r="A53" s="39"/>
      <c r="B53" s="39"/>
      <c r="C53" s="39" t="s">
        <v>57</v>
      </c>
      <c r="D53" s="39"/>
      <c r="E53" s="39"/>
      <c r="F53" s="39"/>
      <c r="G53" s="39"/>
      <c r="H53" s="39"/>
      <c r="I53" s="39"/>
      <c r="J53" s="21">
        <v>103.9</v>
      </c>
      <c r="K53" s="21">
        <v>104.3</v>
      </c>
      <c r="L53" s="21">
        <v>102</v>
      </c>
      <c r="M53" s="21">
        <v>100.8</v>
      </c>
      <c r="N53" s="21">
        <v>100.1</v>
      </c>
      <c r="O53" s="21">
        <v>100.1</v>
      </c>
      <c r="P53" s="21">
        <v>100.1</v>
      </c>
      <c r="Q53" s="21">
        <v>100.1</v>
      </c>
      <c r="R53" s="21">
        <v>100.1</v>
      </c>
    </row>
    <row r="54" spans="1:18" ht="14.25" customHeight="1">
      <c r="A54" s="39" t="s">
        <v>58</v>
      </c>
      <c r="B54" s="39" t="s">
        <v>59</v>
      </c>
      <c r="C54" s="39"/>
      <c r="D54" s="32" t="s">
        <v>33</v>
      </c>
      <c r="E54" s="6" t="s">
        <v>19</v>
      </c>
      <c r="F54" s="6" t="s">
        <v>19</v>
      </c>
      <c r="G54" s="6" t="s">
        <v>19</v>
      </c>
      <c r="H54" s="6" t="s">
        <v>19</v>
      </c>
      <c r="I54" s="17" t="s">
        <v>21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8">
        <v>0</v>
      </c>
      <c r="P54" s="18">
        <v>0</v>
      </c>
      <c r="Q54" s="18">
        <v>0</v>
      </c>
      <c r="R54" s="19">
        <v>0</v>
      </c>
    </row>
    <row r="55" spans="1:18" ht="22.5">
      <c r="A55" s="39"/>
      <c r="B55" s="39"/>
      <c r="C55" s="39"/>
      <c r="D55" s="39"/>
      <c r="E55" s="6" t="s">
        <v>19</v>
      </c>
      <c r="F55" s="6" t="s">
        <v>19</v>
      </c>
      <c r="G55" s="6" t="s">
        <v>19</v>
      </c>
      <c r="H55" s="6" t="s">
        <v>19</v>
      </c>
      <c r="I55" s="17" t="s">
        <v>23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8">
        <v>0</v>
      </c>
      <c r="P55" s="18">
        <v>0</v>
      </c>
      <c r="Q55" s="18">
        <v>0</v>
      </c>
      <c r="R55" s="19">
        <v>0</v>
      </c>
    </row>
    <row r="56" spans="1:18" ht="22.5">
      <c r="A56" s="39"/>
      <c r="B56" s="39"/>
      <c r="C56" s="39"/>
      <c r="D56" s="39"/>
      <c r="E56" s="6" t="s">
        <v>19</v>
      </c>
      <c r="F56" s="6" t="s">
        <v>19</v>
      </c>
      <c r="G56" s="6" t="s">
        <v>19</v>
      </c>
      <c r="H56" s="6" t="s">
        <v>19</v>
      </c>
      <c r="I56" s="17" t="s">
        <v>24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8">
        <v>0</v>
      </c>
      <c r="P56" s="18">
        <v>0</v>
      </c>
      <c r="Q56" s="18">
        <v>0</v>
      </c>
      <c r="R56" s="19">
        <v>0</v>
      </c>
    </row>
    <row r="57" spans="1:18" ht="33.75">
      <c r="A57" s="39"/>
      <c r="B57" s="39"/>
      <c r="C57" s="39"/>
      <c r="D57" s="39"/>
      <c r="E57" s="6" t="s">
        <v>19</v>
      </c>
      <c r="F57" s="6" t="s">
        <v>19</v>
      </c>
      <c r="G57" s="6" t="s">
        <v>19</v>
      </c>
      <c r="H57" s="6" t="s">
        <v>19</v>
      </c>
      <c r="I57" s="17" t="s">
        <v>25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8">
        <v>0</v>
      </c>
      <c r="P57" s="18">
        <v>0</v>
      </c>
      <c r="Q57" s="18">
        <v>0</v>
      </c>
      <c r="R57" s="19">
        <v>0</v>
      </c>
    </row>
    <row r="58" spans="1:18" ht="14.25" customHeight="1">
      <c r="A58" s="39" t="s">
        <v>60</v>
      </c>
      <c r="B58" s="39" t="s">
        <v>61</v>
      </c>
      <c r="C58" s="39"/>
      <c r="D58" s="32" t="s">
        <v>33</v>
      </c>
      <c r="E58" s="6" t="s">
        <v>19</v>
      </c>
      <c r="F58" s="6" t="s">
        <v>19</v>
      </c>
      <c r="G58" s="6" t="s">
        <v>19</v>
      </c>
      <c r="H58" s="6" t="s">
        <v>19</v>
      </c>
      <c r="I58" s="17" t="s">
        <v>21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8">
        <v>0</v>
      </c>
      <c r="P58" s="18">
        <v>0</v>
      </c>
      <c r="Q58" s="18">
        <v>0</v>
      </c>
      <c r="R58" s="19">
        <v>0</v>
      </c>
    </row>
    <row r="59" spans="1:18" ht="21" customHeight="1">
      <c r="A59" s="39"/>
      <c r="B59" s="39"/>
      <c r="C59" s="39"/>
      <c r="D59" s="39"/>
      <c r="E59" s="6" t="s">
        <v>19</v>
      </c>
      <c r="F59" s="6" t="s">
        <v>19</v>
      </c>
      <c r="G59" s="6" t="s">
        <v>19</v>
      </c>
      <c r="H59" s="6" t="s">
        <v>19</v>
      </c>
      <c r="I59" s="17" t="s">
        <v>23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8">
        <v>0</v>
      </c>
      <c r="P59" s="18">
        <v>0</v>
      </c>
      <c r="Q59" s="18">
        <v>0</v>
      </c>
      <c r="R59" s="19">
        <v>0</v>
      </c>
    </row>
    <row r="60" spans="1:18" ht="21" customHeight="1">
      <c r="A60" s="39"/>
      <c r="B60" s="39"/>
      <c r="C60" s="39"/>
      <c r="D60" s="39"/>
      <c r="E60" s="6" t="s">
        <v>19</v>
      </c>
      <c r="F60" s="6" t="s">
        <v>19</v>
      </c>
      <c r="G60" s="6" t="s">
        <v>19</v>
      </c>
      <c r="H60" s="6" t="s">
        <v>19</v>
      </c>
      <c r="I60" s="17" t="s">
        <v>24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8">
        <v>0</v>
      </c>
      <c r="P60" s="18">
        <v>0</v>
      </c>
      <c r="Q60" s="18">
        <v>0</v>
      </c>
      <c r="R60" s="19">
        <v>0</v>
      </c>
    </row>
    <row r="61" spans="1:18" ht="33.75" customHeight="1">
      <c r="A61" s="39"/>
      <c r="B61" s="39"/>
      <c r="C61" s="39"/>
      <c r="D61" s="39"/>
      <c r="E61" s="6" t="s">
        <v>19</v>
      </c>
      <c r="F61" s="6" t="s">
        <v>19</v>
      </c>
      <c r="G61" s="6" t="s">
        <v>19</v>
      </c>
      <c r="H61" s="6" t="s">
        <v>19</v>
      </c>
      <c r="I61" s="17" t="s">
        <v>25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8">
        <v>0</v>
      </c>
      <c r="P61" s="18">
        <v>0</v>
      </c>
      <c r="Q61" s="18">
        <v>0</v>
      </c>
      <c r="R61" s="19">
        <v>0</v>
      </c>
    </row>
    <row r="62" spans="1:18" ht="23.25" customHeight="1">
      <c r="A62" s="35" t="s">
        <v>28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14" customFormat="1" ht="18" customHeight="1">
      <c r="A63" s="41" t="s">
        <v>62</v>
      </c>
      <c r="B63" s="36" t="s">
        <v>63</v>
      </c>
      <c r="C63" s="36" t="s">
        <v>64</v>
      </c>
      <c r="D63" s="37" t="s">
        <v>33</v>
      </c>
      <c r="E63" s="11" t="s">
        <v>19</v>
      </c>
      <c r="F63" s="11" t="s">
        <v>19</v>
      </c>
      <c r="G63" s="11" t="s">
        <v>65</v>
      </c>
      <c r="H63" s="11" t="s">
        <v>19</v>
      </c>
      <c r="I63" s="12" t="s">
        <v>21</v>
      </c>
      <c r="J63" s="13">
        <f aca="true" t="shared" si="12" ref="J63:R63">SUM(J64:J66)</f>
        <v>0</v>
      </c>
      <c r="K63" s="13">
        <f t="shared" si="12"/>
        <v>0</v>
      </c>
      <c r="L63" s="13">
        <f t="shared" si="12"/>
        <v>0</v>
      </c>
      <c r="M63" s="13">
        <f t="shared" si="12"/>
        <v>0</v>
      </c>
      <c r="N63" s="13">
        <f t="shared" si="12"/>
        <v>0</v>
      </c>
      <c r="O63" s="13">
        <f t="shared" si="12"/>
        <v>0</v>
      </c>
      <c r="P63" s="13">
        <f t="shared" si="12"/>
        <v>0</v>
      </c>
      <c r="Q63" s="13">
        <f t="shared" si="12"/>
        <v>0</v>
      </c>
      <c r="R63" s="13">
        <f t="shared" si="12"/>
        <v>0</v>
      </c>
    </row>
    <row r="64" spans="1:18" s="14" customFormat="1" ht="26.25" customHeight="1">
      <c r="A64" s="41"/>
      <c r="B64" s="36"/>
      <c r="C64" s="36"/>
      <c r="D64" s="37"/>
      <c r="E64" s="11" t="s">
        <v>19</v>
      </c>
      <c r="F64" s="11" t="s">
        <v>19</v>
      </c>
      <c r="G64" s="11" t="s">
        <v>19</v>
      </c>
      <c r="H64" s="11" t="s">
        <v>19</v>
      </c>
      <c r="I64" s="12" t="s">
        <v>23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>
        <v>0</v>
      </c>
      <c r="P64" s="15">
        <v>0</v>
      </c>
      <c r="Q64" s="15">
        <v>0</v>
      </c>
      <c r="R64" s="13">
        <v>0</v>
      </c>
    </row>
    <row r="65" spans="1:18" s="14" customFormat="1" ht="26.25" customHeight="1">
      <c r="A65" s="41"/>
      <c r="B65" s="36"/>
      <c r="C65" s="36"/>
      <c r="D65" s="37"/>
      <c r="E65" s="11"/>
      <c r="F65" s="11"/>
      <c r="G65" s="11"/>
      <c r="H65" s="11"/>
      <c r="I65" s="12" t="s">
        <v>24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>
        <v>0</v>
      </c>
      <c r="P65" s="15">
        <v>0</v>
      </c>
      <c r="Q65" s="15">
        <v>0</v>
      </c>
      <c r="R65" s="13">
        <v>0</v>
      </c>
    </row>
    <row r="66" spans="1:18" s="14" customFormat="1" ht="36" customHeight="1">
      <c r="A66" s="41"/>
      <c r="B66" s="36"/>
      <c r="C66" s="36"/>
      <c r="D66" s="37"/>
      <c r="E66" s="11" t="s">
        <v>19</v>
      </c>
      <c r="F66" s="11" t="s">
        <v>19</v>
      </c>
      <c r="G66" s="11" t="s">
        <v>19</v>
      </c>
      <c r="H66" s="11" t="s">
        <v>19</v>
      </c>
      <c r="I66" s="12" t="s">
        <v>25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>
        <v>0</v>
      </c>
      <c r="P66" s="15">
        <v>0</v>
      </c>
      <c r="Q66" s="15">
        <v>0</v>
      </c>
      <c r="R66" s="13">
        <v>0</v>
      </c>
    </row>
    <row r="67" spans="1:18" ht="47.25" customHeight="1">
      <c r="A67" s="39" t="s">
        <v>66</v>
      </c>
      <c r="B67" s="39"/>
      <c r="C67" s="39" t="s">
        <v>67</v>
      </c>
      <c r="D67" s="39"/>
      <c r="E67" s="39"/>
      <c r="F67" s="39"/>
      <c r="G67" s="39"/>
      <c r="H67" s="39"/>
      <c r="I67" s="39"/>
      <c r="J67" s="19">
        <v>100</v>
      </c>
      <c r="K67" s="19">
        <v>100</v>
      </c>
      <c r="L67" s="19">
        <v>100</v>
      </c>
      <c r="M67" s="19">
        <v>100</v>
      </c>
      <c r="N67" s="19">
        <v>100</v>
      </c>
      <c r="O67" s="19">
        <v>100</v>
      </c>
      <c r="P67" s="19">
        <v>100</v>
      </c>
      <c r="Q67" s="19">
        <v>100</v>
      </c>
      <c r="R67" s="19">
        <v>100</v>
      </c>
    </row>
    <row r="68" spans="1:18" ht="14.25" customHeight="1">
      <c r="A68" s="39" t="s">
        <v>68</v>
      </c>
      <c r="B68" s="40" t="s">
        <v>69</v>
      </c>
      <c r="C68" s="39"/>
      <c r="D68" s="32" t="s">
        <v>33</v>
      </c>
      <c r="E68" s="6" t="s">
        <v>19</v>
      </c>
      <c r="F68" s="6" t="s">
        <v>19</v>
      </c>
      <c r="G68" s="6" t="s">
        <v>19</v>
      </c>
      <c r="H68" s="6" t="s">
        <v>19</v>
      </c>
      <c r="I68" s="17" t="s">
        <v>21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8">
        <v>0</v>
      </c>
      <c r="P68" s="18">
        <v>0</v>
      </c>
      <c r="Q68" s="18">
        <v>0</v>
      </c>
      <c r="R68" s="19">
        <v>0</v>
      </c>
    </row>
    <row r="69" spans="1:18" ht="22.5">
      <c r="A69" s="39"/>
      <c r="B69" s="39"/>
      <c r="C69" s="39"/>
      <c r="D69" s="39"/>
      <c r="E69" s="6" t="s">
        <v>19</v>
      </c>
      <c r="F69" s="6" t="s">
        <v>19</v>
      </c>
      <c r="G69" s="6" t="s">
        <v>19</v>
      </c>
      <c r="H69" s="6" t="s">
        <v>19</v>
      </c>
      <c r="I69" s="17" t="s">
        <v>23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8">
        <v>0</v>
      </c>
      <c r="P69" s="18">
        <v>0</v>
      </c>
      <c r="Q69" s="18">
        <v>0</v>
      </c>
      <c r="R69" s="19">
        <v>0</v>
      </c>
    </row>
    <row r="70" spans="1:18" ht="22.5">
      <c r="A70" s="39"/>
      <c r="B70" s="39"/>
      <c r="C70" s="39"/>
      <c r="D70" s="39"/>
      <c r="E70" s="6" t="s">
        <v>19</v>
      </c>
      <c r="F70" s="6" t="s">
        <v>19</v>
      </c>
      <c r="G70" s="6" t="s">
        <v>19</v>
      </c>
      <c r="H70" s="6" t="s">
        <v>19</v>
      </c>
      <c r="I70" s="17" t="s">
        <v>34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8">
        <v>0</v>
      </c>
      <c r="P70" s="18">
        <v>0</v>
      </c>
      <c r="Q70" s="18">
        <v>0</v>
      </c>
      <c r="R70" s="19">
        <v>0</v>
      </c>
    </row>
    <row r="71" spans="1:18" ht="31.5" customHeight="1">
      <c r="A71" s="39"/>
      <c r="B71" s="39"/>
      <c r="C71" s="39"/>
      <c r="D71" s="39"/>
      <c r="E71" s="6" t="s">
        <v>19</v>
      </c>
      <c r="F71" s="6" t="s">
        <v>19</v>
      </c>
      <c r="G71" s="6" t="s">
        <v>19</v>
      </c>
      <c r="H71" s="6" t="s">
        <v>19</v>
      </c>
      <c r="I71" s="17" t="s">
        <v>54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8">
        <v>0</v>
      </c>
      <c r="P71" s="18">
        <v>0</v>
      </c>
      <c r="Q71" s="18">
        <v>0</v>
      </c>
      <c r="R71" s="19">
        <v>0</v>
      </c>
    </row>
    <row r="72" spans="1:18" ht="14.25" customHeight="1">
      <c r="A72" s="39" t="s">
        <v>70</v>
      </c>
      <c r="B72" s="39" t="s">
        <v>71</v>
      </c>
      <c r="C72" s="39"/>
      <c r="D72" s="32" t="s">
        <v>33</v>
      </c>
      <c r="E72" s="6" t="s">
        <v>19</v>
      </c>
      <c r="F72" s="6" t="s">
        <v>19</v>
      </c>
      <c r="G72" s="6" t="s">
        <v>19</v>
      </c>
      <c r="H72" s="6" t="s">
        <v>19</v>
      </c>
      <c r="I72" s="17" t="s">
        <v>21</v>
      </c>
      <c r="J72" s="19">
        <f aca="true" t="shared" si="13" ref="J72:R72">SUM(J73:J75)</f>
        <v>0</v>
      </c>
      <c r="K72" s="19">
        <f t="shared" si="13"/>
        <v>0</v>
      </c>
      <c r="L72" s="19">
        <f t="shared" si="13"/>
        <v>0</v>
      </c>
      <c r="M72" s="19">
        <f t="shared" si="13"/>
        <v>0</v>
      </c>
      <c r="N72" s="19">
        <f t="shared" si="13"/>
        <v>0</v>
      </c>
      <c r="O72" s="19">
        <f t="shared" si="13"/>
        <v>0</v>
      </c>
      <c r="P72" s="19">
        <f t="shared" si="13"/>
        <v>0</v>
      </c>
      <c r="Q72" s="19">
        <f t="shared" si="13"/>
        <v>0</v>
      </c>
      <c r="R72" s="19">
        <f t="shared" si="13"/>
        <v>0</v>
      </c>
    </row>
    <row r="73" spans="1:18" ht="22.5">
      <c r="A73" s="39"/>
      <c r="B73" s="39"/>
      <c r="C73" s="39"/>
      <c r="D73" s="39"/>
      <c r="E73" s="6" t="s">
        <v>19</v>
      </c>
      <c r="F73" s="6" t="s">
        <v>19</v>
      </c>
      <c r="G73" s="6" t="s">
        <v>19</v>
      </c>
      <c r="H73" s="6" t="s">
        <v>19</v>
      </c>
      <c r="I73" s="17" t="s">
        <v>23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8">
        <v>0</v>
      </c>
      <c r="P73" s="18">
        <v>0</v>
      </c>
      <c r="Q73" s="18">
        <v>0</v>
      </c>
      <c r="R73" s="19">
        <v>0</v>
      </c>
    </row>
    <row r="74" spans="1:18" ht="22.5">
      <c r="A74" s="39"/>
      <c r="B74" s="39"/>
      <c r="C74" s="39"/>
      <c r="D74" s="39"/>
      <c r="E74" s="6" t="s">
        <v>19</v>
      </c>
      <c r="F74" s="6" t="s">
        <v>19</v>
      </c>
      <c r="G74" s="6" t="s">
        <v>19</v>
      </c>
      <c r="H74" s="6" t="s">
        <v>19</v>
      </c>
      <c r="I74" s="17" t="s">
        <v>34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8">
        <v>0</v>
      </c>
      <c r="P74" s="18">
        <v>0</v>
      </c>
      <c r="Q74" s="18">
        <v>0</v>
      </c>
      <c r="R74" s="19">
        <v>0</v>
      </c>
    </row>
    <row r="75" spans="1:18" ht="30.75" customHeight="1">
      <c r="A75" s="39"/>
      <c r="B75" s="39"/>
      <c r="C75" s="39"/>
      <c r="D75" s="39"/>
      <c r="E75" s="6" t="s">
        <v>19</v>
      </c>
      <c r="F75" s="6" t="s">
        <v>19</v>
      </c>
      <c r="G75" s="6" t="s">
        <v>19</v>
      </c>
      <c r="H75" s="6" t="s">
        <v>19</v>
      </c>
      <c r="I75" s="17" t="s">
        <v>54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8">
        <v>0</v>
      </c>
      <c r="P75" s="18">
        <v>0</v>
      </c>
      <c r="Q75" s="18">
        <v>0</v>
      </c>
      <c r="R75" s="19">
        <v>0</v>
      </c>
    </row>
    <row r="76" spans="1:18" ht="14.25" customHeight="1">
      <c r="A76" s="39" t="s">
        <v>72</v>
      </c>
      <c r="B76" s="39" t="s">
        <v>73</v>
      </c>
      <c r="C76" s="39"/>
      <c r="D76" s="32" t="s">
        <v>33</v>
      </c>
      <c r="E76" s="6" t="s">
        <v>19</v>
      </c>
      <c r="F76" s="6" t="s">
        <v>19</v>
      </c>
      <c r="G76" s="6" t="s">
        <v>19</v>
      </c>
      <c r="H76" s="6" t="s">
        <v>19</v>
      </c>
      <c r="I76" s="17" t="s">
        <v>21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8">
        <v>0</v>
      </c>
      <c r="P76" s="18">
        <v>0</v>
      </c>
      <c r="Q76" s="18">
        <v>0</v>
      </c>
      <c r="R76" s="19">
        <v>0</v>
      </c>
    </row>
    <row r="77" spans="1:18" ht="22.5">
      <c r="A77" s="39"/>
      <c r="B77" s="39"/>
      <c r="C77" s="39"/>
      <c r="D77" s="39"/>
      <c r="E77" s="6" t="s">
        <v>19</v>
      </c>
      <c r="F77" s="6" t="s">
        <v>19</v>
      </c>
      <c r="G77" s="6" t="s">
        <v>19</v>
      </c>
      <c r="H77" s="6" t="s">
        <v>19</v>
      </c>
      <c r="I77" s="17" t="s">
        <v>23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8">
        <v>0</v>
      </c>
      <c r="P77" s="18">
        <v>0</v>
      </c>
      <c r="Q77" s="18">
        <v>0</v>
      </c>
      <c r="R77" s="19">
        <v>0</v>
      </c>
    </row>
    <row r="78" spans="1:18" ht="22.5">
      <c r="A78" s="39"/>
      <c r="B78" s="39"/>
      <c r="C78" s="39"/>
      <c r="D78" s="39"/>
      <c r="E78" s="6" t="s">
        <v>19</v>
      </c>
      <c r="F78" s="6" t="s">
        <v>19</v>
      </c>
      <c r="G78" s="6" t="s">
        <v>19</v>
      </c>
      <c r="H78" s="6" t="s">
        <v>19</v>
      </c>
      <c r="I78" s="17" t="s">
        <v>34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8">
        <v>0</v>
      </c>
      <c r="P78" s="18">
        <v>0</v>
      </c>
      <c r="Q78" s="18">
        <v>0</v>
      </c>
      <c r="R78" s="19">
        <v>0</v>
      </c>
    </row>
    <row r="79" spans="1:18" ht="38.25" customHeight="1">
      <c r="A79" s="39"/>
      <c r="B79" s="39"/>
      <c r="C79" s="39"/>
      <c r="D79" s="39"/>
      <c r="E79" s="6" t="s">
        <v>19</v>
      </c>
      <c r="F79" s="6" t="s">
        <v>19</v>
      </c>
      <c r="G79" s="6" t="s">
        <v>19</v>
      </c>
      <c r="H79" s="6" t="s">
        <v>19</v>
      </c>
      <c r="I79" s="17" t="s">
        <v>54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8">
        <v>0</v>
      </c>
      <c r="P79" s="18">
        <v>0</v>
      </c>
      <c r="Q79" s="18">
        <v>0</v>
      </c>
      <c r="R79" s="19">
        <v>0</v>
      </c>
    </row>
    <row r="80" spans="1:18" ht="19.5" customHeight="1">
      <c r="A80" s="35" t="s">
        <v>28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14" customFormat="1" ht="12.75" customHeight="1">
      <c r="A81" s="36" t="s">
        <v>74</v>
      </c>
      <c r="B81" s="36" t="s">
        <v>75</v>
      </c>
      <c r="C81" s="36" t="s">
        <v>76</v>
      </c>
      <c r="D81" s="11" t="s">
        <v>19</v>
      </c>
      <c r="E81" s="11" t="s">
        <v>19</v>
      </c>
      <c r="F81" s="11" t="s">
        <v>19</v>
      </c>
      <c r="G81" s="11" t="s">
        <v>77</v>
      </c>
      <c r="H81" s="11" t="s">
        <v>19</v>
      </c>
      <c r="I81" s="12" t="s">
        <v>21</v>
      </c>
      <c r="J81" s="13">
        <f aca="true" t="shared" si="14" ref="J81:R81">J91+J102+J107</f>
        <v>48943.100000000006</v>
      </c>
      <c r="K81" s="13">
        <f t="shared" si="14"/>
        <v>35325.5</v>
      </c>
      <c r="L81" s="13">
        <f t="shared" si="14"/>
        <v>18939.4</v>
      </c>
      <c r="M81" s="13">
        <f t="shared" si="14"/>
        <v>18658.5</v>
      </c>
      <c r="N81" s="13">
        <f t="shared" si="14"/>
        <v>18658.5</v>
      </c>
      <c r="O81" s="13">
        <f t="shared" si="14"/>
        <v>18658.5</v>
      </c>
      <c r="P81" s="13">
        <f t="shared" si="14"/>
        <v>18658.5</v>
      </c>
      <c r="Q81" s="13">
        <f t="shared" si="14"/>
        <v>93292.5</v>
      </c>
      <c r="R81" s="13">
        <f t="shared" si="14"/>
        <v>93292.5</v>
      </c>
    </row>
    <row r="82" spans="1:18" s="14" customFormat="1" ht="12.75" customHeight="1">
      <c r="A82" s="36"/>
      <c r="B82" s="36"/>
      <c r="C82" s="36"/>
      <c r="D82" s="38" t="s">
        <v>33</v>
      </c>
      <c r="E82" s="11">
        <v>992</v>
      </c>
      <c r="F82" s="16" t="s">
        <v>78</v>
      </c>
      <c r="G82" s="11" t="s">
        <v>79</v>
      </c>
      <c r="H82" s="11">
        <v>530</v>
      </c>
      <c r="I82" s="42" t="s">
        <v>23</v>
      </c>
      <c r="J82" s="13">
        <v>1349.1</v>
      </c>
      <c r="K82" s="13">
        <v>1355.1</v>
      </c>
      <c r="L82" s="13">
        <v>1355.6</v>
      </c>
      <c r="M82" s="13">
        <v>1407</v>
      </c>
      <c r="N82" s="13">
        <v>1407</v>
      </c>
      <c r="O82" s="13">
        <v>1407</v>
      </c>
      <c r="P82" s="13">
        <v>1407</v>
      </c>
      <c r="Q82" s="13">
        <v>7035</v>
      </c>
      <c r="R82" s="13">
        <v>7035</v>
      </c>
    </row>
    <row r="83" spans="1:18" s="14" customFormat="1" ht="12.75" customHeight="1">
      <c r="A83" s="36"/>
      <c r="B83" s="36"/>
      <c r="C83" s="36"/>
      <c r="D83" s="38"/>
      <c r="E83" s="11">
        <v>992</v>
      </c>
      <c r="F83" s="16" t="s">
        <v>80</v>
      </c>
      <c r="G83" s="11" t="s">
        <v>81</v>
      </c>
      <c r="H83" s="11">
        <v>121</v>
      </c>
      <c r="I83" s="42"/>
      <c r="J83" s="13">
        <v>109</v>
      </c>
      <c r="K83" s="13">
        <v>0</v>
      </c>
      <c r="L83" s="13">
        <v>0</v>
      </c>
      <c r="M83" s="13">
        <v>0</v>
      </c>
      <c r="N83" s="13">
        <v>0</v>
      </c>
      <c r="O83" s="15">
        <v>0</v>
      </c>
      <c r="P83" s="15">
        <v>0</v>
      </c>
      <c r="Q83" s="15">
        <v>0</v>
      </c>
      <c r="R83" s="13">
        <v>0</v>
      </c>
    </row>
    <row r="84" spans="1:18" s="14" customFormat="1" ht="12.75" customHeight="1">
      <c r="A84" s="36"/>
      <c r="B84" s="36"/>
      <c r="C84" s="36"/>
      <c r="D84" s="38"/>
      <c r="E84" s="11">
        <v>992</v>
      </c>
      <c r="F84" s="16" t="s">
        <v>80</v>
      </c>
      <c r="G84" s="11" t="s">
        <v>81</v>
      </c>
      <c r="H84" s="11">
        <v>129</v>
      </c>
      <c r="I84" s="42"/>
      <c r="J84" s="13">
        <v>32.9</v>
      </c>
      <c r="K84" s="13">
        <v>0</v>
      </c>
      <c r="L84" s="13">
        <v>0</v>
      </c>
      <c r="M84" s="13">
        <v>0</v>
      </c>
      <c r="N84" s="13">
        <v>0</v>
      </c>
      <c r="O84" s="15">
        <v>0</v>
      </c>
      <c r="P84" s="15">
        <v>0</v>
      </c>
      <c r="Q84" s="15">
        <v>0</v>
      </c>
      <c r="R84" s="13">
        <v>0</v>
      </c>
    </row>
    <row r="85" spans="1:18" s="14" customFormat="1" ht="12.75" customHeight="1">
      <c r="A85" s="36"/>
      <c r="B85" s="36"/>
      <c r="C85" s="36"/>
      <c r="D85" s="38"/>
      <c r="E85" s="11">
        <v>992</v>
      </c>
      <c r="F85" s="16" t="s">
        <v>82</v>
      </c>
      <c r="G85" s="11" t="s">
        <v>81</v>
      </c>
      <c r="H85" s="11">
        <v>540</v>
      </c>
      <c r="I85" s="42"/>
      <c r="J85" s="13">
        <v>493.5</v>
      </c>
      <c r="K85" s="13">
        <v>0</v>
      </c>
      <c r="L85" s="13">
        <v>0</v>
      </c>
      <c r="M85" s="13">
        <v>0</v>
      </c>
      <c r="N85" s="13">
        <v>0</v>
      </c>
      <c r="O85" s="15">
        <v>0</v>
      </c>
      <c r="P85" s="15">
        <v>0</v>
      </c>
      <c r="Q85" s="15">
        <v>0</v>
      </c>
      <c r="R85" s="13">
        <v>0</v>
      </c>
    </row>
    <row r="86" spans="1:18" s="14" customFormat="1" ht="12.75" customHeight="1">
      <c r="A86" s="36"/>
      <c r="B86" s="36"/>
      <c r="C86" s="36"/>
      <c r="D86" s="38"/>
      <c r="E86" s="11">
        <v>992</v>
      </c>
      <c r="F86" s="16" t="s">
        <v>80</v>
      </c>
      <c r="G86" s="11" t="s">
        <v>83</v>
      </c>
      <c r="H86" s="11">
        <v>121</v>
      </c>
      <c r="I86" s="43" t="s">
        <v>34</v>
      </c>
      <c r="J86" s="13">
        <v>93.8</v>
      </c>
      <c r="K86" s="13">
        <v>97.7</v>
      </c>
      <c r="L86" s="13">
        <v>100.5</v>
      </c>
      <c r="M86" s="23">
        <v>100.5</v>
      </c>
      <c r="N86" s="23">
        <v>100.5</v>
      </c>
      <c r="O86" s="23">
        <v>100.5</v>
      </c>
      <c r="P86" s="23">
        <v>100.5</v>
      </c>
      <c r="Q86" s="23">
        <v>502.5</v>
      </c>
      <c r="R86" s="23">
        <v>502.5</v>
      </c>
    </row>
    <row r="87" spans="1:18" s="14" customFormat="1" ht="12.75" customHeight="1">
      <c r="A87" s="36"/>
      <c r="B87" s="36"/>
      <c r="C87" s="36"/>
      <c r="D87" s="38"/>
      <c r="E87" s="11">
        <v>992</v>
      </c>
      <c r="F87" s="16" t="s">
        <v>80</v>
      </c>
      <c r="G87" s="11" t="s">
        <v>83</v>
      </c>
      <c r="H87" s="11">
        <v>129</v>
      </c>
      <c r="I87" s="43"/>
      <c r="J87" s="13">
        <v>28.3</v>
      </c>
      <c r="K87" s="13">
        <v>29.5</v>
      </c>
      <c r="L87" s="13">
        <v>30.3</v>
      </c>
      <c r="M87" s="13">
        <v>30.3</v>
      </c>
      <c r="N87" s="13">
        <v>30.3</v>
      </c>
      <c r="O87" s="13">
        <v>30.3</v>
      </c>
      <c r="P87" s="13">
        <v>30.3</v>
      </c>
      <c r="Q87" s="13">
        <v>151.5</v>
      </c>
      <c r="R87" s="13">
        <v>151.5</v>
      </c>
    </row>
    <row r="88" spans="1:18" s="14" customFormat="1" ht="12.75" customHeight="1">
      <c r="A88" s="36"/>
      <c r="B88" s="36"/>
      <c r="C88" s="36"/>
      <c r="D88" s="38"/>
      <c r="E88" s="11">
        <v>992</v>
      </c>
      <c r="F88" s="16" t="s">
        <v>80</v>
      </c>
      <c r="G88" s="11" t="s">
        <v>83</v>
      </c>
      <c r="H88" s="11">
        <v>244</v>
      </c>
      <c r="I88" s="43"/>
      <c r="J88" s="13">
        <v>8.9</v>
      </c>
      <c r="K88" s="13">
        <v>8.9</v>
      </c>
      <c r="L88" s="13">
        <v>8.9</v>
      </c>
      <c r="M88" s="13">
        <v>8.9</v>
      </c>
      <c r="N88" s="13">
        <v>8.9</v>
      </c>
      <c r="O88" s="15">
        <v>8.9</v>
      </c>
      <c r="P88" s="15">
        <v>8.9</v>
      </c>
      <c r="Q88" s="15">
        <v>44.5</v>
      </c>
      <c r="R88" s="13">
        <v>44.5</v>
      </c>
    </row>
    <row r="89" spans="1:18" s="14" customFormat="1" ht="12.75" customHeight="1">
      <c r="A89" s="36"/>
      <c r="B89" s="36"/>
      <c r="C89" s="36"/>
      <c r="D89" s="38"/>
      <c r="E89" s="11">
        <v>992</v>
      </c>
      <c r="F89" s="11">
        <v>1401</v>
      </c>
      <c r="G89" s="11" t="s">
        <v>84</v>
      </c>
      <c r="H89" s="11">
        <v>511</v>
      </c>
      <c r="I89" s="43"/>
      <c r="J89" s="13">
        <v>14737.8</v>
      </c>
      <c r="K89" s="13">
        <v>15098.8</v>
      </c>
      <c r="L89" s="13">
        <v>13709.1</v>
      </c>
      <c r="M89" s="13">
        <v>13376.8</v>
      </c>
      <c r="N89" s="13">
        <v>13376.8</v>
      </c>
      <c r="O89" s="13">
        <v>13376.8</v>
      </c>
      <c r="P89" s="15">
        <v>13376.8</v>
      </c>
      <c r="Q89" s="15">
        <v>66884</v>
      </c>
      <c r="R89" s="13">
        <v>66884</v>
      </c>
    </row>
    <row r="90" spans="1:18" s="14" customFormat="1" ht="31.5" customHeight="1">
      <c r="A90" s="36"/>
      <c r="B90" s="36"/>
      <c r="C90" s="36"/>
      <c r="D90" s="38"/>
      <c r="E90" s="11">
        <v>992</v>
      </c>
      <c r="F90" s="11">
        <v>1402</v>
      </c>
      <c r="G90" s="11" t="s">
        <v>85</v>
      </c>
      <c r="H90" s="11">
        <v>512</v>
      </c>
      <c r="I90" s="12" t="s">
        <v>54</v>
      </c>
      <c r="J90" s="13">
        <v>14679.2</v>
      </c>
      <c r="K90" s="13">
        <v>6401.3</v>
      </c>
      <c r="L90" s="13">
        <v>3735</v>
      </c>
      <c r="M90" s="13">
        <v>3735</v>
      </c>
      <c r="N90" s="13">
        <v>3735</v>
      </c>
      <c r="O90" s="13">
        <v>3735</v>
      </c>
      <c r="P90" s="13">
        <v>3735</v>
      </c>
      <c r="Q90" s="15">
        <v>18675</v>
      </c>
      <c r="R90" s="13">
        <v>18675</v>
      </c>
    </row>
    <row r="91" spans="1:18" s="14" customFormat="1" ht="15" customHeight="1">
      <c r="A91" s="36"/>
      <c r="B91" s="36"/>
      <c r="C91" s="36"/>
      <c r="D91" s="38"/>
      <c r="E91" s="44" t="s">
        <v>35</v>
      </c>
      <c r="F91" s="44"/>
      <c r="G91" s="44"/>
      <c r="H91" s="44"/>
      <c r="I91" s="44"/>
      <c r="J91" s="13">
        <f aca="true" t="shared" si="15" ref="J91:R91">SUM(J82:J90)</f>
        <v>31532.5</v>
      </c>
      <c r="K91" s="13">
        <f t="shared" si="15"/>
        <v>22991.3</v>
      </c>
      <c r="L91" s="13">
        <f t="shared" si="15"/>
        <v>18939.4</v>
      </c>
      <c r="M91" s="13">
        <f t="shared" si="15"/>
        <v>18658.5</v>
      </c>
      <c r="N91" s="13">
        <f t="shared" si="15"/>
        <v>18658.5</v>
      </c>
      <c r="O91" s="13">
        <f t="shared" si="15"/>
        <v>18658.5</v>
      </c>
      <c r="P91" s="13">
        <f t="shared" si="15"/>
        <v>18658.5</v>
      </c>
      <c r="Q91" s="13">
        <f t="shared" si="15"/>
        <v>93292.5</v>
      </c>
      <c r="R91" s="13">
        <f t="shared" si="15"/>
        <v>93292.5</v>
      </c>
    </row>
    <row r="92" spans="1:18" s="14" customFormat="1" ht="13.5" customHeight="1">
      <c r="A92" s="36"/>
      <c r="B92" s="36"/>
      <c r="C92" s="36"/>
      <c r="D92" s="38" t="s">
        <v>27</v>
      </c>
      <c r="E92" s="11">
        <v>974</v>
      </c>
      <c r="F92" s="16" t="s">
        <v>86</v>
      </c>
      <c r="G92" s="11" t="s">
        <v>81</v>
      </c>
      <c r="H92" s="11">
        <v>121</v>
      </c>
      <c r="I92" s="42" t="s">
        <v>23</v>
      </c>
      <c r="J92" s="23">
        <v>24</v>
      </c>
      <c r="K92" s="13">
        <v>0</v>
      </c>
      <c r="L92" s="13">
        <v>0</v>
      </c>
      <c r="M92" s="13">
        <v>0</v>
      </c>
      <c r="N92" s="13">
        <v>0</v>
      </c>
      <c r="O92" s="15">
        <v>0</v>
      </c>
      <c r="P92" s="15">
        <v>0</v>
      </c>
      <c r="Q92" s="15">
        <v>0</v>
      </c>
      <c r="R92" s="13">
        <v>0</v>
      </c>
    </row>
    <row r="93" spans="1:18" s="14" customFormat="1" ht="13.5" customHeight="1">
      <c r="A93" s="36"/>
      <c r="B93" s="36"/>
      <c r="C93" s="36"/>
      <c r="D93" s="38"/>
      <c r="E93" s="11">
        <v>974</v>
      </c>
      <c r="F93" s="16" t="s">
        <v>86</v>
      </c>
      <c r="G93" s="11" t="s">
        <v>81</v>
      </c>
      <c r="H93" s="11">
        <v>129</v>
      </c>
      <c r="I93" s="42"/>
      <c r="J93" s="23">
        <v>7.3</v>
      </c>
      <c r="K93" s="13">
        <v>0</v>
      </c>
      <c r="L93" s="13">
        <v>0</v>
      </c>
      <c r="M93" s="13">
        <v>0</v>
      </c>
      <c r="N93" s="13">
        <v>0</v>
      </c>
      <c r="O93" s="15">
        <v>0</v>
      </c>
      <c r="P93" s="15">
        <v>0</v>
      </c>
      <c r="Q93" s="15">
        <v>0</v>
      </c>
      <c r="R93" s="13">
        <v>0</v>
      </c>
    </row>
    <row r="94" spans="1:18" s="14" customFormat="1" ht="13.5" customHeight="1">
      <c r="A94" s="36"/>
      <c r="B94" s="36"/>
      <c r="C94" s="36"/>
      <c r="D94" s="38"/>
      <c r="E94" s="11">
        <v>974</v>
      </c>
      <c r="F94" s="16" t="s">
        <v>87</v>
      </c>
      <c r="G94" s="11" t="s">
        <v>88</v>
      </c>
      <c r="H94" s="11">
        <v>611</v>
      </c>
      <c r="I94" s="42" t="s">
        <v>34</v>
      </c>
      <c r="J94" s="13">
        <v>1483.7</v>
      </c>
      <c r="K94" s="13">
        <v>895.6</v>
      </c>
      <c r="L94" s="13">
        <v>0</v>
      </c>
      <c r="M94" s="13">
        <v>0</v>
      </c>
      <c r="N94" s="13">
        <v>0</v>
      </c>
      <c r="O94" s="15">
        <v>0</v>
      </c>
      <c r="P94" s="15">
        <v>0</v>
      </c>
      <c r="Q94" s="15">
        <v>0</v>
      </c>
      <c r="R94" s="13">
        <v>0</v>
      </c>
    </row>
    <row r="95" spans="1:18" s="14" customFormat="1" ht="13.5" customHeight="1">
      <c r="A95" s="36"/>
      <c r="B95" s="36"/>
      <c r="C95" s="36"/>
      <c r="D95" s="38"/>
      <c r="E95" s="11">
        <v>974</v>
      </c>
      <c r="F95" s="16" t="s">
        <v>89</v>
      </c>
      <c r="G95" s="11" t="s">
        <v>88</v>
      </c>
      <c r="H95" s="11">
        <v>611</v>
      </c>
      <c r="I95" s="42"/>
      <c r="J95" s="13">
        <v>14030.7</v>
      </c>
      <c r="K95" s="13">
        <v>10618.9</v>
      </c>
      <c r="L95" s="13">
        <v>0</v>
      </c>
      <c r="M95" s="13">
        <v>0</v>
      </c>
      <c r="N95" s="13">
        <v>0</v>
      </c>
      <c r="O95" s="15">
        <v>0</v>
      </c>
      <c r="P95" s="15">
        <v>0</v>
      </c>
      <c r="Q95" s="15">
        <v>0</v>
      </c>
      <c r="R95" s="13">
        <v>0</v>
      </c>
    </row>
    <row r="96" spans="1:18" s="14" customFormat="1" ht="13.5" customHeight="1">
      <c r="A96" s="36"/>
      <c r="B96" s="36"/>
      <c r="C96" s="36"/>
      <c r="D96" s="38"/>
      <c r="E96" s="11">
        <v>974</v>
      </c>
      <c r="F96" s="16" t="s">
        <v>90</v>
      </c>
      <c r="G96" s="11" t="s">
        <v>88</v>
      </c>
      <c r="H96" s="11">
        <v>611</v>
      </c>
      <c r="I96" s="42"/>
      <c r="J96" s="23">
        <v>274.6</v>
      </c>
      <c r="K96" s="13">
        <v>253.5</v>
      </c>
      <c r="L96" s="13">
        <v>0</v>
      </c>
      <c r="M96" s="13">
        <v>0</v>
      </c>
      <c r="N96" s="13">
        <v>0</v>
      </c>
      <c r="O96" s="15">
        <v>0</v>
      </c>
      <c r="P96" s="15">
        <v>0</v>
      </c>
      <c r="Q96" s="15">
        <v>0</v>
      </c>
      <c r="R96" s="13">
        <v>0</v>
      </c>
    </row>
    <row r="97" spans="1:18" s="14" customFormat="1" ht="13.5" customHeight="1">
      <c r="A97" s="36"/>
      <c r="B97" s="36"/>
      <c r="C97" s="36"/>
      <c r="D97" s="38"/>
      <c r="E97" s="11">
        <v>974</v>
      </c>
      <c r="F97" s="16" t="s">
        <v>90</v>
      </c>
      <c r="G97" s="11" t="s">
        <v>88</v>
      </c>
      <c r="H97" s="11">
        <v>621</v>
      </c>
      <c r="I97" s="42"/>
      <c r="J97" s="13">
        <v>716.3</v>
      </c>
      <c r="K97" s="13">
        <v>442.9</v>
      </c>
      <c r="L97" s="13">
        <v>0</v>
      </c>
      <c r="M97" s="13">
        <v>0</v>
      </c>
      <c r="N97" s="13">
        <v>0</v>
      </c>
      <c r="O97" s="15">
        <v>0</v>
      </c>
      <c r="P97" s="15">
        <v>0</v>
      </c>
      <c r="Q97" s="15">
        <v>0</v>
      </c>
      <c r="R97" s="13">
        <v>0</v>
      </c>
    </row>
    <row r="98" spans="1:18" s="14" customFormat="1" ht="13.5" customHeight="1">
      <c r="A98" s="36"/>
      <c r="B98" s="36"/>
      <c r="C98" s="36"/>
      <c r="D98" s="38"/>
      <c r="E98" s="11">
        <v>974</v>
      </c>
      <c r="F98" s="16" t="s">
        <v>87</v>
      </c>
      <c r="G98" s="11" t="s">
        <v>88</v>
      </c>
      <c r="H98" s="11">
        <v>611</v>
      </c>
      <c r="I98" s="42" t="s">
        <v>54</v>
      </c>
      <c r="J98" s="23">
        <v>15</v>
      </c>
      <c r="K98" s="13">
        <v>9</v>
      </c>
      <c r="L98" s="13">
        <v>0</v>
      </c>
      <c r="M98" s="13">
        <v>0</v>
      </c>
      <c r="N98" s="13">
        <v>0</v>
      </c>
      <c r="O98" s="15">
        <v>0</v>
      </c>
      <c r="P98" s="15">
        <v>0</v>
      </c>
      <c r="Q98" s="15">
        <v>0</v>
      </c>
      <c r="R98" s="13">
        <v>0</v>
      </c>
    </row>
    <row r="99" spans="1:18" s="14" customFormat="1" ht="13.5" customHeight="1">
      <c r="A99" s="36"/>
      <c r="B99" s="36"/>
      <c r="C99" s="36"/>
      <c r="D99" s="38"/>
      <c r="E99" s="11">
        <v>974</v>
      </c>
      <c r="F99" s="16" t="s">
        <v>89</v>
      </c>
      <c r="G99" s="11" t="s">
        <v>88</v>
      </c>
      <c r="H99" s="11">
        <v>611</v>
      </c>
      <c r="I99" s="42"/>
      <c r="J99" s="23">
        <v>141.7</v>
      </c>
      <c r="K99" s="13">
        <v>107.3</v>
      </c>
      <c r="L99" s="13">
        <v>0</v>
      </c>
      <c r="M99" s="13">
        <v>0</v>
      </c>
      <c r="N99" s="13">
        <v>0</v>
      </c>
      <c r="O99" s="15">
        <v>0</v>
      </c>
      <c r="P99" s="15">
        <v>0</v>
      </c>
      <c r="Q99" s="15">
        <v>0</v>
      </c>
      <c r="R99" s="13">
        <v>0</v>
      </c>
    </row>
    <row r="100" spans="1:18" s="14" customFormat="1" ht="13.5" customHeight="1">
      <c r="A100" s="36"/>
      <c r="B100" s="36"/>
      <c r="C100" s="36"/>
      <c r="D100" s="38"/>
      <c r="E100" s="11">
        <v>974</v>
      </c>
      <c r="F100" s="16" t="s">
        <v>90</v>
      </c>
      <c r="G100" s="11" t="s">
        <v>88</v>
      </c>
      <c r="H100" s="11">
        <v>611</v>
      </c>
      <c r="I100" s="42"/>
      <c r="J100" s="23">
        <v>2.8</v>
      </c>
      <c r="K100" s="13">
        <v>2.5</v>
      </c>
      <c r="L100" s="13">
        <v>0</v>
      </c>
      <c r="M100" s="13">
        <v>0</v>
      </c>
      <c r="N100" s="13">
        <v>0</v>
      </c>
      <c r="O100" s="15">
        <v>0</v>
      </c>
      <c r="P100" s="15">
        <v>0</v>
      </c>
      <c r="Q100" s="15">
        <v>0</v>
      </c>
      <c r="R100" s="13">
        <v>0</v>
      </c>
    </row>
    <row r="101" spans="1:18" s="14" customFormat="1" ht="13.5" customHeight="1">
      <c r="A101" s="36"/>
      <c r="B101" s="36"/>
      <c r="C101" s="36"/>
      <c r="D101" s="38"/>
      <c r="E101" s="11">
        <v>974</v>
      </c>
      <c r="F101" s="16" t="s">
        <v>90</v>
      </c>
      <c r="G101" s="11" t="s">
        <v>88</v>
      </c>
      <c r="H101" s="11">
        <v>621</v>
      </c>
      <c r="I101" s="42"/>
      <c r="J101" s="23">
        <v>7.2</v>
      </c>
      <c r="K101" s="13">
        <v>4.5</v>
      </c>
      <c r="L101" s="13">
        <v>0</v>
      </c>
      <c r="M101" s="13">
        <v>0</v>
      </c>
      <c r="N101" s="13">
        <v>0</v>
      </c>
      <c r="O101" s="15">
        <v>0</v>
      </c>
      <c r="P101" s="15">
        <v>0</v>
      </c>
      <c r="Q101" s="15">
        <v>0</v>
      </c>
      <c r="R101" s="13">
        <v>0</v>
      </c>
    </row>
    <row r="102" spans="1:18" s="14" customFormat="1" ht="13.5" customHeight="1">
      <c r="A102" s="36"/>
      <c r="B102" s="36"/>
      <c r="C102" s="36"/>
      <c r="D102" s="38"/>
      <c r="E102" s="44" t="s">
        <v>35</v>
      </c>
      <c r="F102" s="44"/>
      <c r="G102" s="44"/>
      <c r="H102" s="44"/>
      <c r="I102" s="44"/>
      <c r="J102" s="13">
        <f aca="true" t="shared" si="16" ref="J102:R102">SUM(J92:J101)</f>
        <v>16703.300000000003</v>
      </c>
      <c r="K102" s="13">
        <f t="shared" si="16"/>
        <v>12334.199999999999</v>
      </c>
      <c r="L102" s="13">
        <f t="shared" si="16"/>
        <v>0</v>
      </c>
      <c r="M102" s="13">
        <f t="shared" si="16"/>
        <v>0</v>
      </c>
      <c r="N102" s="13">
        <f t="shared" si="16"/>
        <v>0</v>
      </c>
      <c r="O102" s="13">
        <f t="shared" si="16"/>
        <v>0</v>
      </c>
      <c r="P102" s="13">
        <f t="shared" si="16"/>
        <v>0</v>
      </c>
      <c r="Q102" s="13">
        <f t="shared" si="16"/>
        <v>0</v>
      </c>
      <c r="R102" s="13">
        <f t="shared" si="16"/>
        <v>0</v>
      </c>
    </row>
    <row r="103" spans="1:18" s="14" customFormat="1" ht="13.5" customHeight="1">
      <c r="A103" s="36"/>
      <c r="B103" s="36"/>
      <c r="C103" s="36"/>
      <c r="D103" s="45" t="s">
        <v>91</v>
      </c>
      <c r="E103" s="11">
        <v>903</v>
      </c>
      <c r="F103" s="16" t="s">
        <v>86</v>
      </c>
      <c r="G103" s="11" t="s">
        <v>81</v>
      </c>
      <c r="H103" s="11">
        <v>121</v>
      </c>
      <c r="I103" s="42" t="s">
        <v>23</v>
      </c>
      <c r="J103" s="13">
        <v>543.2</v>
      </c>
      <c r="K103" s="13">
        <v>0</v>
      </c>
      <c r="L103" s="13">
        <v>0</v>
      </c>
      <c r="M103" s="13">
        <v>0</v>
      </c>
      <c r="N103" s="13">
        <v>0</v>
      </c>
      <c r="O103" s="15">
        <v>0</v>
      </c>
      <c r="P103" s="15">
        <v>0</v>
      </c>
      <c r="Q103" s="15">
        <v>0</v>
      </c>
      <c r="R103" s="13">
        <v>0</v>
      </c>
    </row>
    <row r="104" spans="1:18" s="14" customFormat="1" ht="13.5" customHeight="1">
      <c r="A104" s="36"/>
      <c r="B104" s="36"/>
      <c r="C104" s="36"/>
      <c r="D104" s="45"/>
      <c r="E104" s="11">
        <v>903</v>
      </c>
      <c r="F104" s="16" t="s">
        <v>86</v>
      </c>
      <c r="G104" s="11" t="s">
        <v>81</v>
      </c>
      <c r="H104" s="11">
        <v>129</v>
      </c>
      <c r="I104" s="42"/>
      <c r="J104" s="13">
        <v>164.1</v>
      </c>
      <c r="K104" s="13">
        <v>0</v>
      </c>
      <c r="L104" s="13">
        <v>0</v>
      </c>
      <c r="M104" s="13">
        <v>0</v>
      </c>
      <c r="N104" s="13">
        <v>0</v>
      </c>
      <c r="O104" s="15">
        <v>0</v>
      </c>
      <c r="P104" s="15">
        <v>0</v>
      </c>
      <c r="Q104" s="15">
        <v>0</v>
      </c>
      <c r="R104" s="13">
        <v>0</v>
      </c>
    </row>
    <row r="105" spans="1:18" s="14" customFormat="1" ht="22.5" customHeight="1">
      <c r="A105" s="36"/>
      <c r="B105" s="36"/>
      <c r="C105" s="36"/>
      <c r="D105" s="45"/>
      <c r="E105" s="11" t="s">
        <v>19</v>
      </c>
      <c r="F105" s="11" t="s">
        <v>19</v>
      </c>
      <c r="G105" s="11" t="s">
        <v>19</v>
      </c>
      <c r="H105" s="11" t="s">
        <v>19</v>
      </c>
      <c r="I105" s="22" t="s">
        <v>34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>
        <v>0</v>
      </c>
      <c r="P105" s="15">
        <v>0</v>
      </c>
      <c r="Q105" s="15">
        <v>0</v>
      </c>
      <c r="R105" s="13">
        <v>0</v>
      </c>
    </row>
    <row r="106" spans="1:18" s="14" customFormat="1" ht="31.5" customHeight="1">
      <c r="A106" s="36"/>
      <c r="B106" s="36"/>
      <c r="C106" s="36"/>
      <c r="D106" s="45"/>
      <c r="E106" s="11" t="s">
        <v>19</v>
      </c>
      <c r="F106" s="11" t="s">
        <v>19</v>
      </c>
      <c r="G106" s="11" t="s">
        <v>19</v>
      </c>
      <c r="H106" s="11" t="s">
        <v>19</v>
      </c>
      <c r="I106" s="22" t="s">
        <v>54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>
        <v>0</v>
      </c>
      <c r="P106" s="15">
        <v>0</v>
      </c>
      <c r="Q106" s="15">
        <v>0</v>
      </c>
      <c r="R106" s="13">
        <v>0</v>
      </c>
    </row>
    <row r="107" spans="1:18" s="14" customFormat="1" ht="15" customHeight="1">
      <c r="A107" s="36"/>
      <c r="B107" s="36"/>
      <c r="C107" s="36"/>
      <c r="D107" s="45"/>
      <c r="E107" s="44" t="s">
        <v>35</v>
      </c>
      <c r="F107" s="44"/>
      <c r="G107" s="44"/>
      <c r="H107" s="44"/>
      <c r="I107" s="44"/>
      <c r="J107" s="13">
        <f aca="true" t="shared" si="17" ref="J107:R107">SUM(J103:J106)</f>
        <v>707.3000000000001</v>
      </c>
      <c r="K107" s="13">
        <f t="shared" si="17"/>
        <v>0</v>
      </c>
      <c r="L107" s="13">
        <f t="shared" si="17"/>
        <v>0</v>
      </c>
      <c r="M107" s="13">
        <f t="shared" si="17"/>
        <v>0</v>
      </c>
      <c r="N107" s="13">
        <f t="shared" si="17"/>
        <v>0</v>
      </c>
      <c r="O107" s="13">
        <f t="shared" si="17"/>
        <v>0</v>
      </c>
      <c r="P107" s="13">
        <f t="shared" si="17"/>
        <v>0</v>
      </c>
      <c r="Q107" s="13">
        <f t="shared" si="17"/>
        <v>0</v>
      </c>
      <c r="R107" s="13">
        <f t="shared" si="17"/>
        <v>0</v>
      </c>
    </row>
    <row r="108" spans="1:18" ht="34.5" customHeight="1">
      <c r="A108" s="40" t="s">
        <v>92</v>
      </c>
      <c r="B108" s="40"/>
      <c r="C108" s="39" t="s">
        <v>93</v>
      </c>
      <c r="D108" s="39"/>
      <c r="E108" s="39"/>
      <c r="F108" s="39"/>
      <c r="G108" s="39"/>
      <c r="H108" s="39"/>
      <c r="I108" s="39"/>
      <c r="J108" s="19">
        <v>100</v>
      </c>
      <c r="K108" s="19">
        <v>100</v>
      </c>
      <c r="L108" s="19">
        <v>100</v>
      </c>
      <c r="M108" s="19">
        <v>100</v>
      </c>
      <c r="N108" s="19">
        <v>100</v>
      </c>
      <c r="O108" s="19">
        <v>100</v>
      </c>
      <c r="P108" s="19">
        <v>100</v>
      </c>
      <c r="Q108" s="19">
        <v>100</v>
      </c>
      <c r="R108" s="19">
        <v>100</v>
      </c>
    </row>
    <row r="109" spans="1:18" ht="24" customHeight="1">
      <c r="A109" s="40"/>
      <c r="B109" s="40"/>
      <c r="C109" s="39" t="s">
        <v>94</v>
      </c>
      <c r="D109" s="39"/>
      <c r="E109" s="39"/>
      <c r="F109" s="39"/>
      <c r="G109" s="39"/>
      <c r="H109" s="39"/>
      <c r="I109" s="39"/>
      <c r="J109" s="19">
        <v>0</v>
      </c>
      <c r="K109" s="19">
        <v>0</v>
      </c>
      <c r="L109" s="19" t="s">
        <v>95</v>
      </c>
      <c r="M109" s="19" t="s">
        <v>95</v>
      </c>
      <c r="N109" s="19" t="s">
        <v>95</v>
      </c>
      <c r="O109" s="19" t="s">
        <v>95</v>
      </c>
      <c r="P109" s="19" t="s">
        <v>95</v>
      </c>
      <c r="Q109" s="19" t="s">
        <v>95</v>
      </c>
      <c r="R109" s="19" t="s">
        <v>95</v>
      </c>
    </row>
    <row r="110" spans="1:18" ht="24" customHeight="1">
      <c r="A110" s="40"/>
      <c r="B110" s="40"/>
      <c r="C110" s="39" t="s">
        <v>96</v>
      </c>
      <c r="D110" s="39"/>
      <c r="E110" s="39"/>
      <c r="F110" s="39"/>
      <c r="G110" s="39"/>
      <c r="H110" s="39"/>
      <c r="I110" s="39"/>
      <c r="J110" s="19">
        <v>0</v>
      </c>
      <c r="K110" s="19">
        <v>0</v>
      </c>
      <c r="L110" s="19" t="s">
        <v>95</v>
      </c>
      <c r="M110" s="19" t="s">
        <v>95</v>
      </c>
      <c r="N110" s="19" t="s">
        <v>95</v>
      </c>
      <c r="O110" s="19" t="s">
        <v>95</v>
      </c>
      <c r="P110" s="19" t="s">
        <v>95</v>
      </c>
      <c r="Q110" s="19" t="s">
        <v>95</v>
      </c>
      <c r="R110" s="19" t="s">
        <v>95</v>
      </c>
    </row>
    <row r="111" spans="1:18" ht="21" customHeight="1">
      <c r="A111" s="39" t="s">
        <v>97</v>
      </c>
      <c r="B111" s="39" t="s">
        <v>98</v>
      </c>
      <c r="C111" s="39"/>
      <c r="D111" s="32" t="s">
        <v>33</v>
      </c>
      <c r="E111" s="6" t="s">
        <v>19</v>
      </c>
      <c r="F111" s="6" t="s">
        <v>19</v>
      </c>
      <c r="G111" s="6" t="s">
        <v>19</v>
      </c>
      <c r="H111" s="6" t="s">
        <v>19</v>
      </c>
      <c r="I111" s="17" t="s">
        <v>21</v>
      </c>
      <c r="J111" s="19">
        <f aca="true" t="shared" si="18" ref="J111:R111">SUM(J112:J114)</f>
        <v>14737.8</v>
      </c>
      <c r="K111" s="19">
        <f t="shared" si="18"/>
        <v>15098.8</v>
      </c>
      <c r="L111" s="19">
        <f t="shared" si="18"/>
        <v>13709.1</v>
      </c>
      <c r="M111" s="19">
        <f t="shared" si="18"/>
        <v>13376.8</v>
      </c>
      <c r="N111" s="19">
        <f t="shared" si="18"/>
        <v>13376.8</v>
      </c>
      <c r="O111" s="19">
        <f t="shared" si="18"/>
        <v>13376.8</v>
      </c>
      <c r="P111" s="19">
        <f t="shared" si="18"/>
        <v>13376.8</v>
      </c>
      <c r="Q111" s="19">
        <f t="shared" si="18"/>
        <v>66884</v>
      </c>
      <c r="R111" s="19">
        <f t="shared" si="18"/>
        <v>66884</v>
      </c>
    </row>
    <row r="112" spans="1:18" ht="24.75" customHeight="1">
      <c r="A112" s="39"/>
      <c r="B112" s="39"/>
      <c r="C112" s="39"/>
      <c r="D112" s="39"/>
      <c r="E112" s="6" t="s">
        <v>19</v>
      </c>
      <c r="F112" s="6" t="s">
        <v>19</v>
      </c>
      <c r="G112" s="6" t="s">
        <v>19</v>
      </c>
      <c r="H112" s="6" t="s">
        <v>19</v>
      </c>
      <c r="I112" s="17" t="s">
        <v>23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8">
        <v>0</v>
      </c>
      <c r="P112" s="18">
        <v>0</v>
      </c>
      <c r="Q112" s="18">
        <v>0</v>
      </c>
      <c r="R112" s="19">
        <v>0</v>
      </c>
    </row>
    <row r="113" spans="1:18" ht="24.75" customHeight="1">
      <c r="A113" s="39"/>
      <c r="B113" s="39"/>
      <c r="C113" s="39"/>
      <c r="D113" s="39"/>
      <c r="E113" s="6">
        <v>992</v>
      </c>
      <c r="F113" s="6">
        <v>1401</v>
      </c>
      <c r="G113" s="6" t="s">
        <v>84</v>
      </c>
      <c r="H113" s="6">
        <v>511</v>
      </c>
      <c r="I113" s="17" t="s">
        <v>34</v>
      </c>
      <c r="J113" s="19">
        <v>14737.8</v>
      </c>
      <c r="K113" s="19">
        <v>15098.8</v>
      </c>
      <c r="L113" s="19">
        <v>13709.1</v>
      </c>
      <c r="M113" s="19">
        <v>13376.8</v>
      </c>
      <c r="N113" s="19">
        <v>13376.8</v>
      </c>
      <c r="O113" s="19">
        <v>13376.8</v>
      </c>
      <c r="P113" s="18">
        <v>13376.8</v>
      </c>
      <c r="Q113" s="18">
        <v>66884</v>
      </c>
      <c r="R113" s="19">
        <v>66884</v>
      </c>
    </row>
    <row r="114" spans="1:18" ht="33.75" customHeight="1">
      <c r="A114" s="39"/>
      <c r="B114" s="39"/>
      <c r="C114" s="39"/>
      <c r="D114" s="39"/>
      <c r="E114" s="6" t="s">
        <v>19</v>
      </c>
      <c r="F114" s="6" t="s">
        <v>19</v>
      </c>
      <c r="G114" s="6" t="s">
        <v>19</v>
      </c>
      <c r="H114" s="6" t="s">
        <v>19</v>
      </c>
      <c r="I114" s="17" t="s">
        <v>54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8">
        <v>0</v>
      </c>
      <c r="P114" s="18">
        <v>0</v>
      </c>
      <c r="Q114" s="18">
        <v>0</v>
      </c>
      <c r="R114" s="19">
        <v>0</v>
      </c>
    </row>
    <row r="115" spans="1:18" ht="14.25" customHeight="1">
      <c r="A115" s="39" t="s">
        <v>99</v>
      </c>
      <c r="B115" s="39" t="s">
        <v>100</v>
      </c>
      <c r="C115" s="39"/>
      <c r="D115" s="32" t="s">
        <v>33</v>
      </c>
      <c r="E115" s="6" t="s">
        <v>19</v>
      </c>
      <c r="F115" s="6" t="s">
        <v>19</v>
      </c>
      <c r="G115" s="6" t="s">
        <v>19</v>
      </c>
      <c r="H115" s="6" t="s">
        <v>19</v>
      </c>
      <c r="I115" s="17" t="s">
        <v>21</v>
      </c>
      <c r="J115" s="19">
        <f aca="true" t="shared" si="19" ref="J115:R115">SUM(J116:J118)</f>
        <v>14679.2</v>
      </c>
      <c r="K115" s="19">
        <f t="shared" si="19"/>
        <v>6401.3</v>
      </c>
      <c r="L115" s="19">
        <f t="shared" si="19"/>
        <v>3735</v>
      </c>
      <c r="M115" s="19">
        <f t="shared" si="19"/>
        <v>3735</v>
      </c>
      <c r="N115" s="19">
        <f t="shared" si="19"/>
        <v>3735</v>
      </c>
      <c r="O115" s="19">
        <f t="shared" si="19"/>
        <v>3735</v>
      </c>
      <c r="P115" s="19">
        <f t="shared" si="19"/>
        <v>3735</v>
      </c>
      <c r="Q115" s="19">
        <f t="shared" si="19"/>
        <v>18675</v>
      </c>
      <c r="R115" s="19">
        <f t="shared" si="19"/>
        <v>18675</v>
      </c>
    </row>
    <row r="116" spans="1:18" ht="22.5">
      <c r="A116" s="39"/>
      <c r="B116" s="39"/>
      <c r="C116" s="39"/>
      <c r="D116" s="39"/>
      <c r="E116" s="6" t="s">
        <v>19</v>
      </c>
      <c r="F116" s="6" t="s">
        <v>19</v>
      </c>
      <c r="G116" s="6" t="s">
        <v>19</v>
      </c>
      <c r="H116" s="6" t="s">
        <v>19</v>
      </c>
      <c r="I116" s="17" t="s">
        <v>23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8">
        <v>0</v>
      </c>
      <c r="P116" s="18">
        <v>0</v>
      </c>
      <c r="Q116" s="18">
        <v>0</v>
      </c>
      <c r="R116" s="19">
        <v>0</v>
      </c>
    </row>
    <row r="117" spans="1:18" ht="22.5">
      <c r="A117" s="39"/>
      <c r="B117" s="39"/>
      <c r="C117" s="39"/>
      <c r="D117" s="39"/>
      <c r="E117" s="6" t="s">
        <v>19</v>
      </c>
      <c r="F117" s="6" t="s">
        <v>19</v>
      </c>
      <c r="G117" s="6" t="s">
        <v>19</v>
      </c>
      <c r="H117" s="6" t="s">
        <v>19</v>
      </c>
      <c r="I117" s="17" t="s">
        <v>34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8">
        <v>0</v>
      </c>
      <c r="P117" s="18">
        <v>0</v>
      </c>
      <c r="Q117" s="18">
        <v>0</v>
      </c>
      <c r="R117" s="19">
        <v>0</v>
      </c>
    </row>
    <row r="118" spans="1:18" ht="30.75" customHeight="1">
      <c r="A118" s="39"/>
      <c r="B118" s="39"/>
      <c r="C118" s="39"/>
      <c r="D118" s="39"/>
      <c r="E118" s="6">
        <v>992</v>
      </c>
      <c r="F118" s="6">
        <v>1402</v>
      </c>
      <c r="G118" s="6" t="s">
        <v>85</v>
      </c>
      <c r="H118" s="6">
        <v>512</v>
      </c>
      <c r="I118" s="17" t="s">
        <v>54</v>
      </c>
      <c r="J118" s="19">
        <v>14679.2</v>
      </c>
      <c r="K118" s="19">
        <v>6401.3</v>
      </c>
      <c r="L118" s="19">
        <v>3735</v>
      </c>
      <c r="M118" s="19">
        <v>3735</v>
      </c>
      <c r="N118" s="19">
        <v>3735</v>
      </c>
      <c r="O118" s="19">
        <v>3735</v>
      </c>
      <c r="P118" s="19">
        <v>3735</v>
      </c>
      <c r="Q118" s="18">
        <v>18675</v>
      </c>
      <c r="R118" s="19">
        <v>18675</v>
      </c>
    </row>
    <row r="119" spans="1:18" ht="19.5" customHeight="1">
      <c r="A119" s="39" t="s">
        <v>101</v>
      </c>
      <c r="B119" s="39" t="s">
        <v>102</v>
      </c>
      <c r="C119" s="39"/>
      <c r="D119" s="32" t="s">
        <v>33</v>
      </c>
      <c r="E119" s="6" t="s">
        <v>19</v>
      </c>
      <c r="F119" s="6" t="s">
        <v>19</v>
      </c>
      <c r="G119" s="6" t="s">
        <v>19</v>
      </c>
      <c r="H119" s="6" t="s">
        <v>19</v>
      </c>
      <c r="I119" s="17" t="s">
        <v>21</v>
      </c>
      <c r="J119" s="19">
        <f aca="true" t="shared" si="20" ref="J119:R119">SUM(J120:J124)</f>
        <v>131</v>
      </c>
      <c r="K119" s="19">
        <f t="shared" si="20"/>
        <v>136.1</v>
      </c>
      <c r="L119" s="19">
        <f t="shared" si="20"/>
        <v>139.70000000000002</v>
      </c>
      <c r="M119" s="19">
        <f t="shared" si="20"/>
        <v>139.70000000000002</v>
      </c>
      <c r="N119" s="19">
        <f t="shared" si="20"/>
        <v>139.70000000000002</v>
      </c>
      <c r="O119" s="19">
        <f t="shared" si="20"/>
        <v>139.70000000000002</v>
      </c>
      <c r="P119" s="19">
        <f t="shared" si="20"/>
        <v>139.70000000000002</v>
      </c>
      <c r="Q119" s="19">
        <f t="shared" si="20"/>
        <v>698.5</v>
      </c>
      <c r="R119" s="19">
        <f t="shared" si="20"/>
        <v>698.5</v>
      </c>
    </row>
    <row r="120" spans="1:18" ht="22.5" customHeight="1">
      <c r="A120" s="39"/>
      <c r="B120" s="39"/>
      <c r="C120" s="39"/>
      <c r="D120" s="39"/>
      <c r="E120" s="6" t="s">
        <v>19</v>
      </c>
      <c r="F120" s="6" t="s">
        <v>19</v>
      </c>
      <c r="G120" s="6" t="s">
        <v>19</v>
      </c>
      <c r="H120" s="6" t="s">
        <v>19</v>
      </c>
      <c r="I120" s="17" t="s">
        <v>23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8">
        <v>0</v>
      </c>
      <c r="P120" s="18">
        <v>0</v>
      </c>
      <c r="Q120" s="18">
        <v>0</v>
      </c>
      <c r="R120" s="19">
        <v>0</v>
      </c>
    </row>
    <row r="121" spans="1:18" ht="22.5" customHeight="1">
      <c r="A121" s="39"/>
      <c r="B121" s="39"/>
      <c r="C121" s="39"/>
      <c r="D121" s="39"/>
      <c r="E121" s="6">
        <v>992</v>
      </c>
      <c r="F121" s="20" t="s">
        <v>80</v>
      </c>
      <c r="G121" s="6" t="s">
        <v>83</v>
      </c>
      <c r="H121" s="6">
        <v>121</v>
      </c>
      <c r="I121" s="46" t="s">
        <v>34</v>
      </c>
      <c r="J121" s="19">
        <v>93.8</v>
      </c>
      <c r="K121" s="19">
        <v>97.7</v>
      </c>
      <c r="L121" s="19">
        <v>100.5</v>
      </c>
      <c r="M121" s="19">
        <v>100.5</v>
      </c>
      <c r="N121" s="19">
        <v>100.5</v>
      </c>
      <c r="O121" s="19">
        <v>100.5</v>
      </c>
      <c r="P121" s="19">
        <v>100.5</v>
      </c>
      <c r="Q121" s="19">
        <v>502.5</v>
      </c>
      <c r="R121" s="19">
        <v>502.5</v>
      </c>
    </row>
    <row r="122" spans="1:18" ht="22.5" customHeight="1">
      <c r="A122" s="39"/>
      <c r="B122" s="39"/>
      <c r="C122" s="39"/>
      <c r="D122" s="39"/>
      <c r="E122" s="6">
        <v>992</v>
      </c>
      <c r="F122" s="20" t="s">
        <v>80</v>
      </c>
      <c r="G122" s="6" t="s">
        <v>83</v>
      </c>
      <c r="H122" s="6">
        <v>129</v>
      </c>
      <c r="I122" s="46"/>
      <c r="J122" s="19">
        <v>28.3</v>
      </c>
      <c r="K122" s="19">
        <v>29.5</v>
      </c>
      <c r="L122" s="19">
        <v>30.3</v>
      </c>
      <c r="M122" s="19">
        <v>30.3</v>
      </c>
      <c r="N122" s="19">
        <v>30.3</v>
      </c>
      <c r="O122" s="19">
        <v>30.3</v>
      </c>
      <c r="P122" s="19">
        <v>30.3</v>
      </c>
      <c r="Q122" s="19">
        <v>151.5</v>
      </c>
      <c r="R122" s="19">
        <v>151.5</v>
      </c>
    </row>
    <row r="123" spans="1:18" ht="28.5" customHeight="1">
      <c r="A123" s="39"/>
      <c r="B123" s="39"/>
      <c r="C123" s="39"/>
      <c r="D123" s="39"/>
      <c r="E123" s="6">
        <v>992</v>
      </c>
      <c r="F123" s="20" t="s">
        <v>80</v>
      </c>
      <c r="G123" s="6" t="s">
        <v>83</v>
      </c>
      <c r="H123" s="6">
        <v>244</v>
      </c>
      <c r="I123" s="46"/>
      <c r="J123" s="19">
        <v>8.9</v>
      </c>
      <c r="K123" s="19">
        <v>8.9</v>
      </c>
      <c r="L123" s="19">
        <v>8.9</v>
      </c>
      <c r="M123" s="19">
        <v>8.9</v>
      </c>
      <c r="N123" s="19">
        <v>8.9</v>
      </c>
      <c r="O123" s="18">
        <v>8.9</v>
      </c>
      <c r="P123" s="18">
        <v>8.9</v>
      </c>
      <c r="Q123" s="18">
        <v>44.5</v>
      </c>
      <c r="R123" s="19">
        <v>44.5</v>
      </c>
    </row>
    <row r="124" spans="1:18" ht="87.75" customHeight="1">
      <c r="A124" s="39"/>
      <c r="B124" s="39"/>
      <c r="C124" s="39"/>
      <c r="D124" s="39"/>
      <c r="E124" s="6" t="s">
        <v>19</v>
      </c>
      <c r="F124" s="6" t="s">
        <v>19</v>
      </c>
      <c r="G124" s="6" t="s">
        <v>19</v>
      </c>
      <c r="H124" s="6" t="s">
        <v>19</v>
      </c>
      <c r="I124" s="17" t="s">
        <v>54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8">
        <v>0</v>
      </c>
      <c r="P124" s="18">
        <v>0</v>
      </c>
      <c r="Q124" s="18">
        <v>0</v>
      </c>
      <c r="R124" s="19">
        <v>0</v>
      </c>
    </row>
    <row r="125" spans="1:18" ht="20.25" customHeight="1">
      <c r="A125" s="39" t="s">
        <v>103</v>
      </c>
      <c r="B125" s="40" t="s">
        <v>104</v>
      </c>
      <c r="C125" s="39"/>
      <c r="D125" s="32" t="s">
        <v>47</v>
      </c>
      <c r="E125" s="6" t="s">
        <v>19</v>
      </c>
      <c r="F125" s="6" t="s">
        <v>19</v>
      </c>
      <c r="G125" s="6" t="s">
        <v>19</v>
      </c>
      <c r="H125" s="6" t="s">
        <v>19</v>
      </c>
      <c r="I125" s="17" t="s">
        <v>21</v>
      </c>
      <c r="J125" s="19">
        <f aca="true" t="shared" si="21" ref="J125:R125">SUM(J126:J128)</f>
        <v>1349.1</v>
      </c>
      <c r="K125" s="19">
        <f t="shared" si="21"/>
        <v>1355.1</v>
      </c>
      <c r="L125" s="19">
        <f t="shared" si="21"/>
        <v>1355.6</v>
      </c>
      <c r="M125" s="19">
        <f t="shared" si="21"/>
        <v>1407</v>
      </c>
      <c r="N125" s="19">
        <f t="shared" si="21"/>
        <v>1407</v>
      </c>
      <c r="O125" s="19">
        <f t="shared" si="21"/>
        <v>1407</v>
      </c>
      <c r="P125" s="19">
        <f t="shared" si="21"/>
        <v>1407</v>
      </c>
      <c r="Q125" s="19">
        <f t="shared" si="21"/>
        <v>7035</v>
      </c>
      <c r="R125" s="19">
        <f t="shared" si="21"/>
        <v>7035</v>
      </c>
    </row>
    <row r="126" spans="1:18" ht="22.5" customHeight="1">
      <c r="A126" s="39"/>
      <c r="B126" s="39"/>
      <c r="C126" s="39"/>
      <c r="D126" s="39"/>
      <c r="E126" s="6">
        <v>992</v>
      </c>
      <c r="F126" s="20" t="s">
        <v>78</v>
      </c>
      <c r="G126" s="6" t="s">
        <v>79</v>
      </c>
      <c r="H126" s="6">
        <v>530</v>
      </c>
      <c r="I126" s="17" t="s">
        <v>23</v>
      </c>
      <c r="J126" s="25">
        <v>1349.1</v>
      </c>
      <c r="K126" s="19">
        <v>1355.1</v>
      </c>
      <c r="L126" s="19">
        <v>1355.6</v>
      </c>
      <c r="M126" s="19">
        <v>1407</v>
      </c>
      <c r="N126" s="19">
        <v>1407</v>
      </c>
      <c r="O126" s="19">
        <v>1407</v>
      </c>
      <c r="P126" s="19">
        <v>1407</v>
      </c>
      <c r="Q126" s="19">
        <v>7035</v>
      </c>
      <c r="R126" s="19">
        <v>7035</v>
      </c>
    </row>
    <row r="127" spans="1:18" ht="22.5" customHeight="1">
      <c r="A127" s="39"/>
      <c r="B127" s="39"/>
      <c r="C127" s="39"/>
      <c r="D127" s="39"/>
      <c r="E127" s="6" t="s">
        <v>19</v>
      </c>
      <c r="F127" s="6" t="s">
        <v>19</v>
      </c>
      <c r="G127" s="6" t="s">
        <v>19</v>
      </c>
      <c r="H127" s="6" t="s">
        <v>19</v>
      </c>
      <c r="I127" s="17" t="s">
        <v>34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8">
        <v>0</v>
      </c>
      <c r="P127" s="18">
        <v>0</v>
      </c>
      <c r="Q127" s="18">
        <v>0</v>
      </c>
      <c r="R127" s="19">
        <v>0</v>
      </c>
    </row>
    <row r="128" spans="1:18" ht="51.75" customHeight="1">
      <c r="A128" s="39"/>
      <c r="B128" s="39"/>
      <c r="C128" s="39"/>
      <c r="D128" s="39"/>
      <c r="E128" s="6" t="s">
        <v>19</v>
      </c>
      <c r="F128" s="6" t="s">
        <v>19</v>
      </c>
      <c r="G128" s="6" t="s">
        <v>19</v>
      </c>
      <c r="H128" s="6" t="s">
        <v>19</v>
      </c>
      <c r="I128" s="17" t="s">
        <v>54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8">
        <v>0</v>
      </c>
      <c r="P128" s="18">
        <v>0</v>
      </c>
      <c r="Q128" s="18">
        <v>0</v>
      </c>
      <c r="R128" s="19">
        <v>0</v>
      </c>
    </row>
    <row r="129" spans="1:18" ht="19.5" customHeight="1">
      <c r="A129" s="39" t="s">
        <v>105</v>
      </c>
      <c r="B129" s="39" t="s">
        <v>106</v>
      </c>
      <c r="C129" s="39"/>
      <c r="D129" s="32" t="s">
        <v>27</v>
      </c>
      <c r="E129" s="6" t="s">
        <v>19</v>
      </c>
      <c r="F129" s="6" t="s">
        <v>19</v>
      </c>
      <c r="G129" s="6" t="s">
        <v>19</v>
      </c>
      <c r="H129" s="6" t="s">
        <v>19</v>
      </c>
      <c r="I129" s="17" t="s">
        <v>21</v>
      </c>
      <c r="J129" s="19">
        <f aca="true" t="shared" si="22" ref="J129:R129">SUM(J130:J138)</f>
        <v>16672.000000000004</v>
      </c>
      <c r="K129" s="19">
        <f t="shared" si="22"/>
        <v>12334.199999999999</v>
      </c>
      <c r="L129" s="19">
        <f t="shared" si="22"/>
        <v>0</v>
      </c>
      <c r="M129" s="19">
        <f t="shared" si="22"/>
        <v>0</v>
      </c>
      <c r="N129" s="19">
        <f t="shared" si="22"/>
        <v>0</v>
      </c>
      <c r="O129" s="19">
        <f t="shared" si="22"/>
        <v>0</v>
      </c>
      <c r="P129" s="19">
        <f t="shared" si="22"/>
        <v>0</v>
      </c>
      <c r="Q129" s="19">
        <f t="shared" si="22"/>
        <v>0</v>
      </c>
      <c r="R129" s="19">
        <f t="shared" si="22"/>
        <v>0</v>
      </c>
    </row>
    <row r="130" spans="1:18" ht="22.5" customHeight="1">
      <c r="A130" s="39"/>
      <c r="B130" s="39"/>
      <c r="C130" s="39"/>
      <c r="D130" s="39"/>
      <c r="E130" s="6" t="s">
        <v>19</v>
      </c>
      <c r="F130" s="6" t="s">
        <v>19</v>
      </c>
      <c r="G130" s="6" t="s">
        <v>19</v>
      </c>
      <c r="H130" s="6" t="s">
        <v>19</v>
      </c>
      <c r="I130" s="17" t="s">
        <v>23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8">
        <v>0</v>
      </c>
      <c r="P130" s="18">
        <v>0</v>
      </c>
      <c r="Q130" s="18">
        <v>0</v>
      </c>
      <c r="R130" s="19">
        <v>0</v>
      </c>
    </row>
    <row r="131" spans="1:18" ht="13.5" customHeight="1">
      <c r="A131" s="39"/>
      <c r="B131" s="39"/>
      <c r="C131" s="39"/>
      <c r="D131" s="39"/>
      <c r="E131" s="6">
        <v>974</v>
      </c>
      <c r="F131" s="20" t="s">
        <v>87</v>
      </c>
      <c r="G131" s="6" t="s">
        <v>88</v>
      </c>
      <c r="H131" s="6">
        <v>611</v>
      </c>
      <c r="I131" s="46" t="s">
        <v>34</v>
      </c>
      <c r="J131" s="19">
        <v>1483.7</v>
      </c>
      <c r="K131" s="19">
        <v>895.6</v>
      </c>
      <c r="L131" s="19">
        <v>0</v>
      </c>
      <c r="M131" s="19">
        <v>0</v>
      </c>
      <c r="N131" s="19">
        <v>0</v>
      </c>
      <c r="O131" s="18">
        <v>0</v>
      </c>
      <c r="P131" s="18">
        <v>0</v>
      </c>
      <c r="Q131" s="18">
        <v>0</v>
      </c>
      <c r="R131" s="19">
        <v>0</v>
      </c>
    </row>
    <row r="132" spans="1:18" ht="13.5" customHeight="1">
      <c r="A132" s="39"/>
      <c r="B132" s="39"/>
      <c r="C132" s="39"/>
      <c r="D132" s="39"/>
      <c r="E132" s="6">
        <v>974</v>
      </c>
      <c r="F132" s="20" t="s">
        <v>89</v>
      </c>
      <c r="G132" s="6" t="s">
        <v>88</v>
      </c>
      <c r="H132" s="6">
        <v>611</v>
      </c>
      <c r="I132" s="46"/>
      <c r="J132" s="19">
        <v>14030.7</v>
      </c>
      <c r="K132" s="19">
        <v>10618.9</v>
      </c>
      <c r="L132" s="19">
        <v>0</v>
      </c>
      <c r="M132" s="19">
        <v>0</v>
      </c>
      <c r="N132" s="19">
        <v>0</v>
      </c>
      <c r="O132" s="18">
        <v>0</v>
      </c>
      <c r="P132" s="18">
        <v>0</v>
      </c>
      <c r="Q132" s="18">
        <v>0</v>
      </c>
      <c r="R132" s="19">
        <v>0</v>
      </c>
    </row>
    <row r="133" spans="1:18" ht="13.5" customHeight="1">
      <c r="A133" s="39"/>
      <c r="B133" s="39"/>
      <c r="C133" s="39"/>
      <c r="D133" s="39"/>
      <c r="E133" s="6">
        <v>974</v>
      </c>
      <c r="F133" s="20" t="s">
        <v>90</v>
      </c>
      <c r="G133" s="6" t="s">
        <v>88</v>
      </c>
      <c r="H133" s="6">
        <v>611</v>
      </c>
      <c r="I133" s="46"/>
      <c r="J133" s="25">
        <v>274.6</v>
      </c>
      <c r="K133" s="19">
        <v>253.5</v>
      </c>
      <c r="L133" s="19">
        <v>0</v>
      </c>
      <c r="M133" s="19">
        <v>0</v>
      </c>
      <c r="N133" s="19">
        <v>0</v>
      </c>
      <c r="O133" s="18">
        <v>0</v>
      </c>
      <c r="P133" s="18">
        <v>0</v>
      </c>
      <c r="Q133" s="18">
        <v>0</v>
      </c>
      <c r="R133" s="19">
        <v>0</v>
      </c>
    </row>
    <row r="134" spans="1:18" ht="13.5" customHeight="1">
      <c r="A134" s="39"/>
      <c r="B134" s="39"/>
      <c r="C134" s="39"/>
      <c r="D134" s="39"/>
      <c r="E134" s="6">
        <v>974</v>
      </c>
      <c r="F134" s="20" t="s">
        <v>90</v>
      </c>
      <c r="G134" s="6" t="s">
        <v>88</v>
      </c>
      <c r="H134" s="6">
        <v>621</v>
      </c>
      <c r="I134" s="46"/>
      <c r="J134" s="19">
        <v>716.3</v>
      </c>
      <c r="K134" s="19">
        <v>442.9</v>
      </c>
      <c r="L134" s="19">
        <v>0</v>
      </c>
      <c r="M134" s="19">
        <v>0</v>
      </c>
      <c r="N134" s="19">
        <v>0</v>
      </c>
      <c r="O134" s="18">
        <v>0</v>
      </c>
      <c r="P134" s="18">
        <v>0</v>
      </c>
      <c r="Q134" s="18">
        <v>0</v>
      </c>
      <c r="R134" s="19">
        <v>0</v>
      </c>
    </row>
    <row r="135" spans="1:18" ht="13.5" customHeight="1">
      <c r="A135" s="39"/>
      <c r="B135" s="39"/>
      <c r="C135" s="39"/>
      <c r="D135" s="39"/>
      <c r="E135" s="6">
        <v>974</v>
      </c>
      <c r="F135" s="20" t="s">
        <v>87</v>
      </c>
      <c r="G135" s="6" t="s">
        <v>88</v>
      </c>
      <c r="H135" s="6">
        <v>611</v>
      </c>
      <c r="I135" s="46" t="s">
        <v>54</v>
      </c>
      <c r="J135" s="25">
        <v>15</v>
      </c>
      <c r="K135" s="19">
        <v>9</v>
      </c>
      <c r="L135" s="19">
        <v>0</v>
      </c>
      <c r="M135" s="19">
        <v>0</v>
      </c>
      <c r="N135" s="19">
        <v>0</v>
      </c>
      <c r="O135" s="18">
        <v>0</v>
      </c>
      <c r="P135" s="18">
        <v>0</v>
      </c>
      <c r="Q135" s="18">
        <v>0</v>
      </c>
      <c r="R135" s="19">
        <v>0</v>
      </c>
    </row>
    <row r="136" spans="1:18" ht="13.5" customHeight="1">
      <c r="A136" s="39"/>
      <c r="B136" s="39"/>
      <c r="C136" s="39"/>
      <c r="D136" s="39"/>
      <c r="E136" s="6">
        <v>974</v>
      </c>
      <c r="F136" s="20" t="s">
        <v>89</v>
      </c>
      <c r="G136" s="6" t="s">
        <v>88</v>
      </c>
      <c r="H136" s="6">
        <v>611</v>
      </c>
      <c r="I136" s="46"/>
      <c r="J136" s="25">
        <v>141.7</v>
      </c>
      <c r="K136" s="19">
        <v>107.3</v>
      </c>
      <c r="L136" s="19">
        <v>0</v>
      </c>
      <c r="M136" s="19">
        <v>0</v>
      </c>
      <c r="N136" s="19">
        <v>0</v>
      </c>
      <c r="O136" s="18">
        <v>0</v>
      </c>
      <c r="P136" s="18">
        <v>0</v>
      </c>
      <c r="Q136" s="18">
        <v>0</v>
      </c>
      <c r="R136" s="19">
        <v>0</v>
      </c>
    </row>
    <row r="137" spans="1:18" ht="13.5" customHeight="1">
      <c r="A137" s="39"/>
      <c r="B137" s="39"/>
      <c r="C137" s="39"/>
      <c r="D137" s="39"/>
      <c r="E137" s="6">
        <v>974</v>
      </c>
      <c r="F137" s="20" t="s">
        <v>90</v>
      </c>
      <c r="G137" s="6" t="s">
        <v>88</v>
      </c>
      <c r="H137" s="6">
        <v>611</v>
      </c>
      <c r="I137" s="46"/>
      <c r="J137" s="25">
        <v>2.8</v>
      </c>
      <c r="K137" s="19">
        <v>2.5</v>
      </c>
      <c r="L137" s="19">
        <v>0</v>
      </c>
      <c r="M137" s="19">
        <v>0</v>
      </c>
      <c r="N137" s="19">
        <v>0</v>
      </c>
      <c r="O137" s="18">
        <v>0</v>
      </c>
      <c r="P137" s="18">
        <v>0</v>
      </c>
      <c r="Q137" s="18">
        <v>0</v>
      </c>
      <c r="R137" s="19">
        <v>0</v>
      </c>
    </row>
    <row r="138" spans="1:18" ht="13.5" customHeight="1">
      <c r="A138" s="39"/>
      <c r="B138" s="39"/>
      <c r="C138" s="39"/>
      <c r="D138" s="39"/>
      <c r="E138" s="6">
        <v>974</v>
      </c>
      <c r="F138" s="20" t="s">
        <v>90</v>
      </c>
      <c r="G138" s="6" t="s">
        <v>88</v>
      </c>
      <c r="H138" s="6">
        <v>621</v>
      </c>
      <c r="I138" s="46"/>
      <c r="J138" s="25">
        <v>7.2</v>
      </c>
      <c r="K138" s="19">
        <v>4.5</v>
      </c>
      <c r="L138" s="19">
        <v>0</v>
      </c>
      <c r="M138" s="19">
        <v>0</v>
      </c>
      <c r="N138" s="19">
        <v>0</v>
      </c>
      <c r="O138" s="18">
        <v>0</v>
      </c>
      <c r="P138" s="18">
        <v>0</v>
      </c>
      <c r="Q138" s="18">
        <v>0</v>
      </c>
      <c r="R138" s="19">
        <v>0</v>
      </c>
    </row>
    <row r="139" spans="1:18" ht="18.75" customHeight="1">
      <c r="A139" s="39" t="s">
        <v>107</v>
      </c>
      <c r="B139" s="39" t="s">
        <v>108</v>
      </c>
      <c r="C139" s="47"/>
      <c r="D139" s="26" t="s">
        <v>19</v>
      </c>
      <c r="E139" s="27" t="s">
        <v>19</v>
      </c>
      <c r="F139" s="6" t="s">
        <v>19</v>
      </c>
      <c r="G139" s="6" t="s">
        <v>19</v>
      </c>
      <c r="H139" s="6" t="s">
        <v>19</v>
      </c>
      <c r="I139" s="17" t="s">
        <v>21</v>
      </c>
      <c r="J139" s="19">
        <f aca="true" t="shared" si="23" ref="J139:R139">SUM(J140:J148)</f>
        <v>1374</v>
      </c>
      <c r="K139" s="19">
        <f t="shared" si="23"/>
        <v>0</v>
      </c>
      <c r="L139" s="19">
        <f t="shared" si="23"/>
        <v>0</v>
      </c>
      <c r="M139" s="19">
        <f t="shared" si="23"/>
        <v>0</v>
      </c>
      <c r="N139" s="19">
        <f t="shared" si="23"/>
        <v>0</v>
      </c>
      <c r="O139" s="19">
        <f t="shared" si="23"/>
        <v>0</v>
      </c>
      <c r="P139" s="19">
        <f t="shared" si="23"/>
        <v>0</v>
      </c>
      <c r="Q139" s="19">
        <f t="shared" si="23"/>
        <v>0</v>
      </c>
      <c r="R139" s="19">
        <f t="shared" si="23"/>
        <v>0</v>
      </c>
    </row>
    <row r="140" spans="1:18" ht="28.5" customHeight="1">
      <c r="A140" s="39"/>
      <c r="B140" s="39"/>
      <c r="C140" s="39"/>
      <c r="D140" s="48" t="s">
        <v>109</v>
      </c>
      <c r="E140" s="6">
        <v>903</v>
      </c>
      <c r="F140" s="20" t="s">
        <v>86</v>
      </c>
      <c r="G140" s="6" t="s">
        <v>110</v>
      </c>
      <c r="H140" s="6">
        <v>121</v>
      </c>
      <c r="I140" s="46" t="s">
        <v>23</v>
      </c>
      <c r="J140" s="25">
        <v>543.2</v>
      </c>
      <c r="K140" s="19">
        <v>0</v>
      </c>
      <c r="L140" s="19">
        <v>0</v>
      </c>
      <c r="M140" s="19">
        <v>0</v>
      </c>
      <c r="N140" s="19">
        <v>0</v>
      </c>
      <c r="O140" s="18">
        <v>0</v>
      </c>
      <c r="P140" s="18">
        <v>0</v>
      </c>
      <c r="Q140" s="18">
        <v>0</v>
      </c>
      <c r="R140" s="19">
        <v>0</v>
      </c>
    </row>
    <row r="141" spans="1:18" ht="28.5" customHeight="1">
      <c r="A141" s="39"/>
      <c r="B141" s="39"/>
      <c r="C141" s="39"/>
      <c r="D141" s="48"/>
      <c r="E141" s="6">
        <v>903</v>
      </c>
      <c r="F141" s="20" t="s">
        <v>86</v>
      </c>
      <c r="G141" s="6" t="s">
        <v>110</v>
      </c>
      <c r="H141" s="6">
        <v>129</v>
      </c>
      <c r="I141" s="46" t="s">
        <v>34</v>
      </c>
      <c r="J141" s="19">
        <v>164.1</v>
      </c>
      <c r="K141" s="19">
        <v>0</v>
      </c>
      <c r="L141" s="19">
        <v>0</v>
      </c>
      <c r="M141" s="19">
        <v>0</v>
      </c>
      <c r="N141" s="19">
        <v>0</v>
      </c>
      <c r="O141" s="18">
        <v>0</v>
      </c>
      <c r="P141" s="18">
        <v>0</v>
      </c>
      <c r="Q141" s="18">
        <v>0</v>
      </c>
      <c r="R141" s="19">
        <v>0</v>
      </c>
    </row>
    <row r="142" spans="1:18" ht="28.5" customHeight="1">
      <c r="A142" s="39"/>
      <c r="B142" s="39"/>
      <c r="C142" s="39"/>
      <c r="D142" s="48"/>
      <c r="E142" s="6">
        <v>974</v>
      </c>
      <c r="F142" s="20" t="s">
        <v>86</v>
      </c>
      <c r="G142" s="6" t="s">
        <v>110</v>
      </c>
      <c r="H142" s="6">
        <v>121</v>
      </c>
      <c r="I142" s="46"/>
      <c r="J142" s="25">
        <v>24</v>
      </c>
      <c r="K142" s="19">
        <v>0</v>
      </c>
      <c r="L142" s="19">
        <v>0</v>
      </c>
      <c r="M142" s="19">
        <v>0</v>
      </c>
      <c r="N142" s="19">
        <v>0</v>
      </c>
      <c r="O142" s="18">
        <v>0</v>
      </c>
      <c r="P142" s="18">
        <v>0</v>
      </c>
      <c r="Q142" s="18">
        <v>0</v>
      </c>
      <c r="R142" s="19">
        <v>0</v>
      </c>
    </row>
    <row r="143" spans="1:18" ht="28.5" customHeight="1">
      <c r="A143" s="39"/>
      <c r="B143" s="39"/>
      <c r="C143" s="39"/>
      <c r="D143" s="48"/>
      <c r="E143" s="6">
        <v>974</v>
      </c>
      <c r="F143" s="20" t="s">
        <v>86</v>
      </c>
      <c r="G143" s="6" t="s">
        <v>110</v>
      </c>
      <c r="H143" s="6">
        <v>129</v>
      </c>
      <c r="I143" s="46"/>
      <c r="J143" s="25">
        <v>7.3</v>
      </c>
      <c r="K143" s="19">
        <v>0</v>
      </c>
      <c r="L143" s="19">
        <v>0</v>
      </c>
      <c r="M143" s="19">
        <v>0</v>
      </c>
      <c r="N143" s="19">
        <v>0</v>
      </c>
      <c r="O143" s="18">
        <v>0</v>
      </c>
      <c r="P143" s="18">
        <v>0</v>
      </c>
      <c r="Q143" s="18">
        <v>0</v>
      </c>
      <c r="R143" s="19">
        <v>0</v>
      </c>
    </row>
    <row r="144" spans="1:18" ht="28.5" customHeight="1">
      <c r="A144" s="39"/>
      <c r="B144" s="39"/>
      <c r="C144" s="39"/>
      <c r="D144" s="48"/>
      <c r="E144" s="6">
        <v>992</v>
      </c>
      <c r="F144" s="20" t="s">
        <v>80</v>
      </c>
      <c r="G144" s="6" t="s">
        <v>110</v>
      </c>
      <c r="H144" s="6">
        <v>121</v>
      </c>
      <c r="I144" s="46"/>
      <c r="J144" s="19">
        <v>109</v>
      </c>
      <c r="K144" s="19">
        <v>0</v>
      </c>
      <c r="L144" s="19">
        <v>0</v>
      </c>
      <c r="M144" s="19">
        <v>0</v>
      </c>
      <c r="N144" s="19">
        <v>0</v>
      </c>
      <c r="O144" s="18">
        <v>0</v>
      </c>
      <c r="P144" s="18">
        <v>0</v>
      </c>
      <c r="Q144" s="18">
        <v>0</v>
      </c>
      <c r="R144" s="19">
        <v>0</v>
      </c>
    </row>
    <row r="145" spans="1:18" ht="28.5" customHeight="1">
      <c r="A145" s="39"/>
      <c r="B145" s="39"/>
      <c r="C145" s="39"/>
      <c r="D145" s="48"/>
      <c r="E145" s="6">
        <v>992</v>
      </c>
      <c r="F145" s="20" t="s">
        <v>80</v>
      </c>
      <c r="G145" s="6" t="s">
        <v>110</v>
      </c>
      <c r="H145" s="6">
        <v>129</v>
      </c>
      <c r="I145" s="46"/>
      <c r="J145" s="19">
        <v>32.9</v>
      </c>
      <c r="K145" s="19">
        <v>0</v>
      </c>
      <c r="L145" s="19">
        <v>0</v>
      </c>
      <c r="M145" s="19">
        <v>0</v>
      </c>
      <c r="N145" s="19">
        <v>0</v>
      </c>
      <c r="O145" s="18">
        <v>0</v>
      </c>
      <c r="P145" s="18">
        <v>0</v>
      </c>
      <c r="Q145" s="18">
        <v>0</v>
      </c>
      <c r="R145" s="19">
        <v>0</v>
      </c>
    </row>
    <row r="146" spans="1:18" ht="28.5" customHeight="1">
      <c r="A146" s="39"/>
      <c r="B146" s="39"/>
      <c r="C146" s="39"/>
      <c r="D146" s="48"/>
      <c r="E146" s="6">
        <v>992</v>
      </c>
      <c r="F146" s="20" t="s">
        <v>82</v>
      </c>
      <c r="G146" s="6" t="s">
        <v>110</v>
      </c>
      <c r="H146" s="6">
        <v>540</v>
      </c>
      <c r="I146" s="46"/>
      <c r="J146" s="19">
        <v>493.5</v>
      </c>
      <c r="K146" s="19">
        <v>0</v>
      </c>
      <c r="L146" s="19">
        <v>0</v>
      </c>
      <c r="M146" s="19">
        <v>0</v>
      </c>
      <c r="N146" s="19">
        <v>0</v>
      </c>
      <c r="O146" s="18">
        <v>0</v>
      </c>
      <c r="P146" s="18">
        <v>0</v>
      </c>
      <c r="Q146" s="18">
        <v>0</v>
      </c>
      <c r="R146" s="19">
        <v>0</v>
      </c>
    </row>
    <row r="147" spans="1:18" ht="23.25" customHeight="1">
      <c r="A147" s="39"/>
      <c r="B147" s="39"/>
      <c r="C147" s="39"/>
      <c r="D147" s="48"/>
      <c r="E147" s="6" t="s">
        <v>19</v>
      </c>
      <c r="F147" s="6" t="s">
        <v>19</v>
      </c>
      <c r="G147" s="6" t="s">
        <v>19</v>
      </c>
      <c r="H147" s="6" t="s">
        <v>19</v>
      </c>
      <c r="I147" s="28" t="s">
        <v>34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</row>
    <row r="148" spans="1:18" ht="34.5" customHeight="1">
      <c r="A148" s="39"/>
      <c r="B148" s="39"/>
      <c r="C148" s="39"/>
      <c r="D148" s="48"/>
      <c r="E148" s="6" t="s">
        <v>19</v>
      </c>
      <c r="F148" s="6" t="s">
        <v>19</v>
      </c>
      <c r="G148" s="6" t="s">
        <v>19</v>
      </c>
      <c r="H148" s="6" t="s">
        <v>19</v>
      </c>
      <c r="I148" s="24" t="s">
        <v>54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8">
        <v>0</v>
      </c>
      <c r="P148" s="18">
        <v>0</v>
      </c>
      <c r="Q148" s="18">
        <v>0</v>
      </c>
      <c r="R148" s="19">
        <v>0</v>
      </c>
    </row>
    <row r="149" spans="1:18" ht="20.25" customHeight="1">
      <c r="A149" s="35" t="s">
        <v>28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14" customFormat="1" ht="18" customHeight="1">
      <c r="A150" s="41" t="s">
        <v>111</v>
      </c>
      <c r="B150" s="36" t="s">
        <v>112</v>
      </c>
      <c r="C150" s="36" t="s">
        <v>113</v>
      </c>
      <c r="D150" s="37" t="s">
        <v>114</v>
      </c>
      <c r="E150" s="11" t="s">
        <v>19</v>
      </c>
      <c r="F150" s="11" t="s">
        <v>19</v>
      </c>
      <c r="G150" s="11" t="s">
        <v>115</v>
      </c>
      <c r="H150" s="11" t="s">
        <v>19</v>
      </c>
      <c r="I150" s="12" t="s">
        <v>21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>
        <v>0</v>
      </c>
      <c r="P150" s="15">
        <v>0</v>
      </c>
      <c r="Q150" s="15">
        <v>0</v>
      </c>
      <c r="R150" s="13">
        <v>0</v>
      </c>
    </row>
    <row r="151" spans="1:18" s="14" customFormat="1" ht="22.5" customHeight="1">
      <c r="A151" s="41"/>
      <c r="B151" s="36"/>
      <c r="C151" s="36"/>
      <c r="D151" s="37"/>
      <c r="E151" s="11" t="s">
        <v>19</v>
      </c>
      <c r="F151" s="11" t="s">
        <v>19</v>
      </c>
      <c r="G151" s="11" t="s">
        <v>19</v>
      </c>
      <c r="H151" s="11" t="s">
        <v>19</v>
      </c>
      <c r="I151" s="12" t="s">
        <v>23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>
        <v>0</v>
      </c>
      <c r="P151" s="15">
        <v>0</v>
      </c>
      <c r="Q151" s="15">
        <v>0</v>
      </c>
      <c r="R151" s="13">
        <v>0</v>
      </c>
    </row>
    <row r="152" spans="1:18" s="14" customFormat="1" ht="25.5" customHeight="1">
      <c r="A152" s="41"/>
      <c r="B152" s="36"/>
      <c r="C152" s="36"/>
      <c r="D152" s="37"/>
      <c r="E152" s="11" t="s">
        <v>19</v>
      </c>
      <c r="F152" s="11" t="s">
        <v>19</v>
      </c>
      <c r="G152" s="11" t="s">
        <v>19</v>
      </c>
      <c r="H152" s="11" t="s">
        <v>19</v>
      </c>
      <c r="I152" s="12" t="s">
        <v>24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>
        <v>0</v>
      </c>
      <c r="P152" s="15">
        <v>0</v>
      </c>
      <c r="Q152" s="15">
        <v>0</v>
      </c>
      <c r="R152" s="13">
        <v>0</v>
      </c>
    </row>
    <row r="153" spans="1:18" s="14" customFormat="1" ht="33" customHeight="1">
      <c r="A153" s="41"/>
      <c r="B153" s="36"/>
      <c r="C153" s="36"/>
      <c r="D153" s="37"/>
      <c r="E153" s="11" t="s">
        <v>19</v>
      </c>
      <c r="F153" s="11" t="s">
        <v>19</v>
      </c>
      <c r="G153" s="11" t="s">
        <v>19</v>
      </c>
      <c r="H153" s="11" t="s">
        <v>19</v>
      </c>
      <c r="I153" s="12" t="s">
        <v>54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>
        <v>0</v>
      </c>
      <c r="P153" s="15">
        <v>0</v>
      </c>
      <c r="Q153" s="15">
        <v>0</v>
      </c>
      <c r="R153" s="13">
        <v>0</v>
      </c>
    </row>
    <row r="154" spans="1:18" ht="22.5" customHeight="1">
      <c r="A154" s="39" t="s">
        <v>116</v>
      </c>
      <c r="B154" s="39"/>
      <c r="C154" s="39" t="s">
        <v>117</v>
      </c>
      <c r="D154" s="39"/>
      <c r="E154" s="39"/>
      <c r="F154" s="39"/>
      <c r="G154" s="39"/>
      <c r="H154" s="39"/>
      <c r="I154" s="39"/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</row>
    <row r="155" spans="1:18" ht="23.25" customHeight="1">
      <c r="A155" s="39"/>
      <c r="B155" s="39"/>
      <c r="C155" s="39" t="s">
        <v>118</v>
      </c>
      <c r="D155" s="39"/>
      <c r="E155" s="39"/>
      <c r="F155" s="39"/>
      <c r="G155" s="39"/>
      <c r="H155" s="39"/>
      <c r="I155" s="39"/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</row>
    <row r="156" spans="1:18" ht="23.25" customHeight="1">
      <c r="A156" s="39"/>
      <c r="B156" s="39"/>
      <c r="C156" s="39" t="s">
        <v>119</v>
      </c>
      <c r="D156" s="39"/>
      <c r="E156" s="39"/>
      <c r="F156" s="39"/>
      <c r="G156" s="39"/>
      <c r="H156" s="39"/>
      <c r="I156" s="39"/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</row>
    <row r="157" spans="1:18" ht="14.25" customHeight="1">
      <c r="A157" s="39" t="s">
        <v>120</v>
      </c>
      <c r="B157" s="39" t="s">
        <v>121</v>
      </c>
      <c r="C157" s="39"/>
      <c r="D157" s="32" t="s">
        <v>122</v>
      </c>
      <c r="E157" s="6" t="s">
        <v>19</v>
      </c>
      <c r="F157" s="6" t="s">
        <v>19</v>
      </c>
      <c r="G157" s="6" t="s">
        <v>19</v>
      </c>
      <c r="H157" s="6" t="s">
        <v>19</v>
      </c>
      <c r="I157" s="17" t="s">
        <v>21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8">
        <v>0</v>
      </c>
      <c r="P157" s="18">
        <v>0</v>
      </c>
      <c r="Q157" s="18">
        <v>0</v>
      </c>
      <c r="R157" s="19">
        <v>0</v>
      </c>
    </row>
    <row r="158" spans="1:18" ht="22.5">
      <c r="A158" s="39"/>
      <c r="B158" s="39"/>
      <c r="C158" s="39"/>
      <c r="D158" s="32" t="s">
        <v>122</v>
      </c>
      <c r="E158" s="6" t="s">
        <v>19</v>
      </c>
      <c r="F158" s="6" t="s">
        <v>19</v>
      </c>
      <c r="G158" s="6" t="s">
        <v>19</v>
      </c>
      <c r="H158" s="6" t="s">
        <v>19</v>
      </c>
      <c r="I158" s="17" t="s">
        <v>23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8">
        <v>0</v>
      </c>
      <c r="P158" s="18">
        <v>0</v>
      </c>
      <c r="Q158" s="18">
        <v>0</v>
      </c>
      <c r="R158" s="19">
        <v>0</v>
      </c>
    </row>
    <row r="159" spans="1:18" ht="22.5">
      <c r="A159" s="39"/>
      <c r="B159" s="39"/>
      <c r="C159" s="39"/>
      <c r="D159" s="32" t="s">
        <v>122</v>
      </c>
      <c r="E159" s="6" t="s">
        <v>19</v>
      </c>
      <c r="F159" s="6" t="s">
        <v>19</v>
      </c>
      <c r="G159" s="6" t="s">
        <v>19</v>
      </c>
      <c r="H159" s="6" t="s">
        <v>19</v>
      </c>
      <c r="I159" s="17" t="s">
        <v>24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8">
        <v>0</v>
      </c>
      <c r="P159" s="18">
        <v>0</v>
      </c>
      <c r="Q159" s="18">
        <v>0</v>
      </c>
      <c r="R159" s="19">
        <v>0</v>
      </c>
    </row>
    <row r="160" spans="1:18" ht="31.5" customHeight="1">
      <c r="A160" s="39"/>
      <c r="B160" s="39"/>
      <c r="C160" s="39"/>
      <c r="D160" s="32" t="s">
        <v>122</v>
      </c>
      <c r="E160" s="6" t="s">
        <v>19</v>
      </c>
      <c r="F160" s="6" t="s">
        <v>19</v>
      </c>
      <c r="G160" s="6" t="s">
        <v>19</v>
      </c>
      <c r="H160" s="6" t="s">
        <v>19</v>
      </c>
      <c r="I160" s="17" t="s">
        <v>54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8">
        <v>0</v>
      </c>
      <c r="P160" s="18">
        <v>0</v>
      </c>
      <c r="Q160" s="18">
        <v>0</v>
      </c>
      <c r="R160" s="19">
        <v>0</v>
      </c>
    </row>
    <row r="161" spans="1:18" ht="14.25" customHeight="1">
      <c r="A161" s="39" t="s">
        <v>123</v>
      </c>
      <c r="B161" s="39" t="s">
        <v>124</v>
      </c>
      <c r="C161" s="39"/>
      <c r="D161" s="32" t="s">
        <v>122</v>
      </c>
      <c r="E161" s="6" t="s">
        <v>19</v>
      </c>
      <c r="F161" s="6" t="s">
        <v>19</v>
      </c>
      <c r="G161" s="6" t="s">
        <v>19</v>
      </c>
      <c r="H161" s="6" t="s">
        <v>19</v>
      </c>
      <c r="I161" s="17" t="s">
        <v>21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8">
        <v>0</v>
      </c>
      <c r="P161" s="18">
        <v>0</v>
      </c>
      <c r="Q161" s="18">
        <v>0</v>
      </c>
      <c r="R161" s="19">
        <v>0</v>
      </c>
    </row>
    <row r="162" spans="1:18" ht="22.5">
      <c r="A162" s="39"/>
      <c r="B162" s="39"/>
      <c r="C162" s="39"/>
      <c r="D162" s="32"/>
      <c r="E162" s="6" t="s">
        <v>19</v>
      </c>
      <c r="F162" s="6" t="s">
        <v>19</v>
      </c>
      <c r="G162" s="6" t="s">
        <v>19</v>
      </c>
      <c r="H162" s="6" t="s">
        <v>19</v>
      </c>
      <c r="I162" s="17" t="s">
        <v>23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8">
        <v>0</v>
      </c>
      <c r="P162" s="18">
        <v>0</v>
      </c>
      <c r="Q162" s="18">
        <v>0</v>
      </c>
      <c r="R162" s="19">
        <v>0</v>
      </c>
    </row>
    <row r="163" spans="1:18" ht="22.5">
      <c r="A163" s="39"/>
      <c r="B163" s="39"/>
      <c r="C163" s="39"/>
      <c r="D163" s="32"/>
      <c r="E163" s="6" t="s">
        <v>19</v>
      </c>
      <c r="F163" s="6" t="s">
        <v>19</v>
      </c>
      <c r="G163" s="6" t="s">
        <v>19</v>
      </c>
      <c r="H163" s="6" t="s">
        <v>19</v>
      </c>
      <c r="I163" s="17" t="s">
        <v>34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8">
        <v>0</v>
      </c>
      <c r="P163" s="18">
        <v>0</v>
      </c>
      <c r="Q163" s="18">
        <v>0</v>
      </c>
      <c r="R163" s="19">
        <v>0</v>
      </c>
    </row>
    <row r="164" spans="1:18" ht="30.75" customHeight="1">
      <c r="A164" s="39"/>
      <c r="B164" s="39"/>
      <c r="C164" s="39"/>
      <c r="D164" s="32"/>
      <c r="E164" s="6" t="s">
        <v>19</v>
      </c>
      <c r="F164" s="6" t="s">
        <v>19</v>
      </c>
      <c r="G164" s="6" t="s">
        <v>19</v>
      </c>
      <c r="H164" s="6" t="s">
        <v>19</v>
      </c>
      <c r="I164" s="17" t="s">
        <v>54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8">
        <v>0</v>
      </c>
      <c r="P164" s="18">
        <v>0</v>
      </c>
      <c r="Q164" s="18">
        <v>0</v>
      </c>
      <c r="R164" s="19">
        <v>0</v>
      </c>
    </row>
    <row r="165" spans="1:18" ht="14.25" customHeight="1">
      <c r="A165" s="39" t="s">
        <v>125</v>
      </c>
      <c r="B165" s="39" t="s">
        <v>126</v>
      </c>
      <c r="C165" s="39"/>
      <c r="D165" s="32" t="s">
        <v>47</v>
      </c>
      <c r="E165" s="6" t="s">
        <v>19</v>
      </c>
      <c r="F165" s="6" t="s">
        <v>19</v>
      </c>
      <c r="G165" s="6" t="s">
        <v>19</v>
      </c>
      <c r="H165" s="6" t="s">
        <v>19</v>
      </c>
      <c r="I165" s="17" t="s">
        <v>21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8">
        <v>0</v>
      </c>
      <c r="P165" s="18">
        <v>0</v>
      </c>
      <c r="Q165" s="18">
        <v>0</v>
      </c>
      <c r="R165" s="19">
        <v>0</v>
      </c>
    </row>
    <row r="166" spans="1:18" ht="22.5">
      <c r="A166" s="39"/>
      <c r="B166" s="39"/>
      <c r="C166" s="39"/>
      <c r="D166" s="39"/>
      <c r="E166" s="6" t="s">
        <v>19</v>
      </c>
      <c r="F166" s="6" t="s">
        <v>19</v>
      </c>
      <c r="G166" s="6" t="s">
        <v>19</v>
      </c>
      <c r="H166" s="6" t="s">
        <v>19</v>
      </c>
      <c r="I166" s="17" t="s">
        <v>23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8">
        <v>0</v>
      </c>
      <c r="P166" s="18">
        <v>0</v>
      </c>
      <c r="Q166" s="18">
        <v>0</v>
      </c>
      <c r="R166" s="19">
        <v>0</v>
      </c>
    </row>
    <row r="167" spans="1:18" ht="22.5">
      <c r="A167" s="39"/>
      <c r="B167" s="39"/>
      <c r="C167" s="39"/>
      <c r="D167" s="39"/>
      <c r="E167" s="6" t="s">
        <v>19</v>
      </c>
      <c r="F167" s="6" t="s">
        <v>19</v>
      </c>
      <c r="G167" s="6" t="s">
        <v>19</v>
      </c>
      <c r="H167" s="6" t="s">
        <v>19</v>
      </c>
      <c r="I167" s="17" t="s">
        <v>24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8">
        <v>0</v>
      </c>
      <c r="P167" s="18">
        <v>0</v>
      </c>
      <c r="Q167" s="18">
        <v>0</v>
      </c>
      <c r="R167" s="19">
        <v>0</v>
      </c>
    </row>
    <row r="168" spans="1:18" ht="33.75">
      <c r="A168" s="39"/>
      <c r="B168" s="39"/>
      <c r="C168" s="39"/>
      <c r="D168" s="39"/>
      <c r="E168" s="6" t="s">
        <v>19</v>
      </c>
      <c r="F168" s="6" t="s">
        <v>19</v>
      </c>
      <c r="G168" s="6" t="s">
        <v>19</v>
      </c>
      <c r="H168" s="6" t="s">
        <v>19</v>
      </c>
      <c r="I168" s="17" t="s">
        <v>54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8">
        <v>0</v>
      </c>
      <c r="P168" s="18">
        <v>0</v>
      </c>
      <c r="Q168" s="18">
        <v>0</v>
      </c>
      <c r="R168" s="19">
        <v>0</v>
      </c>
    </row>
    <row r="169" spans="1:18" ht="14.25" customHeight="1">
      <c r="A169" s="39" t="s">
        <v>127</v>
      </c>
      <c r="B169" s="39" t="s">
        <v>128</v>
      </c>
      <c r="C169" s="39"/>
      <c r="D169" s="32" t="s">
        <v>47</v>
      </c>
      <c r="E169" s="6" t="s">
        <v>19</v>
      </c>
      <c r="F169" s="6" t="s">
        <v>19</v>
      </c>
      <c r="G169" s="6" t="s">
        <v>19</v>
      </c>
      <c r="H169" s="6" t="s">
        <v>19</v>
      </c>
      <c r="I169" s="17" t="s">
        <v>21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8">
        <v>0</v>
      </c>
      <c r="P169" s="18">
        <v>0</v>
      </c>
      <c r="Q169" s="18">
        <v>0</v>
      </c>
      <c r="R169" s="19">
        <v>0</v>
      </c>
    </row>
    <row r="170" spans="1:18" ht="22.5">
      <c r="A170" s="39"/>
      <c r="B170" s="39"/>
      <c r="C170" s="39"/>
      <c r="D170" s="39"/>
      <c r="E170" s="6" t="s">
        <v>19</v>
      </c>
      <c r="F170" s="6" t="s">
        <v>19</v>
      </c>
      <c r="G170" s="6" t="s">
        <v>19</v>
      </c>
      <c r="H170" s="6" t="s">
        <v>19</v>
      </c>
      <c r="I170" s="17" t="s">
        <v>23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8">
        <v>0</v>
      </c>
      <c r="P170" s="18">
        <v>0</v>
      </c>
      <c r="Q170" s="18">
        <v>0</v>
      </c>
      <c r="R170" s="19">
        <v>0</v>
      </c>
    </row>
    <row r="171" spans="1:18" ht="22.5">
      <c r="A171" s="39"/>
      <c r="B171" s="39"/>
      <c r="C171" s="39"/>
      <c r="D171" s="39"/>
      <c r="E171" s="6" t="s">
        <v>19</v>
      </c>
      <c r="F171" s="6" t="s">
        <v>19</v>
      </c>
      <c r="G171" s="6" t="s">
        <v>19</v>
      </c>
      <c r="H171" s="6" t="s">
        <v>19</v>
      </c>
      <c r="I171" s="17" t="s">
        <v>24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8">
        <v>0</v>
      </c>
      <c r="P171" s="18">
        <v>0</v>
      </c>
      <c r="Q171" s="18">
        <v>0</v>
      </c>
      <c r="R171" s="19">
        <v>0</v>
      </c>
    </row>
    <row r="172" spans="1:18" ht="32.25" customHeight="1">
      <c r="A172" s="39"/>
      <c r="B172" s="39"/>
      <c r="C172" s="39"/>
      <c r="D172" s="39"/>
      <c r="E172" s="6" t="s">
        <v>19</v>
      </c>
      <c r="F172" s="6" t="s">
        <v>19</v>
      </c>
      <c r="G172" s="6" t="s">
        <v>19</v>
      </c>
      <c r="H172" s="6" t="s">
        <v>19</v>
      </c>
      <c r="I172" s="17" t="s">
        <v>54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8">
        <v>0</v>
      </c>
      <c r="P172" s="18">
        <v>0</v>
      </c>
      <c r="Q172" s="18">
        <v>0</v>
      </c>
      <c r="R172" s="19">
        <v>0</v>
      </c>
    </row>
    <row r="173" spans="1:18" ht="14.25" customHeight="1">
      <c r="A173" s="39" t="s">
        <v>129</v>
      </c>
      <c r="B173" s="39" t="s">
        <v>130</v>
      </c>
      <c r="C173" s="39"/>
      <c r="D173" s="32" t="s">
        <v>47</v>
      </c>
      <c r="E173" s="6" t="s">
        <v>19</v>
      </c>
      <c r="F173" s="6" t="s">
        <v>19</v>
      </c>
      <c r="G173" s="6" t="s">
        <v>19</v>
      </c>
      <c r="H173" s="6" t="s">
        <v>19</v>
      </c>
      <c r="I173" s="17" t="s">
        <v>21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8">
        <v>0</v>
      </c>
      <c r="P173" s="18">
        <v>0</v>
      </c>
      <c r="Q173" s="18">
        <v>0</v>
      </c>
      <c r="R173" s="19">
        <v>0</v>
      </c>
    </row>
    <row r="174" spans="1:18" ht="22.5">
      <c r="A174" s="39"/>
      <c r="B174" s="39"/>
      <c r="C174" s="39"/>
      <c r="D174" s="39"/>
      <c r="E174" s="6" t="s">
        <v>19</v>
      </c>
      <c r="F174" s="6" t="s">
        <v>19</v>
      </c>
      <c r="G174" s="6" t="s">
        <v>19</v>
      </c>
      <c r="H174" s="6" t="s">
        <v>19</v>
      </c>
      <c r="I174" s="17" t="s">
        <v>23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8">
        <v>0</v>
      </c>
      <c r="P174" s="18">
        <v>0</v>
      </c>
      <c r="Q174" s="18">
        <v>0</v>
      </c>
      <c r="R174" s="19">
        <v>0</v>
      </c>
    </row>
    <row r="175" spans="1:18" ht="22.5">
      <c r="A175" s="39"/>
      <c r="B175" s="39"/>
      <c r="C175" s="39"/>
      <c r="D175" s="39"/>
      <c r="E175" s="6" t="s">
        <v>19</v>
      </c>
      <c r="F175" s="6" t="s">
        <v>19</v>
      </c>
      <c r="G175" s="6" t="s">
        <v>19</v>
      </c>
      <c r="H175" s="6" t="s">
        <v>19</v>
      </c>
      <c r="I175" s="17" t="s">
        <v>24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8">
        <v>0</v>
      </c>
      <c r="P175" s="18">
        <v>0</v>
      </c>
      <c r="Q175" s="18">
        <v>0</v>
      </c>
      <c r="R175" s="19">
        <v>0</v>
      </c>
    </row>
    <row r="176" spans="1:18" ht="33.75">
      <c r="A176" s="39"/>
      <c r="B176" s="39"/>
      <c r="C176" s="39"/>
      <c r="D176" s="39"/>
      <c r="E176" s="6" t="s">
        <v>19</v>
      </c>
      <c r="F176" s="6" t="s">
        <v>19</v>
      </c>
      <c r="G176" s="6" t="s">
        <v>19</v>
      </c>
      <c r="H176" s="6" t="s">
        <v>19</v>
      </c>
      <c r="I176" s="17" t="s">
        <v>54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8">
        <v>0</v>
      </c>
      <c r="P176" s="18">
        <v>0</v>
      </c>
      <c r="Q176" s="18">
        <v>0</v>
      </c>
      <c r="R176" s="19">
        <v>0</v>
      </c>
    </row>
    <row r="177" spans="1:18" ht="25.5" customHeight="1">
      <c r="A177" s="35" t="s">
        <v>28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s="14" customFormat="1" ht="46.5" customHeight="1">
      <c r="A178" s="41" t="s">
        <v>131</v>
      </c>
      <c r="B178" s="41" t="s">
        <v>132</v>
      </c>
      <c r="C178" s="41" t="s">
        <v>133</v>
      </c>
      <c r="D178" s="37" t="s">
        <v>47</v>
      </c>
      <c r="E178" s="11" t="s">
        <v>19</v>
      </c>
      <c r="F178" s="11" t="s">
        <v>19</v>
      </c>
      <c r="G178" s="11" t="s">
        <v>134</v>
      </c>
      <c r="H178" s="11" t="s">
        <v>19</v>
      </c>
      <c r="I178" s="12" t="s">
        <v>21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>
        <v>0</v>
      </c>
      <c r="P178" s="15">
        <v>0</v>
      </c>
      <c r="Q178" s="15">
        <v>0</v>
      </c>
      <c r="R178" s="13">
        <v>0</v>
      </c>
    </row>
    <row r="179" spans="1:18" s="14" customFormat="1" ht="42" customHeight="1">
      <c r="A179" s="41"/>
      <c r="B179" s="41"/>
      <c r="C179" s="41"/>
      <c r="D179" s="41"/>
      <c r="E179" s="11" t="s">
        <v>19</v>
      </c>
      <c r="F179" s="11" t="s">
        <v>19</v>
      </c>
      <c r="G179" s="11" t="s">
        <v>19</v>
      </c>
      <c r="H179" s="11" t="s">
        <v>19</v>
      </c>
      <c r="I179" s="12" t="s">
        <v>23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5">
        <v>0</v>
      </c>
      <c r="P179" s="15">
        <v>0</v>
      </c>
      <c r="Q179" s="15">
        <v>0</v>
      </c>
      <c r="R179" s="13">
        <v>0</v>
      </c>
    </row>
    <row r="180" spans="1:18" s="14" customFormat="1" ht="42" customHeight="1">
      <c r="A180" s="41"/>
      <c r="B180" s="41"/>
      <c r="C180" s="41"/>
      <c r="D180" s="41"/>
      <c r="E180" s="11" t="s">
        <v>19</v>
      </c>
      <c r="F180" s="11" t="s">
        <v>19</v>
      </c>
      <c r="G180" s="11" t="s">
        <v>19</v>
      </c>
      <c r="H180" s="11" t="s">
        <v>19</v>
      </c>
      <c r="I180" s="12" t="s">
        <v>24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>
        <v>0</v>
      </c>
      <c r="P180" s="15">
        <v>0</v>
      </c>
      <c r="Q180" s="15">
        <v>0</v>
      </c>
      <c r="R180" s="13">
        <v>0</v>
      </c>
    </row>
    <row r="181" spans="1:18" s="14" customFormat="1" ht="48" customHeight="1">
      <c r="A181" s="41"/>
      <c r="B181" s="41"/>
      <c r="C181" s="41"/>
      <c r="D181" s="41"/>
      <c r="E181" s="11" t="s">
        <v>19</v>
      </c>
      <c r="F181" s="11" t="s">
        <v>19</v>
      </c>
      <c r="G181" s="11" t="s">
        <v>19</v>
      </c>
      <c r="H181" s="11" t="s">
        <v>19</v>
      </c>
      <c r="I181" s="12" t="s">
        <v>25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5">
        <v>0</v>
      </c>
      <c r="P181" s="15">
        <v>0</v>
      </c>
      <c r="Q181" s="15">
        <v>0</v>
      </c>
      <c r="R181" s="13">
        <v>0</v>
      </c>
    </row>
    <row r="182" spans="1:18" ht="24.75" customHeight="1">
      <c r="A182" s="39" t="s">
        <v>135</v>
      </c>
      <c r="B182" s="39"/>
      <c r="C182" s="39" t="s">
        <v>136</v>
      </c>
      <c r="D182" s="39"/>
      <c r="E182" s="39"/>
      <c r="F182" s="39"/>
      <c r="G182" s="39"/>
      <c r="H182" s="39"/>
      <c r="I182" s="39"/>
      <c r="J182" s="21">
        <v>46.1</v>
      </c>
      <c r="K182" s="21">
        <v>4.3</v>
      </c>
      <c r="L182" s="21">
        <v>4.2</v>
      </c>
      <c r="M182" s="21">
        <v>4.1</v>
      </c>
      <c r="N182" s="21">
        <v>5</v>
      </c>
      <c r="O182" s="21">
        <v>5</v>
      </c>
      <c r="P182" s="21">
        <v>5</v>
      </c>
      <c r="Q182" s="21">
        <v>5</v>
      </c>
      <c r="R182" s="21">
        <v>5</v>
      </c>
    </row>
    <row r="183" spans="1:18" ht="31.5" customHeight="1">
      <c r="A183" s="39"/>
      <c r="B183" s="39"/>
      <c r="C183" s="39" t="s">
        <v>137</v>
      </c>
      <c r="D183" s="39"/>
      <c r="E183" s="39"/>
      <c r="F183" s="39"/>
      <c r="G183" s="39"/>
      <c r="H183" s="39"/>
      <c r="I183" s="39"/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</row>
    <row r="184" spans="1:18" ht="14.25" customHeight="1">
      <c r="A184" s="39" t="s">
        <v>138</v>
      </c>
      <c r="B184" s="39" t="s">
        <v>139</v>
      </c>
      <c r="C184" s="39"/>
      <c r="D184" s="32" t="s">
        <v>47</v>
      </c>
      <c r="E184" s="6" t="s">
        <v>19</v>
      </c>
      <c r="F184" s="6" t="s">
        <v>19</v>
      </c>
      <c r="G184" s="6" t="s">
        <v>19</v>
      </c>
      <c r="H184" s="6" t="s">
        <v>19</v>
      </c>
      <c r="I184" s="17" t="s">
        <v>21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8">
        <v>0</v>
      </c>
      <c r="P184" s="18">
        <v>0</v>
      </c>
      <c r="Q184" s="18">
        <v>0</v>
      </c>
      <c r="R184" s="19">
        <v>0</v>
      </c>
    </row>
    <row r="185" spans="1:18" ht="22.5">
      <c r="A185" s="39"/>
      <c r="B185" s="39"/>
      <c r="C185" s="39"/>
      <c r="D185" s="39"/>
      <c r="E185" s="6" t="s">
        <v>19</v>
      </c>
      <c r="F185" s="6" t="s">
        <v>19</v>
      </c>
      <c r="G185" s="6" t="s">
        <v>19</v>
      </c>
      <c r="H185" s="6" t="s">
        <v>19</v>
      </c>
      <c r="I185" s="17" t="s">
        <v>23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8">
        <v>0</v>
      </c>
      <c r="P185" s="18">
        <v>0</v>
      </c>
      <c r="Q185" s="18">
        <v>0</v>
      </c>
      <c r="R185" s="19">
        <v>0</v>
      </c>
    </row>
    <row r="186" spans="1:18" ht="22.5">
      <c r="A186" s="39"/>
      <c r="B186" s="39"/>
      <c r="C186" s="39"/>
      <c r="D186" s="39"/>
      <c r="E186" s="6" t="s">
        <v>19</v>
      </c>
      <c r="F186" s="6" t="s">
        <v>19</v>
      </c>
      <c r="G186" s="6" t="s">
        <v>19</v>
      </c>
      <c r="H186" s="6" t="s">
        <v>19</v>
      </c>
      <c r="I186" s="17" t="s">
        <v>24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8">
        <v>0</v>
      </c>
      <c r="P186" s="18">
        <v>0</v>
      </c>
      <c r="Q186" s="18">
        <v>0</v>
      </c>
      <c r="R186" s="19">
        <v>0</v>
      </c>
    </row>
    <row r="187" spans="1:18" ht="31.5" customHeight="1">
      <c r="A187" s="39"/>
      <c r="B187" s="39"/>
      <c r="C187" s="39"/>
      <c r="D187" s="39"/>
      <c r="E187" s="6" t="s">
        <v>19</v>
      </c>
      <c r="F187" s="6" t="s">
        <v>19</v>
      </c>
      <c r="G187" s="6" t="s">
        <v>19</v>
      </c>
      <c r="H187" s="6" t="s">
        <v>19</v>
      </c>
      <c r="I187" s="17" t="s">
        <v>25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8">
        <v>0</v>
      </c>
      <c r="P187" s="18">
        <v>0</v>
      </c>
      <c r="Q187" s="18">
        <v>0</v>
      </c>
      <c r="R187" s="19">
        <v>0</v>
      </c>
    </row>
    <row r="188" spans="1:18" ht="15" customHeight="1">
      <c r="A188" s="39" t="s">
        <v>140</v>
      </c>
      <c r="B188" s="39" t="s">
        <v>141</v>
      </c>
      <c r="C188" s="39"/>
      <c r="D188" s="32" t="s">
        <v>47</v>
      </c>
      <c r="E188" s="6" t="s">
        <v>19</v>
      </c>
      <c r="F188" s="6" t="s">
        <v>19</v>
      </c>
      <c r="G188" s="6" t="s">
        <v>19</v>
      </c>
      <c r="H188" s="6" t="s">
        <v>19</v>
      </c>
      <c r="I188" s="17" t="s">
        <v>21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8">
        <v>0</v>
      </c>
      <c r="P188" s="18">
        <v>0</v>
      </c>
      <c r="Q188" s="18">
        <v>0</v>
      </c>
      <c r="R188" s="19">
        <v>0</v>
      </c>
    </row>
    <row r="189" spans="1:18" ht="23.25" customHeight="1">
      <c r="A189" s="39"/>
      <c r="B189" s="39"/>
      <c r="C189" s="39"/>
      <c r="D189" s="39"/>
      <c r="E189" s="6" t="s">
        <v>19</v>
      </c>
      <c r="F189" s="6" t="s">
        <v>19</v>
      </c>
      <c r="G189" s="6" t="s">
        <v>19</v>
      </c>
      <c r="H189" s="6" t="s">
        <v>19</v>
      </c>
      <c r="I189" s="17" t="s">
        <v>23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8">
        <v>0</v>
      </c>
      <c r="P189" s="18">
        <v>0</v>
      </c>
      <c r="Q189" s="18">
        <v>0</v>
      </c>
      <c r="R189" s="19">
        <v>0</v>
      </c>
    </row>
    <row r="190" spans="1:18" ht="23.25" customHeight="1">
      <c r="A190" s="39"/>
      <c r="B190" s="39"/>
      <c r="C190" s="39"/>
      <c r="D190" s="39"/>
      <c r="E190" s="6" t="s">
        <v>19</v>
      </c>
      <c r="F190" s="6" t="s">
        <v>19</v>
      </c>
      <c r="G190" s="6" t="s">
        <v>19</v>
      </c>
      <c r="H190" s="6" t="s">
        <v>19</v>
      </c>
      <c r="I190" s="17" t="s">
        <v>24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8">
        <v>0</v>
      </c>
      <c r="P190" s="18">
        <v>0</v>
      </c>
      <c r="Q190" s="18">
        <v>0</v>
      </c>
      <c r="R190" s="19">
        <v>0</v>
      </c>
    </row>
    <row r="191" spans="1:18" ht="32.25" customHeight="1">
      <c r="A191" s="39"/>
      <c r="B191" s="39"/>
      <c r="C191" s="39"/>
      <c r="D191" s="39"/>
      <c r="E191" s="6" t="s">
        <v>19</v>
      </c>
      <c r="F191" s="6" t="s">
        <v>19</v>
      </c>
      <c r="G191" s="6" t="s">
        <v>19</v>
      </c>
      <c r="H191" s="6" t="s">
        <v>19</v>
      </c>
      <c r="I191" s="17" t="s">
        <v>25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8">
        <v>0</v>
      </c>
      <c r="P191" s="18">
        <v>0</v>
      </c>
      <c r="Q191" s="18">
        <v>0</v>
      </c>
      <c r="R191" s="19">
        <v>0</v>
      </c>
    </row>
    <row r="192" spans="1:18" ht="14.25" customHeight="1">
      <c r="A192" s="39" t="s">
        <v>142</v>
      </c>
      <c r="B192" s="39" t="s">
        <v>143</v>
      </c>
      <c r="C192" s="39"/>
      <c r="D192" s="32" t="s">
        <v>47</v>
      </c>
      <c r="E192" s="6" t="s">
        <v>19</v>
      </c>
      <c r="F192" s="6" t="s">
        <v>19</v>
      </c>
      <c r="G192" s="6" t="s">
        <v>19</v>
      </c>
      <c r="H192" s="6" t="s">
        <v>19</v>
      </c>
      <c r="I192" s="17" t="s">
        <v>21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8">
        <v>0</v>
      </c>
      <c r="P192" s="18">
        <v>0</v>
      </c>
      <c r="Q192" s="18">
        <v>0</v>
      </c>
      <c r="R192" s="19">
        <v>0</v>
      </c>
    </row>
    <row r="193" spans="1:18" ht="22.5">
      <c r="A193" s="39"/>
      <c r="B193" s="39"/>
      <c r="C193" s="39"/>
      <c r="D193" s="39"/>
      <c r="E193" s="6" t="s">
        <v>19</v>
      </c>
      <c r="F193" s="6" t="s">
        <v>19</v>
      </c>
      <c r="G193" s="6" t="s">
        <v>19</v>
      </c>
      <c r="H193" s="6" t="s">
        <v>19</v>
      </c>
      <c r="I193" s="17" t="s">
        <v>23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8">
        <v>0</v>
      </c>
      <c r="P193" s="18">
        <v>0</v>
      </c>
      <c r="Q193" s="18">
        <v>0</v>
      </c>
      <c r="R193" s="19">
        <v>0</v>
      </c>
    </row>
    <row r="194" spans="1:18" ht="22.5">
      <c r="A194" s="39"/>
      <c r="B194" s="39"/>
      <c r="C194" s="39"/>
      <c r="D194" s="39"/>
      <c r="E194" s="6" t="s">
        <v>19</v>
      </c>
      <c r="F194" s="6" t="s">
        <v>19</v>
      </c>
      <c r="G194" s="6" t="s">
        <v>19</v>
      </c>
      <c r="H194" s="6" t="s">
        <v>19</v>
      </c>
      <c r="I194" s="17" t="s">
        <v>34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8">
        <v>0</v>
      </c>
      <c r="P194" s="18">
        <v>0</v>
      </c>
      <c r="Q194" s="18">
        <v>0</v>
      </c>
      <c r="R194" s="19">
        <v>0</v>
      </c>
    </row>
    <row r="195" spans="1:18" ht="33.75" customHeight="1">
      <c r="A195" s="39"/>
      <c r="B195" s="39"/>
      <c r="C195" s="39"/>
      <c r="D195" s="39"/>
      <c r="E195" s="6" t="s">
        <v>19</v>
      </c>
      <c r="F195" s="6" t="s">
        <v>19</v>
      </c>
      <c r="G195" s="6" t="s">
        <v>19</v>
      </c>
      <c r="H195" s="6" t="s">
        <v>19</v>
      </c>
      <c r="I195" s="17" t="s">
        <v>54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8">
        <v>0</v>
      </c>
      <c r="P195" s="18">
        <v>0</v>
      </c>
      <c r="Q195" s="18">
        <v>0</v>
      </c>
      <c r="R195" s="19">
        <v>0</v>
      </c>
    </row>
  </sheetData>
  <sheetProtection selectLockedCells="1" selectUnlockedCells="1"/>
  <mergeCells count="175">
    <mergeCell ref="A188:A191"/>
    <mergeCell ref="B188:B191"/>
    <mergeCell ref="C188:C191"/>
    <mergeCell ref="D188:D191"/>
    <mergeCell ref="A192:A195"/>
    <mergeCell ref="B192:B195"/>
    <mergeCell ref="C192:C195"/>
    <mergeCell ref="D192:D195"/>
    <mergeCell ref="A182:B183"/>
    <mergeCell ref="C182:I182"/>
    <mergeCell ref="C183:I183"/>
    <mergeCell ref="A184:A187"/>
    <mergeCell ref="B184:B187"/>
    <mergeCell ref="C184:C187"/>
    <mergeCell ref="D184:D187"/>
    <mergeCell ref="A173:A176"/>
    <mergeCell ref="B173:B176"/>
    <mergeCell ref="C173:C176"/>
    <mergeCell ref="D173:D176"/>
    <mergeCell ref="A177:R177"/>
    <mergeCell ref="A178:A181"/>
    <mergeCell ref="B178:B181"/>
    <mergeCell ref="C178:C181"/>
    <mergeCell ref="D178:D181"/>
    <mergeCell ref="A165:A168"/>
    <mergeCell ref="B165:B168"/>
    <mergeCell ref="C165:C168"/>
    <mergeCell ref="D165:D168"/>
    <mergeCell ref="A169:A172"/>
    <mergeCell ref="B169:B172"/>
    <mergeCell ref="C169:C172"/>
    <mergeCell ref="D169:D172"/>
    <mergeCell ref="A157:A160"/>
    <mergeCell ref="B157:B160"/>
    <mergeCell ref="C157:C160"/>
    <mergeCell ref="D157:D160"/>
    <mergeCell ref="A161:A164"/>
    <mergeCell ref="B161:B164"/>
    <mergeCell ref="C161:C164"/>
    <mergeCell ref="D161:D164"/>
    <mergeCell ref="A149:R149"/>
    <mergeCell ref="A150:A153"/>
    <mergeCell ref="B150:B153"/>
    <mergeCell ref="C150:C153"/>
    <mergeCell ref="D150:D153"/>
    <mergeCell ref="A154:B156"/>
    <mergeCell ref="C154:I154"/>
    <mergeCell ref="C155:I155"/>
    <mergeCell ref="C156:I156"/>
    <mergeCell ref="I135:I138"/>
    <mergeCell ref="A139:A148"/>
    <mergeCell ref="B139:B148"/>
    <mergeCell ref="C139:C148"/>
    <mergeCell ref="D140:D148"/>
    <mergeCell ref="I140:I146"/>
    <mergeCell ref="I121:I123"/>
    <mergeCell ref="A125:A128"/>
    <mergeCell ref="B125:B128"/>
    <mergeCell ref="C125:C128"/>
    <mergeCell ref="D125:D128"/>
    <mergeCell ref="A129:A138"/>
    <mergeCell ref="B129:B138"/>
    <mergeCell ref="C129:C138"/>
    <mergeCell ref="D129:D138"/>
    <mergeCell ref="I131:I134"/>
    <mergeCell ref="A115:A118"/>
    <mergeCell ref="B115:B118"/>
    <mergeCell ref="C115:C118"/>
    <mergeCell ref="D115:D118"/>
    <mergeCell ref="A119:A124"/>
    <mergeCell ref="B119:B124"/>
    <mergeCell ref="C119:C124"/>
    <mergeCell ref="D119:D124"/>
    <mergeCell ref="A108:B110"/>
    <mergeCell ref="C108:I108"/>
    <mergeCell ref="C109:I109"/>
    <mergeCell ref="C110:I110"/>
    <mergeCell ref="A111:A114"/>
    <mergeCell ref="B111:B114"/>
    <mergeCell ref="C111:C114"/>
    <mergeCell ref="D111:D114"/>
    <mergeCell ref="I94:I97"/>
    <mergeCell ref="I98:I101"/>
    <mergeCell ref="E102:I102"/>
    <mergeCell ref="D103:D107"/>
    <mergeCell ref="I103:I104"/>
    <mergeCell ref="E107:I107"/>
    <mergeCell ref="A80:R80"/>
    <mergeCell ref="A81:A107"/>
    <mergeCell ref="B81:B107"/>
    <mergeCell ref="C81:C107"/>
    <mergeCell ref="D82:D91"/>
    <mergeCell ref="I82:I85"/>
    <mergeCell ref="I86:I89"/>
    <mergeCell ref="E91:I91"/>
    <mergeCell ref="D92:D102"/>
    <mergeCell ref="I92:I93"/>
    <mergeCell ref="A72:A75"/>
    <mergeCell ref="B72:B75"/>
    <mergeCell ref="C72:C75"/>
    <mergeCell ref="D72:D75"/>
    <mergeCell ref="A76:A79"/>
    <mergeCell ref="B76:B79"/>
    <mergeCell ref="C76:C79"/>
    <mergeCell ref="D76:D79"/>
    <mergeCell ref="A67:B67"/>
    <mergeCell ref="C67:I67"/>
    <mergeCell ref="A68:A71"/>
    <mergeCell ref="B68:B71"/>
    <mergeCell ref="C68:C71"/>
    <mergeCell ref="D68:D71"/>
    <mergeCell ref="A58:A61"/>
    <mergeCell ref="B58:B61"/>
    <mergeCell ref="C58:C61"/>
    <mergeCell ref="D58:D61"/>
    <mergeCell ref="A62:R62"/>
    <mergeCell ref="A63:A66"/>
    <mergeCell ref="B63:B66"/>
    <mergeCell ref="C63:C66"/>
    <mergeCell ref="D63:D66"/>
    <mergeCell ref="A52:B53"/>
    <mergeCell ref="C52:I52"/>
    <mergeCell ref="C53:I53"/>
    <mergeCell ref="A54:A57"/>
    <mergeCell ref="B54:B57"/>
    <mergeCell ref="C54:C57"/>
    <mergeCell ref="D54:D57"/>
    <mergeCell ref="A43:A46"/>
    <mergeCell ref="B43:B46"/>
    <mergeCell ref="C43:C46"/>
    <mergeCell ref="D43:D46"/>
    <mergeCell ref="A47:R47"/>
    <mergeCell ref="A48:A51"/>
    <mergeCell ref="B48:B51"/>
    <mergeCell ref="C48:C51"/>
    <mergeCell ref="D48:D51"/>
    <mergeCell ref="A35:A38"/>
    <mergeCell ref="B35:B38"/>
    <mergeCell ref="C35:C38"/>
    <mergeCell ref="D35:D38"/>
    <mergeCell ref="A39:A42"/>
    <mergeCell ref="B39:B42"/>
    <mergeCell ref="C39:C42"/>
    <mergeCell ref="D39:D42"/>
    <mergeCell ref="A30:B30"/>
    <mergeCell ref="C30:I30"/>
    <mergeCell ref="A31:A34"/>
    <mergeCell ref="B31:B34"/>
    <mergeCell ref="C31:C34"/>
    <mergeCell ref="D31:D34"/>
    <mergeCell ref="A20:R20"/>
    <mergeCell ref="A21:A29"/>
    <mergeCell ref="B21:B29"/>
    <mergeCell ref="C21:C29"/>
    <mergeCell ref="D22:D25"/>
    <mergeCell ref="E25:I25"/>
    <mergeCell ref="D26:D29"/>
    <mergeCell ref="E29:I29"/>
    <mergeCell ref="J7:R7"/>
    <mergeCell ref="A10:A19"/>
    <mergeCell ref="B10:B19"/>
    <mergeCell ref="C10:C19"/>
    <mergeCell ref="D11:D13"/>
    <mergeCell ref="D14:D16"/>
    <mergeCell ref="D17:D19"/>
    <mergeCell ref="K1:R1"/>
    <mergeCell ref="K3:R3"/>
    <mergeCell ref="A4:R4"/>
    <mergeCell ref="A5:R5"/>
    <mergeCell ref="A7:A8"/>
    <mergeCell ref="B7:B8"/>
    <mergeCell ref="C7:C8"/>
    <mergeCell ref="D7:D8"/>
    <mergeCell ref="E7:H7"/>
    <mergeCell ref="I7:I8"/>
  </mergeCells>
  <printOptions/>
  <pageMargins left="0.19652777777777777" right="0.19652777777777777" top="0.5902777777777778" bottom="0.52013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</cp:lastModifiedBy>
  <dcterms:modified xsi:type="dcterms:W3CDTF">2022-09-02T14:04:31Z</dcterms:modified>
  <cp:category/>
  <cp:version/>
  <cp:contentType/>
  <cp:contentStatus/>
</cp:coreProperties>
</file>