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(2)'!$A$1:$AF$38</definedName>
  </definedNames>
  <calcPr fullCalcOnLoad="1"/>
</workbook>
</file>

<file path=xl/sharedStrings.xml><?xml version="1.0" encoding="utf-8"?>
<sst xmlns="http://schemas.openxmlformats.org/spreadsheetml/2006/main" count="102" uniqueCount="78">
  <si>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</si>
  <si>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</si>
  <si>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</si>
  <si>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</si>
  <si>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</si>
  <si>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</si>
  <si>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</si>
  <si>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</si>
  <si>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</si>
  <si>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</si>
  <si>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</si>
  <si>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</si>
  <si>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</si>
  <si>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</si>
  <si>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</si>
  <si>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</si>
  <si>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</si>
  <si>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</si>
  <si>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</si>
  <si>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</si>
  <si>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</si>
  <si>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</si>
  <si>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</si>
  <si>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</si>
  <si>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</si>
  <si>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</si>
  <si>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</si>
  <si>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</si>
  <si>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</si>
  <si>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</si>
  <si>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</si>
  <si>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</si>
  <si>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</si>
  <si>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</si>
  <si>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</si>
  <si>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</si>
  <si>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</si>
  <si>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</si>
  <si>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</si>
  <si>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</si>
  <si>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</si>
  <si>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</si>
  <si>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</si>
  <si>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</si>
  <si>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</si>
  <si>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</si>
  <si>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</si>
  <si>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</si>
  <si>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</si>
  <si>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</si>
  <si>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</si>
  <si>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</si>
  <si>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</si>
  <si>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</si>
  <si>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</si>
  <si>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</si>
  <si>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</si>
  <si>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</si>
  <si>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</si>
  <si>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</si>
  <si>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</si>
  <si>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</si>
  <si>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</si>
  <si>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</si>
  <si>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</si>
  <si>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</si>
  <si>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</si>
  <si>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</si>
  <si>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</si>
  <si>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</si>
  <si>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</si>
  <si>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</si>
  <si>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</si>
  <si>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</si>
  <si>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</si>
  <si>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</si>
  <si>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</si>
  <si>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Информация о сельскохозяйственных работах по состоянию на 06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</si>
</sst>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57" zoomScaleNormal="75" zoomScaleSheetLayoutView="57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36" sqref="AA36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32" ht="18" customHeight="1">
      <c r="A2" s="30" t="s">
        <v>1</v>
      </c>
      <c r="B2" s="57" t="s">
        <v>21</v>
      </c>
      <c r="C2" s="57"/>
      <c r="D2" s="54" t="s">
        <v>28</v>
      </c>
      <c r="E2" s="55"/>
      <c r="F2" s="56" t="s">
        <v>29</v>
      </c>
      <c r="G2" s="57"/>
      <c r="H2" s="57"/>
      <c r="I2" s="57"/>
      <c r="J2" s="57"/>
      <c r="K2" s="57"/>
      <c r="L2" s="57"/>
      <c r="M2" s="58"/>
      <c r="N2" s="5" t="s">
        <v>16</v>
      </c>
      <c r="O2" s="56" t="s">
        <v>30</v>
      </c>
      <c r="P2" s="57"/>
      <c r="Q2" s="57"/>
      <c r="R2" s="57"/>
      <c r="S2" s="57"/>
      <c r="T2" s="57"/>
      <c r="U2" s="57"/>
      <c r="V2" s="58"/>
      <c r="W2" s="16" t="s">
        <v>31</v>
      </c>
      <c r="X2" s="16" t="s">
        <v>32</v>
      </c>
      <c r="Y2" s="34" t="s">
        <v>27</v>
      </c>
      <c r="Z2" s="61" t="s">
        <v>52</v>
      </c>
      <c r="AA2" s="62"/>
      <c r="AB2" s="65" t="s">
        <v>67</v>
      </c>
      <c r="AC2" s="66"/>
      <c r="AD2" s="67"/>
      <c r="AE2" s="61" t="s">
        <v>73</v>
      </c>
      <c r="AF2" s="62"/>
    </row>
    <row r="3" spans="1:32" ht="16.5" customHeight="1">
      <c r="A3" s="31"/>
      <c r="B3" s="18" t="s">
        <v>22</v>
      </c>
      <c r="C3" s="18" t="s">
        <v>23</v>
      </c>
      <c r="D3" s="59" t="s">
        <v>33</v>
      </c>
      <c r="E3" s="60"/>
      <c r="F3" s="6" t="s">
        <v>34</v>
      </c>
      <c r="G3" s="56" t="s">
        <v>35</v>
      </c>
      <c r="H3" s="57"/>
      <c r="I3" s="57"/>
      <c r="J3" s="57"/>
      <c r="K3" s="57"/>
      <c r="L3" s="57"/>
      <c r="M3" s="58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63" t="s">
        <v>53</v>
      </c>
      <c r="AA3" s="64"/>
      <c r="AB3" s="40" t="s">
        <v>68</v>
      </c>
      <c r="AC3" s="41" t="s">
        <v>69</v>
      </c>
      <c r="AD3" s="46" t="s">
        <v>70</v>
      </c>
      <c r="AE3" s="63" t="s">
        <v>74</v>
      </c>
      <c r="AF3" s="64"/>
    </row>
    <row r="4" spans="1:32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51" t="s">
        <v>49</v>
      </c>
      <c r="AB4" s="44" t="s">
        <v>66</v>
      </c>
      <c r="AC4" s="45" t="s">
        <v>24</v>
      </c>
      <c r="AD4" s="47" t="s">
        <v>42</v>
      </c>
      <c r="AE4" s="34" t="s">
        <v>75</v>
      </c>
      <c r="AF4" s="51" t="s">
        <v>76</v>
      </c>
    </row>
    <row r="5" spans="1:32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9" t="s">
        <v>5</v>
      </c>
      <c r="Z5" s="43" t="s">
        <v>5</v>
      </c>
      <c r="AA5" s="42" t="s">
        <v>5</v>
      </c>
      <c r="AB5" s="50"/>
      <c r="AC5" s="38"/>
      <c r="AD5" s="48"/>
      <c r="AE5" s="43" t="s">
        <v>5</v>
      </c>
      <c r="AF5" s="42" t="s">
        <v>24</v>
      </c>
    </row>
    <row r="6" spans="1:32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1500</v>
      </c>
      <c r="Z6" s="49">
        <v>1600</v>
      </c>
      <c r="AA6" s="49"/>
      <c r="AB6" s="38"/>
      <c r="AC6" s="38"/>
      <c r="AD6" s="22"/>
      <c r="AE6" s="36"/>
      <c r="AF6" s="36"/>
    </row>
    <row r="7" spans="1:32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36"/>
      <c r="AC7" s="36"/>
      <c r="AD7" s="22"/>
      <c r="AE7" s="36"/>
      <c r="AF7" s="36"/>
    </row>
    <row r="8" spans="1:32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386</v>
      </c>
      <c r="G8" s="22">
        <v>70</v>
      </c>
      <c r="H8" s="22">
        <v>140</v>
      </c>
      <c r="I8" s="22">
        <v>35</v>
      </c>
      <c r="J8" s="22">
        <v>125</v>
      </c>
      <c r="K8" s="22">
        <v>16</v>
      </c>
      <c r="L8" s="22"/>
      <c r="M8" s="22"/>
      <c r="N8" s="29">
        <f t="shared" si="1"/>
        <v>95.07389162561576</v>
      </c>
      <c r="O8" s="22">
        <f t="shared" si="2"/>
        <v>890</v>
      </c>
      <c r="P8" s="22">
        <v>202</v>
      </c>
      <c r="Q8" s="22">
        <v>361</v>
      </c>
      <c r="R8" s="22">
        <v>87</v>
      </c>
      <c r="S8" s="22">
        <v>200</v>
      </c>
      <c r="T8" s="22">
        <v>40</v>
      </c>
      <c r="U8" s="22"/>
      <c r="V8" s="22"/>
      <c r="W8" s="29">
        <f t="shared" si="3"/>
        <v>23.056994818652853</v>
      </c>
      <c r="X8" s="22"/>
      <c r="Y8" s="22">
        <v>100</v>
      </c>
      <c r="Z8" s="22">
        <v>10</v>
      </c>
      <c r="AA8" s="22">
        <v>100</v>
      </c>
      <c r="AB8" s="36"/>
      <c r="AC8" s="36"/>
      <c r="AD8" s="22"/>
      <c r="AE8" s="36"/>
      <c r="AF8" s="36"/>
    </row>
    <row r="9" spans="1:32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36"/>
      <c r="AC9" s="36"/>
      <c r="AD9" s="22"/>
      <c r="AE9" s="36"/>
      <c r="AF9" s="36"/>
    </row>
    <row r="10" spans="1:32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36"/>
      <c r="AC10" s="36"/>
      <c r="AD10" s="22" t="e">
        <f>AC10/AB10*10</f>
        <v>#DIV/0!</v>
      </c>
      <c r="AE10" s="36"/>
      <c r="AF10" s="36"/>
    </row>
    <row r="11" spans="1:32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36"/>
      <c r="AC11" s="36"/>
      <c r="AD11" s="22" t="e">
        <f>AC11/AB11*10</f>
        <v>#DIV/0!</v>
      </c>
      <c r="AE11" s="36"/>
      <c r="AF11" s="36"/>
    </row>
    <row r="12" spans="1:32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36"/>
      <c r="AC12" s="36"/>
      <c r="AD12" s="22"/>
      <c r="AE12" s="36"/>
      <c r="AF12" s="36"/>
    </row>
    <row r="13" spans="1:32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36"/>
      <c r="AC13" s="36"/>
      <c r="AD13" s="22"/>
      <c r="AE13" s="36"/>
      <c r="AF13" s="36"/>
    </row>
    <row r="14" spans="1:32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1451</v>
      </c>
      <c r="G14" s="22">
        <v>113</v>
      </c>
      <c r="H14" s="22">
        <v>361</v>
      </c>
      <c r="I14" s="22">
        <v>406</v>
      </c>
      <c r="J14" s="22">
        <v>369</v>
      </c>
      <c r="K14" s="22">
        <v>73</v>
      </c>
      <c r="L14" s="22">
        <v>43</v>
      </c>
      <c r="M14" s="22">
        <v>86</v>
      </c>
      <c r="N14" s="29">
        <f t="shared" si="1"/>
        <v>97.4479516453996</v>
      </c>
      <c r="O14" s="22">
        <f t="shared" si="2"/>
        <v>3338.6000000000004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235</v>
      </c>
      <c r="U14" s="22">
        <v>61</v>
      </c>
      <c r="V14" s="22">
        <v>170</v>
      </c>
      <c r="W14" s="29">
        <f t="shared" si="3"/>
        <v>23.00895933838732</v>
      </c>
      <c r="X14" s="22">
        <v>1</v>
      </c>
      <c r="Y14" s="22">
        <v>500</v>
      </c>
      <c r="Z14" s="22">
        <v>120</v>
      </c>
      <c r="AA14" s="22"/>
      <c r="AB14" s="22">
        <v>28</v>
      </c>
      <c r="AC14" s="22">
        <v>520</v>
      </c>
      <c r="AD14" s="29">
        <f>AC14/AB14*10</f>
        <v>185.71428571428572</v>
      </c>
      <c r="AE14" s="36"/>
      <c r="AF14" s="36"/>
    </row>
    <row r="15" spans="1:205" ht="33" customHeight="1">
      <c r="A15" s="52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1500</v>
      </c>
      <c r="G15" s="22">
        <v>660</v>
      </c>
      <c r="H15" s="17"/>
      <c r="I15" s="22">
        <v>90</v>
      </c>
      <c r="J15" s="22">
        <v>750</v>
      </c>
      <c r="K15" s="17"/>
      <c r="L15" s="17"/>
      <c r="M15" s="17"/>
      <c r="N15" s="29">
        <f t="shared" si="1"/>
        <v>86.90614136732329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32.72666666666667</v>
      </c>
      <c r="X15" s="22"/>
      <c r="Y15" s="22">
        <v>1000</v>
      </c>
      <c r="Z15" s="17"/>
      <c r="AA15" s="17"/>
      <c r="AB15" s="37"/>
      <c r="AC15" s="37"/>
      <c r="AD15" s="22"/>
      <c r="AE15" s="37"/>
      <c r="AF15" s="3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>
        <v>2</v>
      </c>
      <c r="Y16" s="22"/>
      <c r="Z16" s="22">
        <v>600</v>
      </c>
      <c r="AA16" s="17"/>
      <c r="AB16" s="37"/>
      <c r="AC16" s="37"/>
      <c r="AD16" s="22"/>
      <c r="AE16" s="22">
        <v>200</v>
      </c>
      <c r="AF16" s="22">
        <v>350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2253</v>
      </c>
      <c r="P17" s="22">
        <v>64</v>
      </c>
      <c r="Q17" s="17"/>
      <c r="R17" s="17"/>
      <c r="S17" s="22">
        <v>2189</v>
      </c>
      <c r="T17" s="17"/>
      <c r="U17" s="17"/>
      <c r="V17" s="17"/>
      <c r="W17" s="29">
        <f t="shared" si="3"/>
        <v>31.51048951048951</v>
      </c>
      <c r="X17" s="22"/>
      <c r="Y17" s="22">
        <v>70</v>
      </c>
      <c r="Z17" s="17"/>
      <c r="AA17" s="17"/>
      <c r="AB17" s="37"/>
      <c r="AC17" s="37"/>
      <c r="AD17" s="22"/>
      <c r="AE17" s="37"/>
      <c r="AF17" s="37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37"/>
      <c r="AC18" s="37"/>
      <c r="AD18" s="22"/>
      <c r="AE18" s="37"/>
      <c r="AF18" s="37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15974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5153</v>
      </c>
      <c r="K19" s="17">
        <f t="shared" si="4"/>
        <v>89</v>
      </c>
      <c r="L19" s="17">
        <f t="shared" si="4"/>
        <v>43</v>
      </c>
      <c r="M19" s="17">
        <f t="shared" si="4"/>
        <v>671</v>
      </c>
      <c r="N19" s="33">
        <f t="shared" si="1"/>
        <v>97.89189851697512</v>
      </c>
      <c r="O19" s="22">
        <f t="shared" si="2"/>
        <v>61508.600000000006</v>
      </c>
      <c r="P19" s="17">
        <f aca="true" t="shared" si="5" ref="P19:V19">SUM(P6:P18)</f>
        <v>27283</v>
      </c>
      <c r="Q19" s="17">
        <f t="shared" si="5"/>
        <v>1154</v>
      </c>
      <c r="R19" s="17">
        <f t="shared" si="5"/>
        <v>11868.8</v>
      </c>
      <c r="S19" s="17">
        <f t="shared" si="5"/>
        <v>19003.8</v>
      </c>
      <c r="T19" s="17">
        <f t="shared" si="5"/>
        <v>275</v>
      </c>
      <c r="U19" s="17">
        <f t="shared" si="5"/>
        <v>61</v>
      </c>
      <c r="V19" s="17">
        <f t="shared" si="5"/>
        <v>1863</v>
      </c>
      <c r="W19" s="33">
        <f t="shared" si="3"/>
        <v>38.505446350319275</v>
      </c>
      <c r="X19" s="17">
        <f aca="true" t="shared" si="6" ref="X19:AF19">SUM(X6:X18)</f>
        <v>3</v>
      </c>
      <c r="Y19" s="17">
        <f t="shared" si="6"/>
        <v>6420</v>
      </c>
      <c r="Z19" s="17">
        <f t="shared" si="6"/>
        <v>5296</v>
      </c>
      <c r="AA19" s="17">
        <f t="shared" si="6"/>
        <v>100</v>
      </c>
      <c r="AB19" s="17">
        <f t="shared" si="6"/>
        <v>28</v>
      </c>
      <c r="AC19" s="17">
        <f t="shared" si="6"/>
        <v>520</v>
      </c>
      <c r="AD19" s="17">
        <f>AC19/AB19*10</f>
        <v>185.71428571428572</v>
      </c>
      <c r="AE19" s="17">
        <f t="shared" si="6"/>
        <v>200</v>
      </c>
      <c r="AF19" s="17">
        <f t="shared" si="6"/>
        <v>350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37"/>
      <c r="AC20" s="37"/>
      <c r="AD20" s="22"/>
      <c r="AE20" s="37"/>
      <c r="AF20" s="3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37"/>
      <c r="AC21" s="37"/>
      <c r="AD21" s="22"/>
      <c r="AE21" s="37"/>
      <c r="AF21" s="37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55</v>
      </c>
      <c r="G22" s="17"/>
      <c r="H22" s="17"/>
      <c r="I22" s="22">
        <v>25</v>
      </c>
      <c r="J22" s="22">
        <v>30</v>
      </c>
      <c r="K22" s="17"/>
      <c r="L22" s="17"/>
      <c r="M22" s="17"/>
      <c r="N22" s="29">
        <f t="shared" si="1"/>
        <v>84.61538461538461</v>
      </c>
      <c r="O22" s="22">
        <f t="shared" si="2"/>
        <v>83</v>
      </c>
      <c r="P22" s="17"/>
      <c r="Q22" s="17"/>
      <c r="R22" s="22">
        <v>38</v>
      </c>
      <c r="S22" s="22">
        <v>45</v>
      </c>
      <c r="T22" s="17"/>
      <c r="U22" s="17"/>
      <c r="V22" s="17"/>
      <c r="W22" s="29">
        <f t="shared" si="3"/>
        <v>15.09090909090909</v>
      </c>
      <c r="X22" s="22"/>
      <c r="Y22" s="17"/>
      <c r="Z22" s="17"/>
      <c r="AA22" s="17"/>
      <c r="AB22" s="37"/>
      <c r="AC22" s="37"/>
      <c r="AD22" s="22"/>
      <c r="AE22" s="37"/>
      <c r="AF22" s="37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37"/>
      <c r="AC23" s="37"/>
      <c r="AD23" s="22"/>
      <c r="AE23" s="37"/>
      <c r="AF23" s="37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37"/>
      <c r="AC24" s="37"/>
      <c r="AD24" s="22"/>
      <c r="AE24" s="37"/>
      <c r="AF24" s="37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37"/>
      <c r="AC25" s="37"/>
      <c r="AD25" s="22"/>
      <c r="AE25" s="37"/>
      <c r="AF25" s="37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37"/>
      <c r="AC26" s="37"/>
      <c r="AD26" s="22" t="e">
        <f>AC26/AB26*10</f>
        <v>#DIV/0!</v>
      </c>
      <c r="AE26" s="37"/>
      <c r="AF26" s="37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37"/>
      <c r="AC27" s="37"/>
      <c r="AD27" s="22"/>
      <c r="AE27" s="37"/>
      <c r="AF27" s="37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37"/>
      <c r="AC28" s="37"/>
      <c r="AD28" s="22"/>
      <c r="AE28" s="37"/>
      <c r="AF28" s="37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37"/>
      <c r="AC29" s="37"/>
      <c r="AD29" s="22"/>
      <c r="AE29" s="37"/>
      <c r="AF29" s="3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37"/>
      <c r="AC30" s="37"/>
      <c r="AD30" s="22"/>
      <c r="AE30" s="37"/>
      <c r="AF30" s="37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37"/>
      <c r="AC31" s="37"/>
      <c r="AD31" s="22"/>
      <c r="AE31" s="37"/>
      <c r="AF31" s="37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37"/>
      <c r="AC32" s="37"/>
      <c r="AD32" s="22"/>
      <c r="AE32" s="37"/>
      <c r="AF32" s="3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37"/>
      <c r="AC33" s="37"/>
      <c r="AD33" s="22"/>
      <c r="AE33" s="37"/>
      <c r="AF33" s="37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37"/>
      <c r="AC34" s="37"/>
      <c r="AD34" s="22"/>
      <c r="AE34" s="37"/>
      <c r="AF34" s="37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2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2223.4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1060</v>
      </c>
      <c r="J35" s="17">
        <f t="shared" si="7"/>
        <v>967.4</v>
      </c>
      <c r="K35" s="17">
        <f t="shared" si="7"/>
        <v>86</v>
      </c>
      <c r="L35" s="17">
        <f t="shared" si="7"/>
        <v>0</v>
      </c>
      <c r="M35" s="17">
        <f t="shared" si="7"/>
        <v>0</v>
      </c>
      <c r="N35" s="33">
        <f t="shared" si="1"/>
        <v>99.55225217157697</v>
      </c>
      <c r="O35" s="17">
        <f t="shared" si="2"/>
        <v>7388</v>
      </c>
      <c r="P35" s="17">
        <f t="shared" si="7"/>
        <v>445</v>
      </c>
      <c r="Q35" s="17">
        <f t="shared" si="7"/>
        <v>0</v>
      </c>
      <c r="R35" s="17">
        <f t="shared" si="7"/>
        <v>3582</v>
      </c>
      <c r="S35" s="17">
        <f t="shared" si="7"/>
        <v>3149</v>
      </c>
      <c r="T35" s="17">
        <f t="shared" si="7"/>
        <v>212</v>
      </c>
      <c r="U35" s="17">
        <f t="shared" si="7"/>
        <v>0</v>
      </c>
      <c r="V35" s="17">
        <f t="shared" si="7"/>
        <v>0</v>
      </c>
      <c r="W35" s="17">
        <f t="shared" si="3"/>
        <v>33.228388953854456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0</v>
      </c>
      <c r="AC35" s="17">
        <f t="shared" si="7"/>
        <v>0</v>
      </c>
      <c r="AD35" s="17" t="e">
        <f>AC35/AB35*10</f>
        <v>#DIV/0!</v>
      </c>
      <c r="AE35" s="17">
        <f t="shared" si="7"/>
        <v>0</v>
      </c>
      <c r="AF35" s="17">
        <f t="shared" si="7"/>
        <v>0</v>
      </c>
    </row>
    <row r="36" spans="1:32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18197.4</v>
      </c>
      <c r="G36" s="17">
        <f aca="true" t="shared" si="8" ref="G36:AF36">G35+G19</f>
        <v>6214</v>
      </c>
      <c r="H36" s="17">
        <f t="shared" si="8"/>
        <v>501</v>
      </c>
      <c r="I36" s="17">
        <f t="shared" si="8"/>
        <v>4473</v>
      </c>
      <c r="J36" s="17">
        <f t="shared" si="8"/>
        <v>6120.4</v>
      </c>
      <c r="K36" s="17">
        <f t="shared" si="8"/>
        <v>175</v>
      </c>
      <c r="L36" s="17">
        <f t="shared" si="8"/>
        <v>43</v>
      </c>
      <c r="M36" s="17">
        <f t="shared" si="8"/>
        <v>671</v>
      </c>
      <c r="N36" s="33">
        <f t="shared" si="1"/>
        <v>98.09178822083508</v>
      </c>
      <c r="O36" s="17">
        <f t="shared" si="2"/>
        <v>68896.6</v>
      </c>
      <c r="P36" s="33">
        <f t="shared" si="8"/>
        <v>27728</v>
      </c>
      <c r="Q36" s="17">
        <f t="shared" si="8"/>
        <v>1154</v>
      </c>
      <c r="R36" s="17">
        <f t="shared" si="8"/>
        <v>15450.8</v>
      </c>
      <c r="S36" s="17">
        <f t="shared" si="8"/>
        <v>22152.8</v>
      </c>
      <c r="T36" s="17">
        <f t="shared" si="8"/>
        <v>487</v>
      </c>
      <c r="U36" s="17">
        <f t="shared" si="8"/>
        <v>61</v>
      </c>
      <c r="V36" s="17">
        <f t="shared" si="8"/>
        <v>1863</v>
      </c>
      <c r="W36" s="33">
        <f t="shared" si="3"/>
        <v>37.86068339433106</v>
      </c>
      <c r="X36" s="17">
        <f t="shared" si="8"/>
        <v>3</v>
      </c>
      <c r="Y36" s="17">
        <f t="shared" si="8"/>
        <v>6810</v>
      </c>
      <c r="Z36" s="17">
        <f t="shared" si="8"/>
        <v>5296</v>
      </c>
      <c r="AA36" s="17">
        <f t="shared" si="8"/>
        <v>100</v>
      </c>
      <c r="AB36" s="17">
        <f t="shared" si="8"/>
        <v>28</v>
      </c>
      <c r="AC36" s="17">
        <f t="shared" si="8"/>
        <v>520</v>
      </c>
      <c r="AD36" s="33">
        <f>AC36/AB36*10</f>
        <v>185.71428571428572</v>
      </c>
      <c r="AE36" s="17">
        <f t="shared" si="8"/>
        <v>200</v>
      </c>
      <c r="AF36" s="17">
        <f t="shared" si="8"/>
        <v>350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2">
    <mergeCell ref="AE2:AF2"/>
    <mergeCell ref="AE3:AF3"/>
    <mergeCell ref="AB2:AD2"/>
    <mergeCell ref="Z2:AA2"/>
    <mergeCell ref="Z3:AA3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zivil_agro1</cp:lastModifiedBy>
  <cp:lastPrinted>2022-09-06T07:27:45Z</cp:lastPrinted>
  <dcterms:created xsi:type="dcterms:W3CDTF">2001-05-08T06:08:01Z</dcterms:created>
  <dcterms:modified xsi:type="dcterms:W3CDTF">2022-09-07T06:05:06Z</dcterms:modified>
  <cp:category/>
  <cp:version/>
  <cp:contentType/>
  <cp:contentStatus/>
</cp:coreProperties>
</file>