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Table1" sheetId="1" r:id="rId1"/>
  </sheets>
  <calcPr calcId="124519"/>
</workbook>
</file>

<file path=xl/calcChain.xml><?xml version="1.0" encoding="utf-8"?>
<calcChain xmlns="http://schemas.openxmlformats.org/spreadsheetml/2006/main">
  <c r="AQ23" i="1"/>
  <c r="AQ27"/>
  <c r="BF17"/>
  <c r="BA17"/>
  <c r="AV17"/>
  <c r="AQ17"/>
  <c r="AH17"/>
  <c r="AG17"/>
  <c r="BJ78"/>
  <c r="BE78"/>
  <c r="BA78" s="1"/>
  <c r="AZ78"/>
  <c r="AU78"/>
  <c r="AQ78" s="1"/>
  <c r="BJ77"/>
  <c r="BE77"/>
  <c r="BE76" s="1"/>
  <c r="BA76" s="1"/>
  <c r="AZ77"/>
  <c r="AP78"/>
  <c r="AP77" s="1"/>
  <c r="AP76" s="1"/>
  <c r="AH76" s="1"/>
  <c r="AO78"/>
  <c r="BH32"/>
  <c r="AS32"/>
  <c r="AQ34"/>
  <c r="AL55"/>
  <c r="AK55"/>
  <c r="AQ59"/>
  <c r="AV78"/>
  <c r="BH72"/>
  <c r="BH67" s="1"/>
  <c r="BJ76"/>
  <c r="BF76" s="1"/>
  <c r="AV77"/>
  <c r="BG68"/>
  <c r="BG67" s="1"/>
  <c r="BF65"/>
  <c r="BA65"/>
  <c r="AV65"/>
  <c r="AQ65"/>
  <c r="BF63"/>
  <c r="BA63"/>
  <c r="AV63"/>
  <c r="AQ63"/>
  <c r="BF57"/>
  <c r="BA57"/>
  <c r="AV57"/>
  <c r="AQ57"/>
  <c r="BF38"/>
  <c r="BA38"/>
  <c r="AV38"/>
  <c r="AQ38"/>
  <c r="AH38"/>
  <c r="AG38"/>
  <c r="BF36"/>
  <c r="BA36"/>
  <c r="AV36"/>
  <c r="AQ36"/>
  <c r="AH36"/>
  <c r="AG36"/>
  <c r="AJ55"/>
  <c r="AI55"/>
  <c r="AH65"/>
  <c r="AG65"/>
  <c r="AH63"/>
  <c r="AG63"/>
  <c r="AH57"/>
  <c r="AG57"/>
  <c r="BI13"/>
  <c r="BD13"/>
  <c r="AY13"/>
  <c r="AT13"/>
  <c r="AN13"/>
  <c r="AM13"/>
  <c r="BF50"/>
  <c r="BA50"/>
  <c r="AV50"/>
  <c r="AQ50"/>
  <c r="BF49"/>
  <c r="BA49"/>
  <c r="AV49"/>
  <c r="AQ49"/>
  <c r="AH50"/>
  <c r="AG50"/>
  <c r="AH49"/>
  <c r="AG49"/>
  <c r="AH34"/>
  <c r="AG34"/>
  <c r="AG23"/>
  <c r="AH23"/>
  <c r="AV23"/>
  <c r="BA23"/>
  <c r="BF23"/>
  <c r="BF16"/>
  <c r="BA16"/>
  <c r="AV16"/>
  <c r="AQ16"/>
  <c r="AH16"/>
  <c r="AG16"/>
  <c r="BF80"/>
  <c r="BA80"/>
  <c r="AV80"/>
  <c r="BJ14"/>
  <c r="BH14"/>
  <c r="BG14"/>
  <c r="BG13" s="1"/>
  <c r="BE14"/>
  <c r="BA14" s="1"/>
  <c r="BC14"/>
  <c r="BB14"/>
  <c r="BB13" s="1"/>
  <c r="AZ14"/>
  <c r="AX14"/>
  <c r="AW14"/>
  <c r="AW13" s="1"/>
  <c r="AU14"/>
  <c r="AS14"/>
  <c r="AR14"/>
  <c r="AR13" s="1"/>
  <c r="BJ32"/>
  <c r="BE32"/>
  <c r="BC32"/>
  <c r="AZ32"/>
  <c r="AX32"/>
  <c r="AU32"/>
  <c r="BJ55"/>
  <c r="BF55" s="1"/>
  <c r="BE55"/>
  <c r="BA55" s="1"/>
  <c r="AZ55"/>
  <c r="AU55"/>
  <c r="AQ55" s="1"/>
  <c r="BB68"/>
  <c r="BB67" s="1"/>
  <c r="AW68"/>
  <c r="AV68" s="1"/>
  <c r="BC72"/>
  <c r="BC67" s="1"/>
  <c r="AX72"/>
  <c r="AX67" s="1"/>
  <c r="AZ76"/>
  <c r="AV76" s="1"/>
  <c r="AR68"/>
  <c r="AR67" s="1"/>
  <c r="AS72"/>
  <c r="AS67" s="1"/>
  <c r="BF79"/>
  <c r="BF78"/>
  <c r="BF77"/>
  <c r="BF75"/>
  <c r="BF74"/>
  <c r="BF73"/>
  <c r="BF72"/>
  <c r="BF71"/>
  <c r="BF70"/>
  <c r="BF69"/>
  <c r="BF66"/>
  <c r="BF64"/>
  <c r="BF62"/>
  <c r="BF61"/>
  <c r="BF60"/>
  <c r="BF59"/>
  <c r="BF58"/>
  <c r="BF56"/>
  <c r="BF54"/>
  <c r="BF53"/>
  <c r="BF52"/>
  <c r="BF51"/>
  <c r="BF48"/>
  <c r="BF47"/>
  <c r="BF46"/>
  <c r="BF45"/>
  <c r="BF44"/>
  <c r="BF43"/>
  <c r="BF42"/>
  <c r="BF41"/>
  <c r="BF40"/>
  <c r="BF39"/>
  <c r="BF37"/>
  <c r="BF35"/>
  <c r="BF34"/>
  <c r="BF33"/>
  <c r="BF31"/>
  <c r="BF30"/>
  <c r="BF29"/>
  <c r="BF28"/>
  <c r="BF27"/>
  <c r="BF26"/>
  <c r="BF25"/>
  <c r="BF24"/>
  <c r="BF22"/>
  <c r="BF21"/>
  <c r="BF20"/>
  <c r="BF19"/>
  <c r="BF18"/>
  <c r="BF15"/>
  <c r="BA79"/>
  <c r="BA75"/>
  <c r="BA74"/>
  <c r="BA73"/>
  <c r="BA71"/>
  <c r="BA70"/>
  <c r="BA69"/>
  <c r="BA68"/>
  <c r="BA66"/>
  <c r="BA64"/>
  <c r="BA62"/>
  <c r="BA61"/>
  <c r="BA60"/>
  <c r="BA59"/>
  <c r="BA58"/>
  <c r="BA56"/>
  <c r="BA54"/>
  <c r="BA53"/>
  <c r="BA52"/>
  <c r="BA51"/>
  <c r="BA48"/>
  <c r="BA47"/>
  <c r="BA46"/>
  <c r="BA45"/>
  <c r="BA44"/>
  <c r="BA43"/>
  <c r="BA42"/>
  <c r="BA41"/>
  <c r="BA40"/>
  <c r="BA39"/>
  <c r="BA37"/>
  <c r="BA35"/>
  <c r="BA34"/>
  <c r="BA33"/>
  <c r="BA31"/>
  <c r="BA30"/>
  <c r="BA29"/>
  <c r="BA28"/>
  <c r="BA27"/>
  <c r="BA26"/>
  <c r="BA25"/>
  <c r="BA24"/>
  <c r="BA22"/>
  <c r="BA21"/>
  <c r="BA20"/>
  <c r="BA19"/>
  <c r="BA18"/>
  <c r="BA15"/>
  <c r="AV79"/>
  <c r="AV75"/>
  <c r="AV74"/>
  <c r="AV73"/>
  <c r="AV71"/>
  <c r="AV70"/>
  <c r="AV69"/>
  <c r="AV66"/>
  <c r="AV64"/>
  <c r="AV62"/>
  <c r="AV61"/>
  <c r="AV60"/>
  <c r="AV59"/>
  <c r="AV58"/>
  <c r="AV56"/>
  <c r="AV55"/>
  <c r="AV54"/>
  <c r="AV53"/>
  <c r="AV52"/>
  <c r="AV51"/>
  <c r="AV48"/>
  <c r="AV47"/>
  <c r="AV46"/>
  <c r="AV45"/>
  <c r="AV44"/>
  <c r="AV43"/>
  <c r="AV42"/>
  <c r="AV41"/>
  <c r="AV40"/>
  <c r="AV39"/>
  <c r="AV37"/>
  <c r="AV35"/>
  <c r="AV34"/>
  <c r="AV33"/>
  <c r="AV31"/>
  <c r="AV30"/>
  <c r="AV29"/>
  <c r="AV28"/>
  <c r="AV26"/>
  <c r="AV25"/>
  <c r="AV24"/>
  <c r="AV22"/>
  <c r="AV21"/>
  <c r="AV20"/>
  <c r="AV19"/>
  <c r="AV18"/>
  <c r="AV15"/>
  <c r="AQ80"/>
  <c r="AQ79"/>
  <c r="AQ75"/>
  <c r="AQ74"/>
  <c r="AQ73"/>
  <c r="AQ72"/>
  <c r="AQ71"/>
  <c r="AQ70"/>
  <c r="AQ69"/>
  <c r="AQ68"/>
  <c r="AQ66"/>
  <c r="AQ64"/>
  <c r="AQ62"/>
  <c r="AQ61"/>
  <c r="AQ60"/>
  <c r="AQ58"/>
  <c r="AQ56"/>
  <c r="AQ54"/>
  <c r="AQ53"/>
  <c r="AQ52"/>
  <c r="AQ51"/>
  <c r="AQ48"/>
  <c r="AQ47"/>
  <c r="AQ46"/>
  <c r="AQ45"/>
  <c r="AQ44"/>
  <c r="AQ43"/>
  <c r="AQ42"/>
  <c r="AQ41"/>
  <c r="AQ40"/>
  <c r="AQ39"/>
  <c r="AQ37"/>
  <c r="AQ35"/>
  <c r="AQ33"/>
  <c r="AQ31"/>
  <c r="AQ30"/>
  <c r="AQ29"/>
  <c r="AQ28"/>
  <c r="AQ26"/>
  <c r="AQ25"/>
  <c r="AQ24"/>
  <c r="AQ22"/>
  <c r="AQ21"/>
  <c r="AQ20"/>
  <c r="AQ19"/>
  <c r="AQ18"/>
  <c r="AQ15"/>
  <c r="AP14"/>
  <c r="AO14"/>
  <c r="AL14"/>
  <c r="AK14"/>
  <c r="AJ14"/>
  <c r="AJ13" s="1"/>
  <c r="AI14"/>
  <c r="AI13" s="1"/>
  <c r="AP32"/>
  <c r="AO32"/>
  <c r="AL32"/>
  <c r="AK32"/>
  <c r="AP55"/>
  <c r="AO55"/>
  <c r="AJ68"/>
  <c r="AJ67" s="1"/>
  <c r="AI68"/>
  <c r="AI67" s="1"/>
  <c r="AL72"/>
  <c r="AL67" s="1"/>
  <c r="AK72"/>
  <c r="AK67" s="1"/>
  <c r="AP74"/>
  <c r="AP67" s="1"/>
  <c r="AO74"/>
  <c r="AO67" s="1"/>
  <c r="AO77"/>
  <c r="AO76" s="1"/>
  <c r="AG76" s="1"/>
  <c r="AG78"/>
  <c r="AH79"/>
  <c r="AG79"/>
  <c r="AH75"/>
  <c r="AG75"/>
  <c r="AH73"/>
  <c r="AG73"/>
  <c r="AH71"/>
  <c r="AG71"/>
  <c r="AH70"/>
  <c r="AG70"/>
  <c r="AH69"/>
  <c r="AG69"/>
  <c r="AH66"/>
  <c r="AG66"/>
  <c r="AH64"/>
  <c r="AG64"/>
  <c r="AH62"/>
  <c r="AG62"/>
  <c r="AH61"/>
  <c r="AG61"/>
  <c r="AH60"/>
  <c r="AG60"/>
  <c r="AH59"/>
  <c r="AG59"/>
  <c r="AH58"/>
  <c r="AG58"/>
  <c r="AH56"/>
  <c r="AG56"/>
  <c r="AH54"/>
  <c r="AG54"/>
  <c r="AH53"/>
  <c r="AG53"/>
  <c r="AH52"/>
  <c r="AG52"/>
  <c r="AH51"/>
  <c r="AG51"/>
  <c r="AH48"/>
  <c r="AG48"/>
  <c r="AH47"/>
  <c r="AG47"/>
  <c r="AH46"/>
  <c r="AG46"/>
  <c r="AH45"/>
  <c r="AG45"/>
  <c r="AH44"/>
  <c r="AG44"/>
  <c r="AH43"/>
  <c r="AG43"/>
  <c r="AH42"/>
  <c r="AG42"/>
  <c r="AH41"/>
  <c r="AG41"/>
  <c r="AH40"/>
  <c r="AG40"/>
  <c r="AH39"/>
  <c r="AG39"/>
  <c r="AH37"/>
  <c r="AG37"/>
  <c r="AH35"/>
  <c r="AG35"/>
  <c r="AH33"/>
  <c r="AG33"/>
  <c r="AH31"/>
  <c r="AG31"/>
  <c r="AH30"/>
  <c r="AG30"/>
  <c r="AH29"/>
  <c r="AG29"/>
  <c r="AH28"/>
  <c r="AG28"/>
  <c r="AH27"/>
  <c r="AG27"/>
  <c r="AH26"/>
  <c r="AG26"/>
  <c r="AH25"/>
  <c r="AG25"/>
  <c r="AH24"/>
  <c r="AG24"/>
  <c r="AH22"/>
  <c r="AG22"/>
  <c r="AH21"/>
  <c r="AG21"/>
  <c r="AH20"/>
  <c r="AG20"/>
  <c r="AH19"/>
  <c r="AG19"/>
  <c r="AH18"/>
  <c r="AG18"/>
  <c r="AH15"/>
  <c r="AG15"/>
  <c r="AV72" l="1"/>
  <c r="AH78"/>
  <c r="BF67"/>
  <c r="BF32"/>
  <c r="AU77"/>
  <c r="BF68"/>
  <c r="AH77"/>
  <c r="AG55"/>
  <c r="AV32"/>
  <c r="AG77"/>
  <c r="AH55"/>
  <c r="BA77"/>
  <c r="BA72"/>
  <c r="AQ32"/>
  <c r="BC13"/>
  <c r="AS13"/>
  <c r="AS12" s="1"/>
  <c r="BJ13"/>
  <c r="BJ12" s="1"/>
  <c r="AQ14"/>
  <c r="AZ13"/>
  <c r="AZ12" s="1"/>
  <c r="AK13"/>
  <c r="AK12" s="1"/>
  <c r="AO13"/>
  <c r="AL13"/>
  <c r="AP13"/>
  <c r="AU13"/>
  <c r="AX13"/>
  <c r="BE13"/>
  <c r="BH13"/>
  <c r="BH12" s="1"/>
  <c r="BA32"/>
  <c r="AG32"/>
  <c r="AH32"/>
  <c r="AW67"/>
  <c r="AV67" s="1"/>
  <c r="BE12"/>
  <c r="AQ67"/>
  <c r="AV14"/>
  <c r="BC12"/>
  <c r="BF14"/>
  <c r="AR12"/>
  <c r="BG12"/>
  <c r="BA67"/>
  <c r="BB12"/>
  <c r="AI12"/>
  <c r="AJ12"/>
  <c r="AG67"/>
  <c r="AH67"/>
  <c r="AH74"/>
  <c r="AH72"/>
  <c r="AH68"/>
  <c r="AH14"/>
  <c r="AG74"/>
  <c r="AG72"/>
  <c r="AG68"/>
  <c r="AG14"/>
  <c r="AQ77" l="1"/>
  <c r="AU76"/>
  <c r="AQ76" s="1"/>
  <c r="AQ13"/>
  <c r="AH13"/>
  <c r="AP12"/>
  <c r="BA13"/>
  <c r="BF12"/>
  <c r="AG13"/>
  <c r="AL12"/>
  <c r="AO12"/>
  <c r="AG12" s="1"/>
  <c r="AV13"/>
  <c r="BA12"/>
  <c r="BF13"/>
  <c r="AW12"/>
  <c r="AX12"/>
  <c r="AU12" l="1"/>
  <c r="AQ12" s="1"/>
  <c r="AH12"/>
  <c r="AV12"/>
</calcChain>
</file>

<file path=xl/sharedStrings.xml><?xml version="1.0" encoding="utf-8"?>
<sst xmlns="http://schemas.openxmlformats.org/spreadsheetml/2006/main" count="2827" uniqueCount="380">
  <si>
    <t/>
  </si>
  <si>
    <t>Финансовый орган субъекта Российской Федерации</t>
  </si>
  <si>
    <t>Министерство финансов Чувашской Республики</t>
  </si>
  <si>
    <t>тыс руб (с точностью до первого десятичного знака)</t>
  </si>
  <si>
    <t>Наименование полномочия, расходного обязательства</t>
  </si>
  <si>
    <t>Код строки</t>
  </si>
  <si>
    <t>Правовое основание финансового обеспечения полномочия, расходного обязательства муниципального образования</t>
  </si>
  <si>
    <t>Группа полно-
мочий</t>
  </si>
  <si>
    <t>Код расхода по БК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</si>
  <si>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</si>
  <si>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государственной (муниципальной) собственности,  а а также закупки товаров, работ и услуг в целях капитального ремонта государственного (муниципального) имущества</t>
  </si>
  <si>
    <t>Оценка стоимости расходного обязательства (полномочия) субъекта Российской Федерации</t>
  </si>
  <si>
    <t>в т.ч. оценка стоимости расходого обязательства (полномочия) субъекта Российской Федерации без учета расходов на осуществление капитальных вложений в объекты государственной (муниципальной) собственности</t>
  </si>
  <si>
    <t>Методика расчета оценки</t>
  </si>
  <si>
    <t>Российской Федерации</t>
  </si>
  <si>
    <t>субъекта Российской Федерации</t>
  </si>
  <si>
    <t>Отчетный 2020 г.</t>
  </si>
  <si>
    <t>текущий 2021 г.</t>
  </si>
  <si>
    <t>очередной 2022 г.</t>
  </si>
  <si>
    <t>плановый период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</si>
  <si>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</si>
  <si>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</si>
  <si>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</si>
  <si>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</si>
  <si>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</si>
  <si>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</si>
  <si>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</si>
  <si>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</si>
  <si>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</si>
  <si>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</si>
  <si>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</si>
  <si>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</si>
  <si>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</si>
  <si>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2023 г.</t>
  </si>
  <si>
    <t>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</si>
  <si>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</si>
  <si>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</si>
  <si>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</si>
  <si>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</si>
  <si>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</si>
  <si>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
подраз-
дел</t>
  </si>
  <si>
    <t>Целевая статья</t>
  </si>
  <si>
    <t>Вид расхода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</si>
  <si>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</si>
  <si>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</si>
  <si>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</si>
  <si>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</si>
  <si>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</si>
  <si>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</si>
  <si>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</si>
  <si>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</si>
  <si>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</si>
  <si>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</si>
  <si>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</si>
  <si>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</si>
  <si>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</si>
  <si>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</si>
  <si>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</si>
  <si>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</si>
  <si>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</si>
  <si>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</si>
  <si>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</si>
  <si>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</si>
  <si>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</si>
  <si>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</si>
  <si>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</si>
  <si>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</si>
  <si>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</si>
  <si>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</si>
  <si>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</si>
  <si>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</si>
  <si>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</si>
  <si>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</si>
  <si>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</si>
  <si>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30.1</t>
  </si>
  <si>
    <t>30.2</t>
  </si>
  <si>
    <t>30.3</t>
  </si>
  <si>
    <t>31=33+35+
37+39</t>
  </si>
  <si>
    <t>32=34+36+
38+40</t>
  </si>
  <si>
    <t>33</t>
  </si>
  <si>
    <t>34</t>
  </si>
  <si>
    <t>35</t>
  </si>
  <si>
    <t>36</t>
  </si>
  <si>
    <t>37</t>
  </si>
  <si>
    <t>38</t>
  </si>
  <si>
    <t>39</t>
  </si>
  <si>
    <t>40</t>
  </si>
  <si>
    <t>41=42+43+
44+45</t>
  </si>
  <si>
    <t>42</t>
  </si>
  <si>
    <t>43</t>
  </si>
  <si>
    <t>44</t>
  </si>
  <si>
    <t>45</t>
  </si>
  <si>
    <t>46=47+48+
49+50</t>
  </si>
  <si>
    <t>47</t>
  </si>
  <si>
    <t>48</t>
  </si>
  <si>
    <t>49</t>
  </si>
  <si>
    <t>50</t>
  </si>
  <si>
    <t>51=52+53+
54+55</t>
  </si>
  <si>
    <t>52</t>
  </si>
  <si>
    <t>53</t>
  </si>
  <si>
    <t>54</t>
  </si>
  <si>
    <t>55</t>
  </si>
  <si>
    <t>56=57+58+
59+60</t>
  </si>
  <si>
    <t>57</t>
  </si>
  <si>
    <t>58</t>
  </si>
  <si>
    <t>59</t>
  </si>
  <si>
    <t>60</t>
  </si>
  <si>
    <t>61=63+65+
67+69</t>
  </si>
  <si>
    <t>62=64+66+
68+70</t>
  </si>
  <si>
    <t>63</t>
  </si>
  <si>
    <t>64</t>
  </si>
  <si>
    <t>65</t>
  </si>
  <si>
    <t>66</t>
  </si>
  <si>
    <t>67</t>
  </si>
  <si>
    <t>68</t>
  </si>
  <si>
    <t>69</t>
  </si>
  <si>
    <t>70</t>
  </si>
  <si>
    <t>71=72+73+
74+75</t>
  </si>
  <si>
    <t>72</t>
  </si>
  <si>
    <t>73</t>
  </si>
  <si>
    <t>74</t>
  </si>
  <si>
    <t>75</t>
  </si>
  <si>
    <t>76=77+78+
79+80</t>
  </si>
  <si>
    <t>77</t>
  </si>
  <si>
    <t>78</t>
  </si>
  <si>
    <t>79</t>
  </si>
  <si>
    <t>80</t>
  </si>
  <si>
    <t>81=82+83+
84+85</t>
  </si>
  <si>
    <t>82</t>
  </si>
  <si>
    <t>83</t>
  </si>
  <si>
    <t>84</t>
  </si>
  <si>
    <t>85</t>
  </si>
  <si>
    <t>86=87+88+
89+90</t>
  </si>
  <si>
    <t>87</t>
  </si>
  <si>
    <t>88</t>
  </si>
  <si>
    <t>89</t>
  </si>
  <si>
    <t>90</t>
  </si>
  <si>
    <t>91=92+93+
94+95</t>
  </si>
  <si>
    <t>92</t>
  </si>
  <si>
    <t>93</t>
  </si>
  <si>
    <t>94</t>
  </si>
  <si>
    <t>95</t>
  </si>
  <si>
    <t>96=97+98+
99+100</t>
  </si>
  <si>
    <t>97</t>
  </si>
  <si>
    <t>98</t>
  </si>
  <si>
    <t>99</t>
  </si>
  <si>
    <t>100</t>
  </si>
  <si>
    <t>101=102+
103+104+105</t>
  </si>
  <si>
    <t>102</t>
  </si>
  <si>
    <t>103</t>
  </si>
  <si>
    <t>104</t>
  </si>
  <si>
    <t>105</t>
  </si>
  <si>
    <t>106=107+
108+109+110</t>
  </si>
  <si>
    <t>107</t>
  </si>
  <si>
    <t>108</t>
  </si>
  <si>
    <t>109</t>
  </si>
  <si>
    <t>110</t>
  </si>
  <si>
    <t>111=112+
113+114+115</t>
  </si>
  <si>
    <t>112</t>
  </si>
  <si>
    <t>113</t>
  </si>
  <si>
    <t>114</t>
  </si>
  <si>
    <t>115</t>
  </si>
  <si>
    <t>116=117+
118+119+120</t>
  </si>
  <si>
    <t>117</t>
  </si>
  <si>
    <t>118</t>
  </si>
  <si>
    <t>119</t>
  </si>
  <si>
    <t>120</t>
  </si>
  <si>
    <t>121</t>
  </si>
  <si>
    <t>1001</t>
  </si>
  <si>
    <t>Федеральный закон от 06.10.2003 № 131-ФЗ "Об общих принципах организации местного самоуправления в Российской Федерации"</t>
  </si>
  <si>
    <t>06.10.2003, не установлена</t>
  </si>
  <si>
    <t>Закон Чувашской Республики от 18.10.2004 № 19 "Об организации местного самоуправления в Чувашской Республике"</t>
  </si>
  <si>
    <t>22.10.2004, не установлена</t>
  </si>
  <si>
    <t>0113</t>
  </si>
  <si>
    <t>Ч5Э0173770</t>
  </si>
  <si>
    <t>244</t>
  </si>
  <si>
    <t>Нормативный метод</t>
  </si>
  <si>
    <t>831</t>
  </si>
  <si>
    <t>853</t>
  </si>
  <si>
    <t>Постановление Кабинета Министров Чувашской Республики от 29.12.2018 № 599 "О государственной программе Чувашской Республики "Развитие транспортной системы Чувашской Республики"</t>
  </si>
  <si>
    <t>в целом</t>
  </si>
  <si>
    <t>01.01.2019, не установлена</t>
  </si>
  <si>
    <t>0409</t>
  </si>
  <si>
    <t>Постановление Правительства Российской Федерации от 20.12.2017 № 1596 "Об утверждении государственной программы Российской Федерации «Развитие транспортной системы»"</t>
  </si>
  <si>
    <t>01.01.2018, не установлена</t>
  </si>
  <si>
    <t>Постановление Кабинета Министров Чувашской Республики от 15.11.2018 № 459 "О государственной программе Чувашской Республики "Повышение безопасности жизнедеятельности населения и территорий Чувашской Республики"</t>
  </si>
  <si>
    <t>0310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</si>
  <si>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</si>
  <si>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24.12.1994, не установлена</t>
  </si>
  <si>
    <t>0111</t>
  </si>
  <si>
    <t>Ч410173430</t>
  </si>
  <si>
    <t>870</t>
  </si>
  <si>
    <t>07.05.2012, не установлена</t>
  </si>
  <si>
    <t>Постановление Правительства Российской Федерации от 15.04.2014 № 317 "Об утверждении государственной программы Российской Федерации «Развитие культуры»"</t>
  </si>
  <si>
    <t>02.05.2014, не установлена</t>
  </si>
  <si>
    <t>09</t>
  </si>
  <si>
    <t>247</t>
  </si>
  <si>
    <t>852</t>
  </si>
  <si>
    <t>0412</t>
  </si>
  <si>
    <t>A410277590</t>
  </si>
  <si>
    <t>0801</t>
  </si>
  <si>
    <t>Постановление Кабинета Министров Чувашской Республики от 26.10.2018 № 434 "О государственной программе Чувашской Республики "Развитие культуры и туризма"</t>
  </si>
  <si>
    <t>Ц410740390</t>
  </si>
  <si>
    <t>пункт 25 ч. 1 ст. 15</t>
  </si>
  <si>
    <t>0405</t>
  </si>
  <si>
    <t>Федеральный закон от 04.12.2007 № 329-ФЗ "О физической культуре и спорте в Российской Федерации"</t>
  </si>
  <si>
    <t>30.03.2008, не установлена</t>
  </si>
  <si>
    <t>1101</t>
  </si>
  <si>
    <t>Ц510171390</t>
  </si>
  <si>
    <t>ст. 14</t>
  </si>
  <si>
    <t>пункт 4 ч. 1 ст. 14</t>
  </si>
  <si>
    <t>0502</t>
  </si>
  <si>
    <t>пункт 6 ч. 1 ст. 14</t>
  </si>
  <si>
    <t>Указ Президента Российской Федерации от 07.05.2012 № 600 "О мерах по обеспечению граждан Российской Федерации доступным и комфортным жильем и повышению качества жилищно-коммунальных услуг"</t>
  </si>
  <si>
    <t>0503</t>
  </si>
  <si>
    <t>пункт 12 ч. 1 ст. 14</t>
  </si>
  <si>
    <t>пункт 12 ч. 1 ст. 8</t>
  </si>
  <si>
    <t>ч. 9 ст. 34</t>
  </si>
  <si>
    <t>Закон Чувашской Республики от 05.10.2007 № 62 "О муниципальной службе в Чувашской Республике"</t>
  </si>
  <si>
    <t>21.10.2007, не установлена</t>
  </si>
  <si>
    <t>0104</t>
  </si>
  <si>
    <t>Ч5Э0100200</t>
  </si>
  <si>
    <t>129</t>
  </si>
  <si>
    <t>851</t>
  </si>
  <si>
    <t>Постановление Кабинета Министров Чувашской Республики от 27.09.2018 № 388 "О государственной программе Чувашской Республики "Управление общественными финансами и государственным долгом Чувашской Республики"</t>
  </si>
  <si>
    <t>Федеральный закон от 17.12.2001 № 173-ФЗ "О трудовых пенсиях в Российской Федерации"</t>
  </si>
  <si>
    <t>ч. 5 ст. 1</t>
  </si>
  <si>
    <t>01.01.2002, не установлена</t>
  </si>
  <si>
    <t>ст. 12</t>
  </si>
  <si>
    <t>Ц310170520</t>
  </si>
  <si>
    <t>313</t>
  </si>
  <si>
    <t>Закон Чувашской Республики от 30.11.2006 № 55 "О наделении органов местного самоуправления в Чувашской Республике отдельными государственными полномочиями"</t>
  </si>
  <si>
    <t>01.01.2007, не установлена</t>
  </si>
  <si>
    <t>-</t>
  </si>
  <si>
    <t>Федеральный закон от 06.10.1999 № 184-ФЗ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</si>
  <si>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18.10.1999, не установлена</t>
  </si>
  <si>
    <t>подпункт 24 пункт 2 ст. 26.3</t>
  </si>
  <si>
    <t>Постановление Кабинета Министров Чувашской Республики от 26.10.2018 № 433 "О государственной программе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</si>
  <si>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Федеральный закон от 28.03.1998 № 53-ФЗ "О воинской обязанности и военной службе"</t>
  </si>
  <si>
    <t>пункт 2 ст. 8</t>
  </si>
  <si>
    <t>30.03.1998, не установлена</t>
  </si>
  <si>
    <t>Постановление Правительства Российской Федерации от 29.04.2006 № 258 "О субвенциях на осуществление полномочий по первичному воинскому учету на территориях, где отсутствуют военные комиссариаты"</t>
  </si>
  <si>
    <t>29.04.2006, не установлена</t>
  </si>
  <si>
    <t>0203</t>
  </si>
  <si>
    <t>Ч410451180</t>
  </si>
  <si>
    <t>A210312980</t>
  </si>
  <si>
    <t>0505</t>
  </si>
  <si>
    <t>Ц9И09S6810</t>
  </si>
  <si>
    <t>A6201S6570</t>
  </si>
  <si>
    <t>Ч2103S4191</t>
  </si>
  <si>
    <t>Ч2103S4192</t>
  </si>
  <si>
    <t>540</t>
  </si>
  <si>
    <t>A410276120</t>
  </si>
  <si>
    <t>A110170230</t>
  </si>
  <si>
    <t>A130173090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</si>
  <si>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</si>
  <si>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ст. 34</t>
  </si>
  <si>
    <t>12.11.2007, не установлена</t>
  </si>
  <si>
    <t>Ч210374192</t>
  </si>
  <si>
    <t>пункт 5 ч. 1 ст. 14</t>
  </si>
  <si>
    <t>Ч210474240</t>
  </si>
  <si>
    <t>0501</t>
  </si>
  <si>
    <t>A110372770</t>
  </si>
  <si>
    <t>Постановление Правительства Российской Федерации от 14.07.2012 № 717 "О Государственной программе развития сельского хозяйства и регулирования рынков сельскохозяйственной продукции, сырья и продовольствия"</t>
  </si>
  <si>
    <t>14.08.2012, не установлена</t>
  </si>
  <si>
    <t>абзац 4 пункт 1 ст. 24</t>
  </si>
  <si>
    <t>Ц810470280</t>
  </si>
  <si>
    <t>пункт 15 ч. 1 ст. 8</t>
  </si>
  <si>
    <t>пункт 19 ч. 1 ст. 14</t>
  </si>
  <si>
    <t>пункт 20 ч. 1 ст. 8</t>
  </si>
  <si>
    <t>Постановление Правительства Российской Федерации от 30.12.2017 № 1710 "Об утверждении государственной программы Российской Федерации «Обеспечение доступным и комфортным жильем и коммунальными услугами граждан Российской Федерации»"</t>
  </si>
  <si>
    <t>05</t>
  </si>
  <si>
    <t>A510277400</t>
  </si>
  <si>
    <t>A510277420</t>
  </si>
  <si>
    <t>пункт 29 ч. 1 ст. 8</t>
  </si>
  <si>
    <t>Федеральный закон от 02.03.2007 № 25-ФЗ "О муниципальной службе в Российской Федерации"</t>
  </si>
  <si>
    <t>01.06.2007, не установлена</t>
  </si>
  <si>
    <t>ст. 8</t>
  </si>
  <si>
    <t>пункт 2 ч. 2 ст. 1</t>
  </si>
  <si>
    <t>Постановление Правительства Российской Федерации от 15.04.2014 "Государственная программа Российской Федерации «Обеспечение обороноспособности страны»"</t>
  </si>
  <si>
    <t>-, не установлена</t>
  </si>
  <si>
    <t>пункт 2 ч. 4 ст. 1</t>
  </si>
  <si>
    <t>абзац 2 ч. 5 ст. 19</t>
  </si>
  <si>
    <t>абзац 2 ст. 7</t>
  </si>
  <si>
    <t>Ц970172750</t>
  </si>
  <si>
    <t>ч. 4 ст. 15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</si>
  <si>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</si>
  <si>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</si>
  <si>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</si>
  <si>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</si>
  <si>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</si>
  <si>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</si>
  <si>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</si>
  <si>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</si>
  <si>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21.12.1994 № 69-ФЗ "О пожарной безопасности"</t>
  </si>
  <si>
    <t>абзац 3 ст. 10</t>
  </si>
  <si>
    <t>26.12.1994, не установлена</t>
  </si>
  <si>
    <t>пункт 9 ч. 1 ст. 8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</si>
  <si>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</si>
  <si>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</si>
  <si>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Ц411071220</t>
  </si>
  <si>
    <t>5.1.1.8. организация проведения официальных физкультурно-оздоровительных и спортивных мероприятий сельского поселения</t>
  </si>
  <si>
    <t>6510</t>
  </si>
  <si>
    <t>ч. 4 ст. 38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</si>
  <si>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</si>
  <si>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</si>
  <si>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0603</t>
  </si>
  <si>
    <t>Ч320173180</t>
  </si>
  <si>
    <t>5.1.1.15. содействие в развитии сельскохозяйственного производства в сфере растениеводства</t>
  </si>
  <si>
    <t>6517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</si>
  <si>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</si>
  <si>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</si>
  <si>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</si>
  <si>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</si>
  <si>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>A110175930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</si>
  <si>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</si>
  <si>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</si>
  <si>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>ст. 13</t>
  </si>
  <si>
    <t>Ч210374191</t>
  </si>
  <si>
    <t>5.1.2.4.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</si>
  <si>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6604</t>
  </si>
  <si>
    <t>5.1.2.12. участие в предупреждении и ликвидации последствий чрезвычайных ситуаций в границах сельского поселения</t>
  </si>
  <si>
    <t>6612</t>
  </si>
  <si>
    <t>5.1.2.18. утверждение генеральных планов сельского поселения, правил землепользования и застройки, утверждение подготовленной на основе генеральных планов сельского поселения документации по планировке территории, выдача градостроительного плана земельного участка, расположенного в границах поселения,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сельского поселения, утверждение местных нормативов градостроительного проектирования сельских поселений, резервирование земель и изъятие земельных участков в границах сельского поселения для муниципальных нужд, осуществление муниципального земельного контроля в границах сельского поселения, осуществление в случаях, предусмотренных Градостроительным кодексом Российской Федерации, осмотров здани</t>
  </si>
  <si>
    <t>6618</t>
  </si>
  <si>
    <t>пункт 20 ч. 1 ст. 14</t>
  </si>
  <si>
    <t>Ч910173020</t>
  </si>
  <si>
    <t>пункт 31 ч. 1 ст. 14</t>
  </si>
  <si>
    <t>пункт 31.2 ч. 1 ст. 8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</si>
  <si>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</si>
  <si>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</si>
  <si>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</si>
  <si>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</si>
  <si>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пункт 6.1 ч. 1 ст. 6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</si>
  <si>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</si>
  <si>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</si>
  <si>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</si>
  <si>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</si>
  <si>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</si>
  <si>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</si>
  <si>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</si>
  <si>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</si>
  <si>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</si>
  <si>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</si>
  <si>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5.4.2. за счет субвенций, предоставленных из бюджета субъекта Российской Федерации, всего</t>
  </si>
  <si>
    <t>7400</t>
  </si>
  <si>
    <t>5.4.2.37.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</t>
  </si>
  <si>
    <t>7437</t>
  </si>
  <si>
    <t>5.4.3. за счет собственных доходов и источников финансирования дефицита бюджета сельского поселения, всего</t>
  </si>
  <si>
    <t>7500</t>
  </si>
  <si>
    <t>5.4.3.1. осуществление государственных полномочий Чувашской Республики по организаци проведения мероприятий по отлову и содержанию безнадзорных животных</t>
  </si>
  <si>
    <t>7501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</si>
  <si>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</si>
  <si>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</si>
  <si>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</si>
  <si>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</si>
  <si>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</si>
  <si>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</si>
  <si>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5.6.2.1.2. создание условий для организации досуга и обеспечения жителей поселения услугами организаций культуры</t>
  </si>
  <si>
    <t>7803</t>
  </si>
  <si>
    <t>5.7. Условно утвержденные расходы на первый и второй годы планового периода в соответствии с решением о местном бюджете сельского поселения</t>
  </si>
  <si>
    <t>8000</t>
  </si>
  <si>
    <t>И.о. начальника финансового  отдела  администрации Козловского района Чувашской  Республики                                                                                         Т. Н. Манюкова</t>
  </si>
  <si>
    <t>Отчетный 2021 г.</t>
  </si>
  <si>
    <t>текущий 2022 г.</t>
  </si>
  <si>
    <t>очередной 2023 г.</t>
  </si>
  <si>
    <t>2025 г.</t>
  </si>
  <si>
    <t>A620302580</t>
  </si>
  <si>
    <t>5.1.2.16. создание условий для массового отдыха жителей сельского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</si>
  <si>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5.1.2.17. участие в организации деятельности по накоплению (в том числе раздельному накоплению) и транспортированию твердых коммунальных отходов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</si>
  <si>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</si>
  <si>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5.1.3.29.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</si>
  <si>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Ц4601S1270</t>
  </si>
  <si>
    <t>Ч410455491</t>
  </si>
  <si>
    <t>A1201SА010</t>
  </si>
  <si>
    <t>A130174870</t>
  </si>
  <si>
    <t xml:space="preserve">                                                                                                                                                                  на 1 июня 2022 г.</t>
  </si>
  <si>
    <t xml:space="preserve">  </t>
  </si>
  <si>
    <t>5.1.1.3. владение, пользование и распоряжение имуществом, находящимся в муниципальной собственности сельского поселения</t>
  </si>
  <si>
    <t>РЕЕСТР  РАСХОДНЫХ  ОБЯЗАТЕЛЬСТВ  КАРАЧЕВСКОГО  СЕЛЬСКОГО ПОСЕЛЕНИЯ КОЗЛОВСКОГО РАЙОНА ЧУВАШСКОЙ  РЕСПУБЛИКИ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</si>
</sst>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8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44" fontId="0" fillId="0" borderId="0">
      <alignment vertical="top" wrapText="1"/>
    </xf>
  </cellStyleXfs>
  <cellXfs count="33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4" fontId="0" fillId="0" borderId="0" xfId="0" applyNumberFormat="1" applyFill="1" applyAlignment="1">
      <alignment horizontal="left" vertical="top" wrapText="1"/>
    </xf>
    <xf numFmtId="44" fontId="0" fillId="0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84"/>
  <sheetViews>
    <sheetView tabSelected="1" topLeftCell="A4" zoomScale="75" zoomScaleNormal="75" workbookViewId="0">
      <selection activeCell="BF12" sqref="BF12"/>
    </sheetView>
  </sheetViews>
  <sheetFormatPr defaultRowHeight="13.2"/>
  <cols>
    <col min="1" max="1" width="85" customWidth="1"/>
    <col min="2" max="2" width="5.21875" customWidth="1"/>
    <col min="3" max="3" width="42.44140625" hidden="1" customWidth="1"/>
    <col min="4" max="5" width="12.6640625" hidden="1" customWidth="1"/>
    <col min="6" max="6" width="42.44140625" hidden="1" customWidth="1"/>
    <col min="7" max="9" width="12.6640625" hidden="1" customWidth="1"/>
    <col min="10" max="10" width="42.44140625" hidden="1" customWidth="1"/>
    <col min="11" max="12" width="12.6640625" hidden="1" customWidth="1"/>
    <col min="13" max="13" width="42.44140625" hidden="1" customWidth="1"/>
    <col min="14" max="22" width="12.6640625" hidden="1" customWidth="1"/>
    <col min="23" max="23" width="42.44140625" hidden="1" customWidth="1"/>
    <col min="24" max="25" width="12.6640625" hidden="1" customWidth="1"/>
    <col min="26" max="26" width="42.44140625" hidden="1" customWidth="1"/>
    <col min="27" max="28" width="12.6640625" hidden="1" customWidth="1"/>
    <col min="29" max="29" width="8.44140625" customWidth="1"/>
    <col min="30" max="30" width="8.6640625" customWidth="1"/>
    <col min="31" max="31" width="13.44140625" customWidth="1"/>
    <col min="32" max="32" width="8.6640625" customWidth="1"/>
    <col min="33" max="38" width="12.6640625" customWidth="1"/>
    <col min="39" max="39" width="9.6640625" customWidth="1"/>
    <col min="40" max="40" width="9.5546875" customWidth="1"/>
    <col min="41" max="54" width="12.6640625" customWidth="1"/>
    <col min="55" max="55" width="10.88671875" customWidth="1"/>
    <col min="56" max="56" width="10.109375" customWidth="1"/>
    <col min="57" max="58" width="12.6640625" customWidth="1"/>
    <col min="59" max="60" width="9.5546875" customWidth="1"/>
    <col min="61" max="61" width="9.44140625" customWidth="1"/>
    <col min="62" max="62" width="11.5546875" customWidth="1"/>
    <col min="63" max="76" width="12.6640625" hidden="1" customWidth="1"/>
    <col min="77" max="77" width="12.109375" hidden="1" customWidth="1"/>
    <col min="78" max="91" width="12.6640625" hidden="1" customWidth="1"/>
    <col min="92" max="92" width="11.44140625" hidden="1" customWidth="1"/>
    <col min="93" max="106" width="12.6640625" hidden="1" customWidth="1"/>
    <col min="107" max="107" width="11.21875" hidden="1" customWidth="1"/>
    <col min="108" max="122" width="12.6640625" hidden="1" customWidth="1"/>
    <col min="123" max="123" width="10.5546875" customWidth="1"/>
  </cols>
  <sheetData>
    <row r="1" spans="1:123">
      <c r="A1" t="s">
        <v>0</v>
      </c>
    </row>
    <row r="2" spans="1:123" ht="45.3" customHeight="1">
      <c r="A2" s="25" t="s">
        <v>379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</row>
    <row r="3" spans="1:123" ht="22.65" customHeight="1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4" t="s">
        <v>376</v>
      </c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</row>
    <row r="4" spans="1:123" ht="19.2" customHeight="1">
      <c r="A4" s="26" t="s">
        <v>1</v>
      </c>
      <c r="B4" s="26"/>
      <c r="C4" s="26"/>
      <c r="D4" s="26"/>
      <c r="E4" s="26"/>
      <c r="F4" s="26" t="s">
        <v>2</v>
      </c>
      <c r="G4" s="26"/>
      <c r="H4" s="26"/>
      <c r="I4" s="26"/>
      <c r="J4" s="26"/>
      <c r="K4" s="26"/>
      <c r="L4" s="26"/>
      <c r="M4" s="26"/>
      <c r="N4" s="26"/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  <c r="BM4" s="1" t="s">
        <v>0</v>
      </c>
      <c r="BN4" s="1" t="s">
        <v>0</v>
      </c>
      <c r="BO4" s="1" t="s">
        <v>0</v>
      </c>
      <c r="BP4" s="1" t="s">
        <v>0</v>
      </c>
      <c r="BQ4" s="1" t="s">
        <v>0</v>
      </c>
      <c r="BR4" s="1" t="s">
        <v>0</v>
      </c>
      <c r="BS4" s="1" t="s">
        <v>0</v>
      </c>
      <c r="BT4" s="1" t="s">
        <v>0</v>
      </c>
      <c r="BU4" s="1" t="s">
        <v>0</v>
      </c>
      <c r="BV4" s="1" t="s">
        <v>0</v>
      </c>
      <c r="BW4" s="1" t="s">
        <v>0</v>
      </c>
      <c r="BX4" s="1" t="s">
        <v>0</v>
      </c>
      <c r="BY4" s="1" t="s">
        <v>0</v>
      </c>
      <c r="BZ4" s="1" t="s">
        <v>0</v>
      </c>
      <c r="CA4" s="1" t="s">
        <v>0</v>
      </c>
      <c r="CB4" s="1" t="s">
        <v>0</v>
      </c>
      <c r="CC4" s="1" t="s">
        <v>0</v>
      </c>
      <c r="CD4" s="1" t="s">
        <v>0</v>
      </c>
      <c r="CE4" s="1" t="s">
        <v>0</v>
      </c>
      <c r="CF4" s="1" t="s">
        <v>0</v>
      </c>
      <c r="CG4" s="1" t="s">
        <v>0</v>
      </c>
      <c r="CH4" s="1" t="s">
        <v>0</v>
      </c>
      <c r="CI4" s="1" t="s">
        <v>0</v>
      </c>
      <c r="CJ4" s="1" t="s">
        <v>0</v>
      </c>
      <c r="CK4" s="1" t="s">
        <v>0</v>
      </c>
      <c r="CL4" s="1" t="s">
        <v>0</v>
      </c>
      <c r="CM4" s="1" t="s">
        <v>0</v>
      </c>
      <c r="CN4" s="1" t="s">
        <v>0</v>
      </c>
      <c r="CO4" s="1" t="s">
        <v>0</v>
      </c>
      <c r="CP4" s="1" t="s">
        <v>0</v>
      </c>
      <c r="CQ4" s="1" t="s">
        <v>0</v>
      </c>
      <c r="CR4" s="1" t="s">
        <v>0</v>
      </c>
      <c r="CS4" s="1" t="s">
        <v>0</v>
      </c>
      <c r="CT4" s="1" t="s">
        <v>0</v>
      </c>
      <c r="CU4" s="1" t="s">
        <v>0</v>
      </c>
      <c r="CV4" s="1" t="s">
        <v>0</v>
      </c>
      <c r="CW4" s="1" t="s">
        <v>0</v>
      </c>
      <c r="CX4" s="1" t="s">
        <v>0</v>
      </c>
      <c r="CY4" s="1" t="s">
        <v>0</v>
      </c>
      <c r="CZ4" s="1" t="s">
        <v>0</v>
      </c>
      <c r="DA4" s="1" t="s">
        <v>0</v>
      </c>
      <c r="DB4" s="1" t="s">
        <v>0</v>
      </c>
      <c r="DC4" s="1" t="s">
        <v>0</v>
      </c>
      <c r="DD4" s="1" t="s">
        <v>0</v>
      </c>
      <c r="DE4" s="1" t="s">
        <v>0</v>
      </c>
      <c r="DF4" s="1" t="s">
        <v>0</v>
      </c>
      <c r="DG4" s="1" t="s">
        <v>0</v>
      </c>
      <c r="DH4" s="1" t="s">
        <v>0</v>
      </c>
      <c r="DI4" s="1" t="s">
        <v>0</v>
      </c>
      <c r="DJ4" s="1" t="s">
        <v>0</v>
      </c>
      <c r="DK4" s="1" t="s">
        <v>0</v>
      </c>
      <c r="DL4" s="1" t="s">
        <v>0</v>
      </c>
      <c r="DM4" s="1" t="s">
        <v>0</v>
      </c>
      <c r="DN4" s="1" t="s">
        <v>0</v>
      </c>
      <c r="DO4" s="1" t="s">
        <v>0</v>
      </c>
      <c r="DP4" s="1" t="s">
        <v>0</v>
      </c>
      <c r="DQ4" s="1" t="s">
        <v>0</v>
      </c>
      <c r="DR4" s="1" t="s">
        <v>0</v>
      </c>
      <c r="DS4" s="1" t="s">
        <v>0</v>
      </c>
    </row>
    <row r="5" spans="1:123" ht="19.2" customHeight="1">
      <c r="A5" s="27" t="s">
        <v>377</v>
      </c>
      <c r="B5" s="26"/>
      <c r="C5" s="26"/>
      <c r="D5" s="26"/>
      <c r="E5" s="26"/>
      <c r="F5" s="26" t="s">
        <v>3</v>
      </c>
      <c r="G5" s="26"/>
      <c r="H5" s="26"/>
      <c r="I5" s="26"/>
      <c r="J5" s="26"/>
      <c r="K5" s="26"/>
      <c r="L5" s="26"/>
      <c r="M5" s="26"/>
      <c r="N5" s="26"/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" t="s">
        <v>0</v>
      </c>
      <c r="AC5" s="1" t="s">
        <v>0</v>
      </c>
      <c r="AD5" s="1" t="s">
        <v>0</v>
      </c>
      <c r="AE5" s="1" t="s">
        <v>0</v>
      </c>
      <c r="AF5" s="1" t="s">
        <v>0</v>
      </c>
      <c r="AG5" s="1" t="s">
        <v>0</v>
      </c>
      <c r="AH5" s="1" t="s">
        <v>0</v>
      </c>
      <c r="AI5" s="1" t="s">
        <v>0</v>
      </c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" t="s">
        <v>0</v>
      </c>
      <c r="AR5" s="1" t="s">
        <v>0</v>
      </c>
      <c r="AS5" s="1" t="s">
        <v>0</v>
      </c>
      <c r="AT5" s="1" t="s">
        <v>0</v>
      </c>
      <c r="AU5" s="1" t="s">
        <v>0</v>
      </c>
      <c r="AV5" s="1" t="s">
        <v>0</v>
      </c>
      <c r="AW5" s="1" t="s">
        <v>0</v>
      </c>
      <c r="AX5" s="1" t="s">
        <v>0</v>
      </c>
      <c r="AY5" s="1" t="s">
        <v>0</v>
      </c>
      <c r="AZ5" s="1" t="s">
        <v>0</v>
      </c>
      <c r="BA5" s="1" t="s">
        <v>0</v>
      </c>
      <c r="BB5" s="1" t="s">
        <v>0</v>
      </c>
      <c r="BC5" s="1" t="s">
        <v>0</v>
      </c>
      <c r="BD5" s="1" t="s">
        <v>0</v>
      </c>
      <c r="BE5" s="1" t="s">
        <v>0</v>
      </c>
      <c r="BF5" s="1" t="s">
        <v>0</v>
      </c>
      <c r="BG5" s="1" t="s">
        <v>0</v>
      </c>
      <c r="BH5" s="1" t="s">
        <v>0</v>
      </c>
      <c r="BI5" s="1" t="s">
        <v>0</v>
      </c>
      <c r="BJ5" s="1" t="s">
        <v>0</v>
      </c>
      <c r="BK5" s="1" t="s">
        <v>0</v>
      </c>
      <c r="BL5" s="1" t="s">
        <v>0</v>
      </c>
      <c r="BM5" s="1" t="s">
        <v>0</v>
      </c>
      <c r="BN5" s="1" t="s">
        <v>0</v>
      </c>
      <c r="BO5" s="1" t="s">
        <v>0</v>
      </c>
      <c r="BP5" s="1" t="s">
        <v>0</v>
      </c>
      <c r="BQ5" s="1" t="s">
        <v>0</v>
      </c>
      <c r="BR5" s="1" t="s">
        <v>0</v>
      </c>
      <c r="BS5" s="1" t="s">
        <v>0</v>
      </c>
      <c r="BT5" s="1" t="s">
        <v>0</v>
      </c>
      <c r="BU5" s="1" t="s">
        <v>0</v>
      </c>
      <c r="BV5" s="1" t="s">
        <v>0</v>
      </c>
      <c r="BW5" s="1" t="s">
        <v>0</v>
      </c>
      <c r="BX5" s="1" t="s">
        <v>0</v>
      </c>
      <c r="BY5" s="1" t="s">
        <v>0</v>
      </c>
      <c r="BZ5" s="1" t="s">
        <v>0</v>
      </c>
      <c r="CA5" s="1" t="s">
        <v>0</v>
      </c>
      <c r="CB5" s="1" t="s">
        <v>0</v>
      </c>
      <c r="CC5" s="1" t="s">
        <v>0</v>
      </c>
      <c r="CD5" s="1" t="s">
        <v>0</v>
      </c>
      <c r="CE5" s="1" t="s">
        <v>0</v>
      </c>
      <c r="CF5" s="1" t="s">
        <v>0</v>
      </c>
      <c r="CG5" s="1" t="s">
        <v>0</v>
      </c>
      <c r="CH5" s="1" t="s">
        <v>0</v>
      </c>
      <c r="CI5" s="1" t="s">
        <v>0</v>
      </c>
      <c r="CJ5" s="1" t="s">
        <v>0</v>
      </c>
      <c r="CK5" s="1" t="s">
        <v>0</v>
      </c>
      <c r="CL5" s="1" t="s">
        <v>0</v>
      </c>
      <c r="CM5" s="1" t="s">
        <v>0</v>
      </c>
      <c r="CN5" s="1" t="s">
        <v>0</v>
      </c>
      <c r="CO5" s="1" t="s">
        <v>0</v>
      </c>
      <c r="CP5" s="1" t="s">
        <v>0</v>
      </c>
      <c r="CQ5" s="1" t="s">
        <v>0</v>
      </c>
      <c r="CR5" s="1" t="s">
        <v>0</v>
      </c>
      <c r="CS5" s="1" t="s">
        <v>0</v>
      </c>
      <c r="CT5" s="1" t="s">
        <v>0</v>
      </c>
      <c r="CU5" s="1" t="s">
        <v>0</v>
      </c>
      <c r="CV5" s="1" t="s">
        <v>0</v>
      </c>
      <c r="CW5" s="1" t="s">
        <v>0</v>
      </c>
      <c r="CX5" s="1" t="s">
        <v>0</v>
      </c>
      <c r="CY5" s="1" t="s">
        <v>0</v>
      </c>
      <c r="CZ5" s="1" t="s">
        <v>0</v>
      </c>
      <c r="DA5" s="1" t="s">
        <v>0</v>
      </c>
      <c r="DB5" s="1" t="s">
        <v>0</v>
      </c>
      <c r="DC5" s="1" t="s">
        <v>0</v>
      </c>
      <c r="DD5" s="1" t="s">
        <v>0</v>
      </c>
      <c r="DE5" s="1" t="s">
        <v>0</v>
      </c>
      <c r="DF5" s="1" t="s">
        <v>0</v>
      </c>
      <c r="DG5" s="1" t="s">
        <v>0</v>
      </c>
      <c r="DH5" s="1" t="s">
        <v>0</v>
      </c>
      <c r="DI5" s="1" t="s">
        <v>0</v>
      </c>
      <c r="DJ5" s="1" t="s">
        <v>0</v>
      </c>
      <c r="DK5" s="1" t="s">
        <v>0</v>
      </c>
      <c r="DL5" s="1" t="s">
        <v>0</v>
      </c>
      <c r="DM5" s="1" t="s">
        <v>0</v>
      </c>
      <c r="DN5" s="1" t="s">
        <v>0</v>
      </c>
      <c r="DO5" s="1" t="s">
        <v>0</v>
      </c>
      <c r="DP5" s="1" t="s">
        <v>0</v>
      </c>
      <c r="DQ5" s="1" t="s">
        <v>0</v>
      </c>
      <c r="DR5" s="1" t="s">
        <v>0</v>
      </c>
      <c r="DS5" s="1" t="s">
        <v>0</v>
      </c>
    </row>
    <row r="6" spans="1:123" ht="19.2" customHeight="1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</row>
    <row r="7" spans="1:123" ht="72.150000000000006" customHeight="1">
      <c r="A7" s="29" t="s">
        <v>4</v>
      </c>
      <c r="B7" s="29" t="s">
        <v>5</v>
      </c>
      <c r="C7" s="29" t="s">
        <v>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 t="s">
        <v>7</v>
      </c>
      <c r="AD7" s="29" t="s">
        <v>8</v>
      </c>
      <c r="AE7" s="29"/>
      <c r="AF7" s="29"/>
      <c r="AG7" s="29" t="s">
        <v>9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 t="s">
        <v>10</v>
      </c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 t="s">
        <v>11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 t="s">
        <v>12</v>
      </c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 t="s">
        <v>13</v>
      </c>
    </row>
    <row r="8" spans="1:123" ht="16.8" customHeight="1">
      <c r="A8" s="29" t="s">
        <v>0</v>
      </c>
      <c r="B8" s="29" t="s">
        <v>0</v>
      </c>
      <c r="C8" s="29" t="s">
        <v>14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 t="s">
        <v>15</v>
      </c>
      <c r="X8" s="29"/>
      <c r="Y8" s="29"/>
      <c r="Z8" s="29"/>
      <c r="AA8" s="29"/>
      <c r="AB8" s="29"/>
      <c r="AC8" s="29" t="s">
        <v>0</v>
      </c>
      <c r="AD8" s="29" t="s">
        <v>0</v>
      </c>
      <c r="AE8" s="29" t="s">
        <v>0</v>
      </c>
      <c r="AF8" s="29" t="s">
        <v>0</v>
      </c>
      <c r="AG8" s="30" t="s">
        <v>363</v>
      </c>
      <c r="AH8" s="29"/>
      <c r="AI8" s="29"/>
      <c r="AJ8" s="29"/>
      <c r="AK8" s="29"/>
      <c r="AL8" s="29"/>
      <c r="AM8" s="29"/>
      <c r="AN8" s="29"/>
      <c r="AO8" s="29"/>
      <c r="AP8" s="29"/>
      <c r="AQ8" s="30" t="s">
        <v>364</v>
      </c>
      <c r="AR8" s="29"/>
      <c r="AS8" s="29"/>
      <c r="AT8" s="29"/>
      <c r="AU8" s="29"/>
      <c r="AV8" s="30" t="s">
        <v>365</v>
      </c>
      <c r="AW8" s="29"/>
      <c r="AX8" s="29"/>
      <c r="AY8" s="29"/>
      <c r="AZ8" s="29"/>
      <c r="BA8" s="29" t="s">
        <v>19</v>
      </c>
      <c r="BB8" s="29"/>
      <c r="BC8" s="29"/>
      <c r="BD8" s="29"/>
      <c r="BE8" s="29"/>
      <c r="BF8" s="29"/>
      <c r="BG8" s="29"/>
      <c r="BH8" s="29"/>
      <c r="BI8" s="29"/>
      <c r="BJ8" s="29"/>
      <c r="BK8" s="29" t="s">
        <v>16</v>
      </c>
      <c r="BL8" s="29"/>
      <c r="BM8" s="29"/>
      <c r="BN8" s="29"/>
      <c r="BO8" s="29"/>
      <c r="BP8" s="29"/>
      <c r="BQ8" s="29"/>
      <c r="BR8" s="29"/>
      <c r="BS8" s="29"/>
      <c r="BT8" s="29"/>
      <c r="BU8" s="29" t="s">
        <v>17</v>
      </c>
      <c r="BV8" s="29"/>
      <c r="BW8" s="29"/>
      <c r="BX8" s="29"/>
      <c r="BY8" s="29"/>
      <c r="BZ8" s="29" t="s">
        <v>18</v>
      </c>
      <c r="CA8" s="29"/>
      <c r="CB8" s="29"/>
      <c r="CC8" s="29"/>
      <c r="CD8" s="29"/>
      <c r="CE8" s="29" t="s">
        <v>19</v>
      </c>
      <c r="CF8" s="29"/>
      <c r="CG8" s="29"/>
      <c r="CH8" s="29"/>
      <c r="CI8" s="29"/>
      <c r="CJ8" s="29"/>
      <c r="CK8" s="29"/>
      <c r="CL8" s="29"/>
      <c r="CM8" s="29"/>
      <c r="CN8" s="29"/>
      <c r="CO8" s="29" t="s">
        <v>16</v>
      </c>
      <c r="CP8" s="29"/>
      <c r="CQ8" s="29"/>
      <c r="CR8" s="29"/>
      <c r="CS8" s="29"/>
      <c r="CT8" s="29" t="s">
        <v>17</v>
      </c>
      <c r="CU8" s="29"/>
      <c r="CV8" s="29"/>
      <c r="CW8" s="29"/>
      <c r="CX8" s="29"/>
      <c r="CY8" s="29" t="s">
        <v>18</v>
      </c>
      <c r="CZ8" s="29"/>
      <c r="DA8" s="29"/>
      <c r="DB8" s="29"/>
      <c r="DC8" s="29"/>
      <c r="DD8" s="29" t="s">
        <v>16</v>
      </c>
      <c r="DE8" s="29"/>
      <c r="DF8" s="29"/>
      <c r="DG8" s="29"/>
      <c r="DH8" s="29"/>
      <c r="DI8" s="29" t="s">
        <v>17</v>
      </c>
      <c r="DJ8" s="29"/>
      <c r="DK8" s="29"/>
      <c r="DL8" s="29"/>
      <c r="DM8" s="29"/>
      <c r="DN8" s="29" t="s">
        <v>18</v>
      </c>
      <c r="DO8" s="29"/>
      <c r="DP8" s="29"/>
      <c r="DQ8" s="29"/>
      <c r="DR8" s="29"/>
      <c r="DS8" s="29" t="s">
        <v>0</v>
      </c>
    </row>
    <row r="9" spans="1:123" ht="144.44999999999999" customHeight="1">
      <c r="A9" s="29" t="s">
        <v>0</v>
      </c>
      <c r="B9" s="29" t="s">
        <v>0</v>
      </c>
      <c r="C9" s="29" t="s">
        <v>20</v>
      </c>
      <c r="D9" s="29"/>
      <c r="E9" s="29"/>
      <c r="F9" s="29" t="s">
        <v>21</v>
      </c>
      <c r="G9" s="29"/>
      <c r="H9" s="29"/>
      <c r="I9" s="29"/>
      <c r="J9" s="29" t="s">
        <v>22</v>
      </c>
      <c r="K9" s="29"/>
      <c r="L9" s="29"/>
      <c r="M9" s="29" t="s">
        <v>23</v>
      </c>
      <c r="N9" s="29"/>
      <c r="O9" s="29"/>
      <c r="P9" s="29"/>
      <c r="Q9" s="29" t="s">
        <v>24</v>
      </c>
      <c r="R9" s="29"/>
      <c r="S9" s="29"/>
      <c r="T9" s="29" t="s">
        <v>25</v>
      </c>
      <c r="U9" s="29"/>
      <c r="V9" s="29"/>
      <c r="W9" s="29" t="s">
        <v>26</v>
      </c>
      <c r="X9" s="29"/>
      <c r="Y9" s="29"/>
      <c r="Z9" s="29" t="s">
        <v>27</v>
      </c>
      <c r="AA9" s="29"/>
      <c r="AB9" s="29"/>
      <c r="AC9" s="29" t="s">
        <v>0</v>
      </c>
      <c r="AD9" s="29" t="s">
        <v>0</v>
      </c>
      <c r="AE9" s="29" t="s">
        <v>0</v>
      </c>
      <c r="AF9" s="29" t="s">
        <v>0</v>
      </c>
      <c r="AG9" s="29" t="s">
        <v>28</v>
      </c>
      <c r="AH9" s="29"/>
      <c r="AI9" s="29" t="s">
        <v>29</v>
      </c>
      <c r="AJ9" s="29"/>
      <c r="AK9" s="29" t="s">
        <v>30</v>
      </c>
      <c r="AL9" s="29"/>
      <c r="AM9" s="29" t="s">
        <v>31</v>
      </c>
      <c r="AN9" s="29"/>
      <c r="AO9" s="29" t="s">
        <v>32</v>
      </c>
      <c r="AP9" s="29"/>
      <c r="AQ9" s="29" t="s">
        <v>28</v>
      </c>
      <c r="AR9" s="29" t="s">
        <v>29</v>
      </c>
      <c r="AS9" s="29" t="s">
        <v>30</v>
      </c>
      <c r="AT9" s="29" t="s">
        <v>31</v>
      </c>
      <c r="AU9" s="29" t="s">
        <v>32</v>
      </c>
      <c r="AV9" s="29" t="s">
        <v>28</v>
      </c>
      <c r="AW9" s="29" t="s">
        <v>29</v>
      </c>
      <c r="AX9" s="29" t="s">
        <v>30</v>
      </c>
      <c r="AY9" s="29" t="s">
        <v>31</v>
      </c>
      <c r="AZ9" s="29" t="s">
        <v>32</v>
      </c>
      <c r="BA9" s="30" t="s">
        <v>34</v>
      </c>
      <c r="BB9" s="29"/>
      <c r="BC9" s="29"/>
      <c r="BD9" s="29"/>
      <c r="BE9" s="29"/>
      <c r="BF9" s="30" t="s">
        <v>366</v>
      </c>
      <c r="BG9" s="29"/>
      <c r="BH9" s="29"/>
      <c r="BI9" s="29"/>
      <c r="BJ9" s="29"/>
      <c r="BK9" s="29" t="s">
        <v>28</v>
      </c>
      <c r="BL9" s="29"/>
      <c r="BM9" s="29" t="s">
        <v>29</v>
      </c>
      <c r="BN9" s="29"/>
      <c r="BO9" s="29" t="s">
        <v>30</v>
      </c>
      <c r="BP9" s="29"/>
      <c r="BQ9" s="29" t="s">
        <v>31</v>
      </c>
      <c r="BR9" s="29"/>
      <c r="BS9" s="29" t="s">
        <v>32</v>
      </c>
      <c r="BT9" s="29"/>
      <c r="BU9" s="29" t="s">
        <v>28</v>
      </c>
      <c r="BV9" s="29" t="s">
        <v>29</v>
      </c>
      <c r="BW9" s="29" t="s">
        <v>30</v>
      </c>
      <c r="BX9" s="29" t="s">
        <v>31</v>
      </c>
      <c r="BY9" s="29" t="s">
        <v>32</v>
      </c>
      <c r="BZ9" s="29" t="s">
        <v>28</v>
      </c>
      <c r="CA9" s="29" t="s">
        <v>29</v>
      </c>
      <c r="CB9" s="29" t="s">
        <v>30</v>
      </c>
      <c r="CC9" s="29" t="s">
        <v>31</v>
      </c>
      <c r="CD9" s="29" t="s">
        <v>32</v>
      </c>
      <c r="CE9" s="29" t="s">
        <v>33</v>
      </c>
      <c r="CF9" s="29"/>
      <c r="CG9" s="29"/>
      <c r="CH9" s="29"/>
      <c r="CI9" s="29"/>
      <c r="CJ9" s="29" t="s">
        <v>34</v>
      </c>
      <c r="CK9" s="29"/>
      <c r="CL9" s="29"/>
      <c r="CM9" s="29"/>
      <c r="CN9" s="29"/>
      <c r="CO9" s="29" t="s">
        <v>28</v>
      </c>
      <c r="CP9" s="29" t="s">
        <v>29</v>
      </c>
      <c r="CQ9" s="29" t="s">
        <v>30</v>
      </c>
      <c r="CR9" s="29" t="s">
        <v>31</v>
      </c>
      <c r="CS9" s="29" t="s">
        <v>32</v>
      </c>
      <c r="CT9" s="29" t="s">
        <v>28</v>
      </c>
      <c r="CU9" s="29" t="s">
        <v>29</v>
      </c>
      <c r="CV9" s="29" t="s">
        <v>30</v>
      </c>
      <c r="CW9" s="29" t="s">
        <v>31</v>
      </c>
      <c r="CX9" s="29" t="s">
        <v>32</v>
      </c>
      <c r="CY9" s="29" t="s">
        <v>28</v>
      </c>
      <c r="CZ9" s="29" t="s">
        <v>29</v>
      </c>
      <c r="DA9" s="29" t="s">
        <v>30</v>
      </c>
      <c r="DB9" s="29" t="s">
        <v>31</v>
      </c>
      <c r="DC9" s="29" t="s">
        <v>32</v>
      </c>
      <c r="DD9" s="29" t="s">
        <v>28</v>
      </c>
      <c r="DE9" s="29" t="s">
        <v>29</v>
      </c>
      <c r="DF9" s="29" t="s">
        <v>30</v>
      </c>
      <c r="DG9" s="29" t="s">
        <v>31</v>
      </c>
      <c r="DH9" s="29" t="s">
        <v>32</v>
      </c>
      <c r="DI9" s="29" t="s">
        <v>28</v>
      </c>
      <c r="DJ9" s="29" t="s">
        <v>29</v>
      </c>
      <c r="DK9" s="29" t="s">
        <v>30</v>
      </c>
      <c r="DL9" s="29" t="s">
        <v>31</v>
      </c>
      <c r="DM9" s="29" t="s">
        <v>32</v>
      </c>
      <c r="DN9" s="29" t="s">
        <v>28</v>
      </c>
      <c r="DO9" s="29" t="s">
        <v>29</v>
      </c>
      <c r="DP9" s="29" t="s">
        <v>30</v>
      </c>
      <c r="DQ9" s="29" t="s">
        <v>31</v>
      </c>
      <c r="DR9" s="29" t="s">
        <v>32</v>
      </c>
      <c r="DS9" s="29" t="s">
        <v>0</v>
      </c>
    </row>
    <row r="10" spans="1:123" ht="159.9" customHeight="1">
      <c r="A10" s="29" t="s">
        <v>0</v>
      </c>
      <c r="B10" s="29" t="s">
        <v>0</v>
      </c>
      <c r="C10" s="2" t="s">
        <v>35</v>
      </c>
      <c r="D10" s="2" t="s">
        <v>36</v>
      </c>
      <c r="E10" s="2" t="s">
        <v>37</v>
      </c>
      <c r="F10" s="2" t="s">
        <v>35</v>
      </c>
      <c r="G10" s="2" t="s">
        <v>36</v>
      </c>
      <c r="H10" s="2" t="s">
        <v>37</v>
      </c>
      <c r="I10" s="2" t="s">
        <v>38</v>
      </c>
      <c r="J10" s="2" t="s">
        <v>35</v>
      </c>
      <c r="K10" s="2" t="s">
        <v>39</v>
      </c>
      <c r="L10" s="2" t="s">
        <v>37</v>
      </c>
      <c r="M10" s="2" t="s">
        <v>35</v>
      </c>
      <c r="N10" s="2" t="s">
        <v>39</v>
      </c>
      <c r="O10" s="2" t="s">
        <v>37</v>
      </c>
      <c r="P10" s="2" t="s">
        <v>38</v>
      </c>
      <c r="Q10" s="2" t="s">
        <v>35</v>
      </c>
      <c r="R10" s="2" t="s">
        <v>39</v>
      </c>
      <c r="S10" s="2" t="s">
        <v>37</v>
      </c>
      <c r="T10" s="2" t="s">
        <v>35</v>
      </c>
      <c r="U10" s="2" t="s">
        <v>39</v>
      </c>
      <c r="V10" s="2" t="s">
        <v>37</v>
      </c>
      <c r="W10" s="2" t="s">
        <v>35</v>
      </c>
      <c r="X10" s="2" t="s">
        <v>36</v>
      </c>
      <c r="Y10" s="2" t="s">
        <v>37</v>
      </c>
      <c r="Z10" s="2" t="s">
        <v>35</v>
      </c>
      <c r="AA10" s="2" t="s">
        <v>39</v>
      </c>
      <c r="AB10" s="2" t="s">
        <v>37</v>
      </c>
      <c r="AC10" s="29" t="s">
        <v>0</v>
      </c>
      <c r="AD10" s="2" t="s">
        <v>40</v>
      </c>
      <c r="AE10" s="2" t="s">
        <v>41</v>
      </c>
      <c r="AF10" s="2" t="s">
        <v>42</v>
      </c>
      <c r="AG10" s="2" t="s">
        <v>43</v>
      </c>
      <c r="AH10" s="2" t="s">
        <v>44</v>
      </c>
      <c r="AI10" s="2" t="s">
        <v>43</v>
      </c>
      <c r="AJ10" s="2" t="s">
        <v>44</v>
      </c>
      <c r="AK10" s="2" t="s">
        <v>43</v>
      </c>
      <c r="AL10" s="2" t="s">
        <v>44</v>
      </c>
      <c r="AM10" s="2" t="s">
        <v>43</v>
      </c>
      <c r="AN10" s="2" t="s">
        <v>44</v>
      </c>
      <c r="AO10" s="2" t="s">
        <v>43</v>
      </c>
      <c r="AP10" s="2" t="s">
        <v>44</v>
      </c>
      <c r="AQ10" s="29" t="s">
        <v>0</v>
      </c>
      <c r="AR10" s="29" t="s">
        <v>0</v>
      </c>
      <c r="AS10" s="29" t="s">
        <v>0</v>
      </c>
      <c r="AT10" s="29" t="s">
        <v>0</v>
      </c>
      <c r="AU10" s="29" t="s">
        <v>0</v>
      </c>
      <c r="AV10" s="29" t="s">
        <v>0</v>
      </c>
      <c r="AW10" s="29" t="s">
        <v>0</v>
      </c>
      <c r="AX10" s="29" t="s">
        <v>0</v>
      </c>
      <c r="AY10" s="29" t="s">
        <v>0</v>
      </c>
      <c r="AZ10" s="29" t="s">
        <v>0</v>
      </c>
      <c r="BA10" s="2" t="s">
        <v>28</v>
      </c>
      <c r="BB10" s="2" t="s">
        <v>29</v>
      </c>
      <c r="BC10" s="2" t="s">
        <v>30</v>
      </c>
      <c r="BD10" s="2" t="s">
        <v>31</v>
      </c>
      <c r="BE10" s="2" t="s">
        <v>32</v>
      </c>
      <c r="BF10" s="2" t="s">
        <v>28</v>
      </c>
      <c r="BG10" s="2" t="s">
        <v>29</v>
      </c>
      <c r="BH10" s="2" t="s">
        <v>30</v>
      </c>
      <c r="BI10" s="2" t="s">
        <v>31</v>
      </c>
      <c r="BJ10" s="2" t="s">
        <v>32</v>
      </c>
      <c r="BK10" s="2" t="s">
        <v>43</v>
      </c>
      <c r="BL10" s="2" t="s">
        <v>44</v>
      </c>
      <c r="BM10" s="2" t="s">
        <v>43</v>
      </c>
      <c r="BN10" s="2" t="s">
        <v>44</v>
      </c>
      <c r="BO10" s="2" t="s">
        <v>43</v>
      </c>
      <c r="BP10" s="2" t="s">
        <v>44</v>
      </c>
      <c r="BQ10" s="2" t="s">
        <v>43</v>
      </c>
      <c r="BR10" s="2" t="s">
        <v>44</v>
      </c>
      <c r="BS10" s="2" t="s">
        <v>43</v>
      </c>
      <c r="BT10" s="2" t="s">
        <v>44</v>
      </c>
      <c r="BU10" s="29" t="s">
        <v>0</v>
      </c>
      <c r="BV10" s="29" t="s">
        <v>0</v>
      </c>
      <c r="BW10" s="29" t="s">
        <v>0</v>
      </c>
      <c r="BX10" s="29" t="s">
        <v>0</v>
      </c>
      <c r="BY10" s="29" t="s">
        <v>0</v>
      </c>
      <c r="BZ10" s="29" t="s">
        <v>0</v>
      </c>
      <c r="CA10" s="29" t="s">
        <v>0</v>
      </c>
      <c r="CB10" s="29" t="s">
        <v>0</v>
      </c>
      <c r="CC10" s="29" t="s">
        <v>0</v>
      </c>
      <c r="CD10" s="29" t="s">
        <v>0</v>
      </c>
      <c r="CE10" s="2" t="s">
        <v>28</v>
      </c>
      <c r="CF10" s="2" t="s">
        <v>29</v>
      </c>
      <c r="CG10" s="2" t="s">
        <v>30</v>
      </c>
      <c r="CH10" s="2" t="s">
        <v>31</v>
      </c>
      <c r="CI10" s="2" t="s">
        <v>32</v>
      </c>
      <c r="CJ10" s="2" t="s">
        <v>28</v>
      </c>
      <c r="CK10" s="2" t="s">
        <v>29</v>
      </c>
      <c r="CL10" s="2" t="s">
        <v>30</v>
      </c>
      <c r="CM10" s="2" t="s">
        <v>31</v>
      </c>
      <c r="CN10" s="2" t="s">
        <v>32</v>
      </c>
      <c r="CO10" s="29" t="s">
        <v>0</v>
      </c>
      <c r="CP10" s="29" t="s">
        <v>0</v>
      </c>
      <c r="CQ10" s="29" t="s">
        <v>0</v>
      </c>
      <c r="CR10" s="29" t="s">
        <v>0</v>
      </c>
      <c r="CS10" s="29" t="s">
        <v>0</v>
      </c>
      <c r="CT10" s="29" t="s">
        <v>0</v>
      </c>
      <c r="CU10" s="29" t="s">
        <v>0</v>
      </c>
      <c r="CV10" s="29" t="s">
        <v>0</v>
      </c>
      <c r="CW10" s="29" t="s">
        <v>0</v>
      </c>
      <c r="CX10" s="29" t="s">
        <v>0</v>
      </c>
      <c r="CY10" s="29" t="s">
        <v>0</v>
      </c>
      <c r="CZ10" s="29" t="s">
        <v>0</v>
      </c>
      <c r="DA10" s="29" t="s">
        <v>0</v>
      </c>
      <c r="DB10" s="29" t="s">
        <v>0</v>
      </c>
      <c r="DC10" s="29" t="s">
        <v>0</v>
      </c>
      <c r="DD10" s="29" t="s">
        <v>0</v>
      </c>
      <c r="DE10" s="29" t="s">
        <v>0</v>
      </c>
      <c r="DF10" s="29" t="s">
        <v>0</v>
      </c>
      <c r="DG10" s="29" t="s">
        <v>0</v>
      </c>
      <c r="DH10" s="29" t="s">
        <v>0</v>
      </c>
      <c r="DI10" s="29" t="s">
        <v>0</v>
      </c>
      <c r="DJ10" s="29" t="s">
        <v>0</v>
      </c>
      <c r="DK10" s="29" t="s">
        <v>0</v>
      </c>
      <c r="DL10" s="29" t="s">
        <v>0</v>
      </c>
      <c r="DM10" s="29" t="s">
        <v>0</v>
      </c>
      <c r="DN10" s="29" t="s">
        <v>0</v>
      </c>
      <c r="DO10" s="29" t="s">
        <v>0</v>
      </c>
      <c r="DP10" s="29" t="s">
        <v>0</v>
      </c>
      <c r="DQ10" s="29" t="s">
        <v>0</v>
      </c>
      <c r="DR10" s="29" t="s">
        <v>0</v>
      </c>
      <c r="DS10" s="29" t="s">
        <v>0</v>
      </c>
    </row>
    <row r="11" spans="1:123" ht="39" customHeight="1">
      <c r="A11" s="3" t="s">
        <v>45</v>
      </c>
      <c r="B11" s="3" t="s">
        <v>46</v>
      </c>
      <c r="C11" s="3" t="s">
        <v>47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52</v>
      </c>
      <c r="I11" s="3" t="s">
        <v>53</v>
      </c>
      <c r="J11" s="3" t="s">
        <v>54</v>
      </c>
      <c r="K11" s="3" t="s">
        <v>55</v>
      </c>
      <c r="L11" s="3" t="s">
        <v>56</v>
      </c>
      <c r="M11" s="3" t="s">
        <v>57</v>
      </c>
      <c r="N11" s="3" t="s">
        <v>58</v>
      </c>
      <c r="O11" s="3" t="s">
        <v>59</v>
      </c>
      <c r="P11" s="3" t="s">
        <v>60</v>
      </c>
      <c r="Q11" s="3" t="s">
        <v>61</v>
      </c>
      <c r="R11" s="3" t="s">
        <v>62</v>
      </c>
      <c r="S11" s="3" t="s">
        <v>63</v>
      </c>
      <c r="T11" s="3" t="s">
        <v>64</v>
      </c>
      <c r="U11" s="3" t="s">
        <v>65</v>
      </c>
      <c r="V11" s="3" t="s">
        <v>66</v>
      </c>
      <c r="W11" s="3" t="s">
        <v>67</v>
      </c>
      <c r="X11" s="3" t="s">
        <v>68</v>
      </c>
      <c r="Y11" s="3" t="s">
        <v>69</v>
      </c>
      <c r="Z11" s="3" t="s">
        <v>70</v>
      </c>
      <c r="AA11" s="3" t="s">
        <v>71</v>
      </c>
      <c r="AB11" s="3" t="s">
        <v>72</v>
      </c>
      <c r="AC11" s="3" t="s">
        <v>73</v>
      </c>
      <c r="AD11" s="3" t="s">
        <v>74</v>
      </c>
      <c r="AE11" s="3" t="s">
        <v>75</v>
      </c>
      <c r="AF11" s="3" t="s">
        <v>76</v>
      </c>
      <c r="AG11" s="3" t="s">
        <v>77</v>
      </c>
      <c r="AH11" s="3" t="s">
        <v>78</v>
      </c>
      <c r="AI11" s="3" t="s">
        <v>79</v>
      </c>
      <c r="AJ11" s="3" t="s">
        <v>80</v>
      </c>
      <c r="AK11" s="3" t="s">
        <v>81</v>
      </c>
      <c r="AL11" s="3" t="s">
        <v>82</v>
      </c>
      <c r="AM11" s="3" t="s">
        <v>83</v>
      </c>
      <c r="AN11" s="3" t="s">
        <v>84</v>
      </c>
      <c r="AO11" s="3" t="s">
        <v>85</v>
      </c>
      <c r="AP11" s="3" t="s">
        <v>86</v>
      </c>
      <c r="AQ11" s="3" t="s">
        <v>87</v>
      </c>
      <c r="AR11" s="3" t="s">
        <v>88</v>
      </c>
      <c r="AS11" s="3" t="s">
        <v>89</v>
      </c>
      <c r="AT11" s="3" t="s">
        <v>90</v>
      </c>
      <c r="AU11" s="3" t="s">
        <v>91</v>
      </c>
      <c r="AV11" s="3" t="s">
        <v>92</v>
      </c>
      <c r="AW11" s="3" t="s">
        <v>93</v>
      </c>
      <c r="AX11" s="3" t="s">
        <v>94</v>
      </c>
      <c r="AY11" s="3" t="s">
        <v>95</v>
      </c>
      <c r="AZ11" s="3" t="s">
        <v>96</v>
      </c>
      <c r="BA11" s="3" t="s">
        <v>97</v>
      </c>
      <c r="BB11" s="3" t="s">
        <v>98</v>
      </c>
      <c r="BC11" s="3" t="s">
        <v>99</v>
      </c>
      <c r="BD11" s="3" t="s">
        <v>100</v>
      </c>
      <c r="BE11" s="3" t="s">
        <v>101</v>
      </c>
      <c r="BF11" s="3" t="s">
        <v>102</v>
      </c>
      <c r="BG11" s="3" t="s">
        <v>103</v>
      </c>
      <c r="BH11" s="3" t="s">
        <v>104</v>
      </c>
      <c r="BI11" s="3" t="s">
        <v>105</v>
      </c>
      <c r="BJ11" s="3" t="s">
        <v>106</v>
      </c>
      <c r="BK11" s="3" t="s">
        <v>107</v>
      </c>
      <c r="BL11" s="3" t="s">
        <v>108</v>
      </c>
      <c r="BM11" s="3" t="s">
        <v>109</v>
      </c>
      <c r="BN11" s="3" t="s">
        <v>110</v>
      </c>
      <c r="BO11" s="3" t="s">
        <v>111</v>
      </c>
      <c r="BP11" s="3" t="s">
        <v>112</v>
      </c>
      <c r="BQ11" s="3" t="s">
        <v>113</v>
      </c>
      <c r="BR11" s="3" t="s">
        <v>114</v>
      </c>
      <c r="BS11" s="3" t="s">
        <v>115</v>
      </c>
      <c r="BT11" s="3" t="s">
        <v>116</v>
      </c>
      <c r="BU11" s="3" t="s">
        <v>117</v>
      </c>
      <c r="BV11" s="3" t="s">
        <v>118</v>
      </c>
      <c r="BW11" s="3" t="s">
        <v>119</v>
      </c>
      <c r="BX11" s="3" t="s">
        <v>120</v>
      </c>
      <c r="BY11" s="3" t="s">
        <v>121</v>
      </c>
      <c r="BZ11" s="3" t="s">
        <v>122</v>
      </c>
      <c r="CA11" s="3" t="s">
        <v>123</v>
      </c>
      <c r="CB11" s="3" t="s">
        <v>124</v>
      </c>
      <c r="CC11" s="3" t="s">
        <v>125</v>
      </c>
      <c r="CD11" s="3" t="s">
        <v>126</v>
      </c>
      <c r="CE11" s="3" t="s">
        <v>127</v>
      </c>
      <c r="CF11" s="3" t="s">
        <v>128</v>
      </c>
      <c r="CG11" s="3" t="s">
        <v>129</v>
      </c>
      <c r="CH11" s="3" t="s">
        <v>130</v>
      </c>
      <c r="CI11" s="3" t="s">
        <v>131</v>
      </c>
      <c r="CJ11" s="3" t="s">
        <v>132</v>
      </c>
      <c r="CK11" s="3" t="s">
        <v>133</v>
      </c>
      <c r="CL11" s="3" t="s">
        <v>134</v>
      </c>
      <c r="CM11" s="3" t="s">
        <v>135</v>
      </c>
      <c r="CN11" s="3" t="s">
        <v>136</v>
      </c>
      <c r="CO11" s="3" t="s">
        <v>137</v>
      </c>
      <c r="CP11" s="3" t="s">
        <v>138</v>
      </c>
      <c r="CQ11" s="3" t="s">
        <v>139</v>
      </c>
      <c r="CR11" s="3" t="s">
        <v>140</v>
      </c>
      <c r="CS11" s="3" t="s">
        <v>141</v>
      </c>
      <c r="CT11" s="3" t="s">
        <v>142</v>
      </c>
      <c r="CU11" s="3" t="s">
        <v>143</v>
      </c>
      <c r="CV11" s="3" t="s">
        <v>144</v>
      </c>
      <c r="CW11" s="3" t="s">
        <v>145</v>
      </c>
      <c r="CX11" s="3" t="s">
        <v>146</v>
      </c>
      <c r="CY11" s="3" t="s">
        <v>147</v>
      </c>
      <c r="CZ11" s="3" t="s">
        <v>148</v>
      </c>
      <c r="DA11" s="3" t="s">
        <v>149</v>
      </c>
      <c r="DB11" s="3" t="s">
        <v>150</v>
      </c>
      <c r="DC11" s="3" t="s">
        <v>151</v>
      </c>
      <c r="DD11" s="3" t="s">
        <v>152</v>
      </c>
      <c r="DE11" s="3" t="s">
        <v>153</v>
      </c>
      <c r="DF11" s="3" t="s">
        <v>154</v>
      </c>
      <c r="DG11" s="3" t="s">
        <v>155</v>
      </c>
      <c r="DH11" s="3" t="s">
        <v>156</v>
      </c>
      <c r="DI11" s="3" t="s">
        <v>157</v>
      </c>
      <c r="DJ11" s="3" t="s">
        <v>158</v>
      </c>
      <c r="DK11" s="3" t="s">
        <v>159</v>
      </c>
      <c r="DL11" s="3" t="s">
        <v>160</v>
      </c>
      <c r="DM11" s="3" t="s">
        <v>161</v>
      </c>
      <c r="DN11" s="3" t="s">
        <v>162</v>
      </c>
      <c r="DO11" s="3" t="s">
        <v>163</v>
      </c>
      <c r="DP11" s="3" t="s">
        <v>164</v>
      </c>
      <c r="DQ11" s="3" t="s">
        <v>165</v>
      </c>
      <c r="DR11" s="3" t="s">
        <v>166</v>
      </c>
      <c r="DS11" s="3" t="s">
        <v>167</v>
      </c>
    </row>
    <row r="12" spans="1:123" ht="23.1" customHeight="1">
      <c r="A12" s="4" t="s">
        <v>286</v>
      </c>
      <c r="B12" s="5" t="s">
        <v>287</v>
      </c>
      <c r="C12" s="5" t="s">
        <v>0</v>
      </c>
      <c r="D12" s="5" t="s">
        <v>0</v>
      </c>
      <c r="E12" s="5" t="s">
        <v>0</v>
      </c>
      <c r="F12" s="5" t="s">
        <v>0</v>
      </c>
      <c r="G12" s="5" t="s">
        <v>0</v>
      </c>
      <c r="H12" s="5" t="s">
        <v>0</v>
      </c>
      <c r="I12" s="5" t="s">
        <v>0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17">
        <f t="shared" ref="AG12:AH15" si="0">SUM(AI12+AK12+AM12+AO12)</f>
        <v>3904.5</v>
      </c>
      <c r="AH12" s="17">
        <f t="shared" si="0"/>
        <v>3423.2000000000003</v>
      </c>
      <c r="AI12" s="7">
        <f>SUM(AI13+AI55+AI67+AI76+AI80)</f>
        <v>150.10000000000002</v>
      </c>
      <c r="AJ12" s="7">
        <f>SUM(AJ13+AJ55+AJ67+AJ76+AJ80)</f>
        <v>150.10000000000002</v>
      </c>
      <c r="AK12" s="7">
        <f>SUM(AK13+AK55+AK67+AK76+AK80)</f>
        <v>742.2</v>
      </c>
      <c r="AL12" s="7">
        <f>SUM(AL13+AL55+AL67+AL76+AL80)</f>
        <v>742.2</v>
      </c>
      <c r="AM12" s="7">
        <v>0</v>
      </c>
      <c r="AN12" s="7">
        <v>0</v>
      </c>
      <c r="AO12" s="7">
        <f>SUM(AO13+AO55+AO67+AO76+AO80)</f>
        <v>3012.2</v>
      </c>
      <c r="AP12" s="7">
        <f>SUM(AP13+AP55+AP67+AP76+AP80)</f>
        <v>2530.9</v>
      </c>
      <c r="AQ12" s="7">
        <f>SUM(AR12:AU12)</f>
        <v>4043.5</v>
      </c>
      <c r="AR12" s="7">
        <f>SUM(AR13+AR55+AR67+AR76+AR80)</f>
        <v>94.300000000000011</v>
      </c>
      <c r="AS12" s="7">
        <f>SUM(AS13+AS55+AS67+AS76+AS80)</f>
        <v>1197.7</v>
      </c>
      <c r="AT12" s="7">
        <v>0</v>
      </c>
      <c r="AU12" s="7">
        <f>SUM(AU13+AU55+AU67+AU76+AU80)</f>
        <v>2751.5</v>
      </c>
      <c r="AV12" s="7">
        <f>SUM(AW12:AZ12)</f>
        <v>4330.5</v>
      </c>
      <c r="AW12" s="7">
        <f>SUM(AW13+AW55+AW67+AW76+AW80)</f>
        <v>107.8</v>
      </c>
      <c r="AX12" s="7">
        <f>SUM(AX13+AX55+AX67+AX76+AX80)</f>
        <v>1655.8000000000002</v>
      </c>
      <c r="AY12" s="7">
        <v>0</v>
      </c>
      <c r="AZ12" s="7">
        <f>SUM(AZ13+AZ55+AZ67+AZ76+AZ80)</f>
        <v>2566.9</v>
      </c>
      <c r="BA12" s="7">
        <f>SUM(BB12:BE12)</f>
        <v>3829.2</v>
      </c>
      <c r="BB12" s="7">
        <f>SUM(BB13+BB55+BB67+BB76+BB80)</f>
        <v>112.39999999999999</v>
      </c>
      <c r="BC12" s="7">
        <f>SUM(BC13+BC55+BC67+BC76+BC80)</f>
        <v>1160.7</v>
      </c>
      <c r="BD12" s="7">
        <v>0</v>
      </c>
      <c r="BE12" s="7">
        <f>SUM(BE13+BE55+BE67+BE76+BE80)</f>
        <v>2556.1</v>
      </c>
      <c r="BF12" s="7">
        <f>SUM(BG12:BJ12)</f>
        <v>3701.3</v>
      </c>
      <c r="BG12" s="7">
        <f>SUM(BG13+BG55+BG67+BG76+BG80)</f>
        <v>112.39999999999999</v>
      </c>
      <c r="BH12" s="7">
        <f>SUM(BH13+BH55+BH67+BH76+BH80)</f>
        <v>1160.7</v>
      </c>
      <c r="BI12" s="7">
        <v>0</v>
      </c>
      <c r="BJ12" s="7">
        <f>SUM(BJ13+BJ55+BJ67+BJ76+BJ80)</f>
        <v>2428.1999999999998</v>
      </c>
      <c r="BK12" s="7">
        <v>53144.5</v>
      </c>
      <c r="BL12" s="7">
        <v>51453.5</v>
      </c>
      <c r="BM12" s="7">
        <v>2248.6999999999998</v>
      </c>
      <c r="BN12" s="7">
        <v>2248.6999999999998</v>
      </c>
      <c r="BO12" s="7">
        <v>21126.799999999999</v>
      </c>
      <c r="BP12" s="7">
        <v>20972.1</v>
      </c>
      <c r="BQ12" s="7">
        <v>0</v>
      </c>
      <c r="BR12" s="7">
        <v>0</v>
      </c>
      <c r="BS12" s="7">
        <v>29769</v>
      </c>
      <c r="BT12" s="7">
        <v>28232.7</v>
      </c>
      <c r="BU12" s="7">
        <v>47991.5</v>
      </c>
      <c r="BV12" s="7">
        <v>1036.8</v>
      </c>
      <c r="BW12" s="7">
        <v>11126.4</v>
      </c>
      <c r="BX12" s="7">
        <v>0</v>
      </c>
      <c r="BY12" s="7">
        <v>35828.300000000003</v>
      </c>
      <c r="BZ12" s="7">
        <v>47315.199999999997</v>
      </c>
      <c r="CA12" s="7">
        <v>1056.4000000000001</v>
      </c>
      <c r="CB12" s="7">
        <v>14155</v>
      </c>
      <c r="CC12" s="7">
        <v>0</v>
      </c>
      <c r="CD12" s="7">
        <v>32103.8</v>
      </c>
      <c r="CE12" s="7">
        <v>46529.5</v>
      </c>
      <c r="CF12" s="7">
        <v>1103.3</v>
      </c>
      <c r="CG12" s="7">
        <v>14155</v>
      </c>
      <c r="CH12" s="7">
        <v>0</v>
      </c>
      <c r="CI12" s="7">
        <v>31271.200000000001</v>
      </c>
      <c r="CJ12" s="7">
        <v>24256.5</v>
      </c>
      <c r="CK12" s="7">
        <v>0</v>
      </c>
      <c r="CL12" s="7">
        <v>0</v>
      </c>
      <c r="CM12" s="7">
        <v>0</v>
      </c>
      <c r="CN12" s="7">
        <v>24256.5</v>
      </c>
      <c r="CO12" s="7">
        <v>70813.5</v>
      </c>
      <c r="CP12" s="7">
        <v>2248.6999999999998</v>
      </c>
      <c r="CQ12" s="7">
        <v>38143.199999999997</v>
      </c>
      <c r="CR12" s="7">
        <v>0</v>
      </c>
      <c r="CS12" s="7">
        <v>30421.599999999999</v>
      </c>
      <c r="CT12" s="7">
        <v>49128.7</v>
      </c>
      <c r="CU12" s="7">
        <v>1036.8</v>
      </c>
      <c r="CV12" s="7">
        <v>11126.4</v>
      </c>
      <c r="CW12" s="7">
        <v>0</v>
      </c>
      <c r="CX12" s="7">
        <v>36965.5</v>
      </c>
      <c r="CY12" s="7">
        <v>47315.199999999997</v>
      </c>
      <c r="CZ12" s="7">
        <v>1056.4000000000001</v>
      </c>
      <c r="DA12" s="7">
        <v>14155</v>
      </c>
      <c r="DB12" s="7">
        <v>0</v>
      </c>
      <c r="DC12" s="7">
        <v>32103.8</v>
      </c>
      <c r="DD12" s="7">
        <v>53144.5</v>
      </c>
      <c r="DE12" s="7">
        <v>2248.6999999999998</v>
      </c>
      <c r="DF12" s="7">
        <v>21126.799999999999</v>
      </c>
      <c r="DG12" s="7">
        <v>0</v>
      </c>
      <c r="DH12" s="7">
        <v>29769</v>
      </c>
      <c r="DI12" s="7">
        <v>47991.5</v>
      </c>
      <c r="DJ12" s="7">
        <v>1036.8</v>
      </c>
      <c r="DK12" s="7">
        <v>11126.4</v>
      </c>
      <c r="DL12" s="7">
        <v>0</v>
      </c>
      <c r="DM12" s="7">
        <v>35828.300000000003</v>
      </c>
      <c r="DN12" s="7">
        <v>47315.199999999997</v>
      </c>
      <c r="DO12" s="7">
        <v>1056.4000000000001</v>
      </c>
      <c r="DP12" s="7">
        <v>14155</v>
      </c>
      <c r="DQ12" s="7">
        <v>0</v>
      </c>
      <c r="DR12" s="7">
        <v>32103.8</v>
      </c>
      <c r="DS12" s="7" t="s">
        <v>0</v>
      </c>
    </row>
    <row r="13" spans="1:123" ht="34.65" customHeight="1">
      <c r="A13" s="4" t="s">
        <v>288</v>
      </c>
      <c r="B13" s="5" t="s">
        <v>289</v>
      </c>
      <c r="C13" s="5" t="s">
        <v>0</v>
      </c>
      <c r="D13" s="5" t="s">
        <v>0</v>
      </c>
      <c r="E13" s="5" t="s">
        <v>0</v>
      </c>
      <c r="F13" s="5" t="s">
        <v>0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  <c r="AC13" s="5" t="s">
        <v>0</v>
      </c>
      <c r="AD13" s="5" t="s">
        <v>0</v>
      </c>
      <c r="AE13" s="5" t="s">
        <v>0</v>
      </c>
      <c r="AF13" s="5" t="s">
        <v>0</v>
      </c>
      <c r="AG13" s="17">
        <f t="shared" si="0"/>
        <v>2018.5</v>
      </c>
      <c r="AH13" s="17">
        <f t="shared" si="0"/>
        <v>1587.6</v>
      </c>
      <c r="AI13" s="7">
        <f>SUM(AI14+AI32+AI53)</f>
        <v>0</v>
      </c>
      <c r="AJ13" s="7">
        <f t="shared" ref="AJ13:AP13" si="1">SUM(AJ14+AJ32+AJ53)</f>
        <v>0</v>
      </c>
      <c r="AK13" s="7">
        <f t="shared" si="1"/>
        <v>742.1</v>
      </c>
      <c r="AL13" s="7">
        <f t="shared" si="1"/>
        <v>742.1</v>
      </c>
      <c r="AM13" s="7">
        <f t="shared" si="1"/>
        <v>0</v>
      </c>
      <c r="AN13" s="7">
        <f t="shared" si="1"/>
        <v>0</v>
      </c>
      <c r="AO13" s="7">
        <f t="shared" si="1"/>
        <v>1276.3999999999999</v>
      </c>
      <c r="AP13" s="7">
        <f t="shared" si="1"/>
        <v>845.49999999999977</v>
      </c>
      <c r="AQ13" s="7">
        <f t="shared" ref="AQ13:AQ74" si="2">SUM(AR13:AU13)</f>
        <v>2041.3000000000002</v>
      </c>
      <c r="AR13" s="7">
        <f t="shared" ref="AR13:AU13" si="3">SUM(AR14+AR32+AR53)</f>
        <v>0</v>
      </c>
      <c r="AS13" s="7">
        <f t="shared" si="3"/>
        <v>1197.6000000000001</v>
      </c>
      <c r="AT13" s="7">
        <f t="shared" si="3"/>
        <v>0</v>
      </c>
      <c r="AU13" s="7">
        <f t="shared" si="3"/>
        <v>843.7</v>
      </c>
      <c r="AV13" s="7">
        <f t="shared" ref="AV13:AV74" si="4">SUM(AW13:AZ13)</f>
        <v>2419.9</v>
      </c>
      <c r="AW13" s="7">
        <f t="shared" ref="AW13:AZ13" si="5">SUM(AW14+AW32+AW53)</f>
        <v>0</v>
      </c>
      <c r="AX13" s="7">
        <f t="shared" si="5"/>
        <v>1655.7000000000003</v>
      </c>
      <c r="AY13" s="7">
        <f t="shared" si="5"/>
        <v>0</v>
      </c>
      <c r="AZ13" s="7">
        <f t="shared" si="5"/>
        <v>764.19999999999993</v>
      </c>
      <c r="BA13" s="7">
        <f t="shared" ref="BA13:BA74" si="6">SUM(BB13:BE13)</f>
        <v>1947.6000000000001</v>
      </c>
      <c r="BB13" s="7">
        <f t="shared" ref="BB13:BE13" si="7">SUM(BB14+BB32+BB53)</f>
        <v>0</v>
      </c>
      <c r="BC13" s="7">
        <f t="shared" si="7"/>
        <v>1160.6000000000001</v>
      </c>
      <c r="BD13" s="7">
        <f t="shared" si="7"/>
        <v>0</v>
      </c>
      <c r="BE13" s="7">
        <f t="shared" si="7"/>
        <v>787</v>
      </c>
      <c r="BF13" s="7">
        <f t="shared" ref="BF13:BF74" si="8">SUM(BG13:BJ13)</f>
        <v>1947.6000000000001</v>
      </c>
      <c r="BG13" s="7">
        <f t="shared" ref="BG13:BJ13" si="9">SUM(BG14+BG32+BG53)</f>
        <v>0</v>
      </c>
      <c r="BH13" s="7">
        <f t="shared" si="9"/>
        <v>1160.6000000000001</v>
      </c>
      <c r="BI13" s="7">
        <f t="shared" si="9"/>
        <v>0</v>
      </c>
      <c r="BJ13" s="7">
        <f t="shared" si="9"/>
        <v>787</v>
      </c>
      <c r="BK13" s="7">
        <v>33892.199999999997</v>
      </c>
      <c r="BL13" s="7">
        <v>32646.400000000001</v>
      </c>
      <c r="BM13" s="7">
        <v>1256.8</v>
      </c>
      <c r="BN13" s="7">
        <v>1256.8</v>
      </c>
      <c r="BO13" s="7">
        <v>21040.5</v>
      </c>
      <c r="BP13" s="7">
        <v>20971.3</v>
      </c>
      <c r="BQ13" s="7">
        <v>0</v>
      </c>
      <c r="BR13" s="7">
        <v>0</v>
      </c>
      <c r="BS13" s="7">
        <v>11594.9</v>
      </c>
      <c r="BT13" s="7">
        <v>10418.299999999999</v>
      </c>
      <c r="BU13" s="7">
        <v>26388.7</v>
      </c>
      <c r="BV13" s="7">
        <v>0</v>
      </c>
      <c r="BW13" s="7">
        <v>11125.5</v>
      </c>
      <c r="BX13" s="7">
        <v>0</v>
      </c>
      <c r="BY13" s="7">
        <v>15263.2</v>
      </c>
      <c r="BZ13" s="7">
        <v>26629</v>
      </c>
      <c r="CA13" s="7">
        <v>0</v>
      </c>
      <c r="CB13" s="7">
        <v>14154.2</v>
      </c>
      <c r="CC13" s="7">
        <v>0</v>
      </c>
      <c r="CD13" s="7">
        <v>12474.8</v>
      </c>
      <c r="CE13" s="7">
        <v>26551.9</v>
      </c>
      <c r="CF13" s="7">
        <v>0</v>
      </c>
      <c r="CG13" s="7">
        <v>14154.2</v>
      </c>
      <c r="CH13" s="7">
        <v>0</v>
      </c>
      <c r="CI13" s="7">
        <v>12397.7</v>
      </c>
      <c r="CJ13" s="7">
        <v>6947</v>
      </c>
      <c r="CK13" s="7">
        <v>0</v>
      </c>
      <c r="CL13" s="7">
        <v>0</v>
      </c>
      <c r="CM13" s="7">
        <v>0</v>
      </c>
      <c r="CN13" s="7">
        <v>6947</v>
      </c>
      <c r="CO13" s="7">
        <v>51523</v>
      </c>
      <c r="CP13" s="7">
        <v>1256.8</v>
      </c>
      <c r="CQ13" s="7">
        <v>38056.9</v>
      </c>
      <c r="CR13" s="7">
        <v>0</v>
      </c>
      <c r="CS13" s="7">
        <v>12209.3</v>
      </c>
      <c r="CT13" s="7">
        <v>27525.9</v>
      </c>
      <c r="CU13" s="7">
        <v>0</v>
      </c>
      <c r="CV13" s="7">
        <v>11125.5</v>
      </c>
      <c r="CW13" s="7">
        <v>0</v>
      </c>
      <c r="CX13" s="7">
        <v>16400.400000000001</v>
      </c>
      <c r="CY13" s="7">
        <v>26629</v>
      </c>
      <c r="CZ13" s="7">
        <v>0</v>
      </c>
      <c r="DA13" s="7">
        <v>14154.2</v>
      </c>
      <c r="DB13" s="7">
        <v>0</v>
      </c>
      <c r="DC13" s="7">
        <v>12474.8</v>
      </c>
      <c r="DD13" s="7">
        <v>33892.199999999997</v>
      </c>
      <c r="DE13" s="7">
        <v>1256.8</v>
      </c>
      <c r="DF13" s="7">
        <v>21040.5</v>
      </c>
      <c r="DG13" s="7">
        <v>0</v>
      </c>
      <c r="DH13" s="7">
        <v>11594.9</v>
      </c>
      <c r="DI13" s="7">
        <v>26388.7</v>
      </c>
      <c r="DJ13" s="7">
        <v>0</v>
      </c>
      <c r="DK13" s="7">
        <v>11125.5</v>
      </c>
      <c r="DL13" s="7">
        <v>0</v>
      </c>
      <c r="DM13" s="7">
        <v>15263.2</v>
      </c>
      <c r="DN13" s="7">
        <v>26629</v>
      </c>
      <c r="DO13" s="7">
        <v>0</v>
      </c>
      <c r="DP13" s="7">
        <v>14154.2</v>
      </c>
      <c r="DQ13" s="7">
        <v>0</v>
      </c>
      <c r="DR13" s="7">
        <v>12474.8</v>
      </c>
      <c r="DS13" s="7" t="s">
        <v>0</v>
      </c>
    </row>
    <row r="14" spans="1:123" ht="34.65" customHeight="1">
      <c r="A14" s="4" t="s">
        <v>290</v>
      </c>
      <c r="B14" s="5" t="s">
        <v>291</v>
      </c>
      <c r="C14" s="5" t="s">
        <v>0</v>
      </c>
      <c r="D14" s="5" t="s">
        <v>0</v>
      </c>
      <c r="E14" s="5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  <c r="L14" s="5" t="s">
        <v>0</v>
      </c>
      <c r="M14" s="5" t="s">
        <v>0</v>
      </c>
      <c r="N14" s="5" t="s">
        <v>0</v>
      </c>
      <c r="O14" s="5" t="s">
        <v>0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5" t="s">
        <v>0</v>
      </c>
      <c r="AD14" s="5" t="s">
        <v>0</v>
      </c>
      <c r="AE14" s="5" t="s">
        <v>0</v>
      </c>
      <c r="AF14" s="5" t="s">
        <v>0</v>
      </c>
      <c r="AG14" s="6">
        <f t="shared" si="0"/>
        <v>530.29999999999995</v>
      </c>
      <c r="AH14" s="6">
        <f t="shared" si="0"/>
        <v>165.7</v>
      </c>
      <c r="AI14" s="6">
        <f>SUM(AI15:AI31)</f>
        <v>0</v>
      </c>
      <c r="AJ14" s="6">
        <f>SUM(AJ15:AJ31)</f>
        <v>0</v>
      </c>
      <c r="AK14" s="6">
        <f>SUM(AK15:AK31)</f>
        <v>0</v>
      </c>
      <c r="AL14" s="6">
        <f>SUM(AL15:AL31)</f>
        <v>0</v>
      </c>
      <c r="AM14" s="6">
        <v>0</v>
      </c>
      <c r="AN14" s="6">
        <v>0</v>
      </c>
      <c r="AO14" s="6">
        <f>SUM(AO15:AO31)</f>
        <v>530.29999999999995</v>
      </c>
      <c r="AP14" s="6">
        <f>SUM(AP15:AP31)</f>
        <v>165.7</v>
      </c>
      <c r="AQ14" s="7">
        <f t="shared" si="2"/>
        <v>358.1</v>
      </c>
      <c r="AR14" s="6">
        <f>SUM(AR15:AR31)</f>
        <v>0</v>
      </c>
      <c r="AS14" s="6">
        <f>SUM(AS15:AS31)</f>
        <v>91.4</v>
      </c>
      <c r="AT14" s="6">
        <v>0</v>
      </c>
      <c r="AU14" s="6">
        <f>SUM(AU15:AU31)</f>
        <v>266.7</v>
      </c>
      <c r="AV14" s="7">
        <f t="shared" si="4"/>
        <v>278.3</v>
      </c>
      <c r="AW14" s="6">
        <f>SUM(AW15:AW31)</f>
        <v>0</v>
      </c>
      <c r="AX14" s="6">
        <f>SUM(AX15:AX31)</f>
        <v>91.4</v>
      </c>
      <c r="AY14" s="6">
        <v>0</v>
      </c>
      <c r="AZ14" s="6">
        <f>SUM(AZ15:AZ31)</f>
        <v>186.9</v>
      </c>
      <c r="BA14" s="7">
        <f t="shared" si="6"/>
        <v>238.9</v>
      </c>
      <c r="BB14" s="6">
        <f>SUM(BB15:BB31)</f>
        <v>0</v>
      </c>
      <c r="BC14" s="6">
        <f>SUM(BC15:BC31)</f>
        <v>54.4</v>
      </c>
      <c r="BD14" s="6">
        <v>0</v>
      </c>
      <c r="BE14" s="6">
        <f>SUM(BE15:BE31)</f>
        <v>184.5</v>
      </c>
      <c r="BF14" s="7">
        <f t="shared" si="8"/>
        <v>238.9</v>
      </c>
      <c r="BG14" s="6">
        <f>SUM(BG15:BG31)</f>
        <v>0</v>
      </c>
      <c r="BH14" s="6">
        <f>SUM(BH15:BH31)</f>
        <v>54.4</v>
      </c>
      <c r="BI14" s="6">
        <v>0</v>
      </c>
      <c r="BJ14" s="6">
        <f>SUM(BJ15:BJ31)</f>
        <v>184.5</v>
      </c>
      <c r="BK14" s="6">
        <v>12708.2</v>
      </c>
      <c r="BL14" s="6">
        <v>12479.2</v>
      </c>
      <c r="BM14" s="6">
        <v>1256.8</v>
      </c>
      <c r="BN14" s="6">
        <v>1256.8</v>
      </c>
      <c r="BO14" s="6">
        <v>7744.7</v>
      </c>
      <c r="BP14" s="6">
        <v>7744.7</v>
      </c>
      <c r="BQ14" s="6">
        <v>0</v>
      </c>
      <c r="BR14" s="6">
        <v>0</v>
      </c>
      <c r="BS14" s="6">
        <v>3706.7</v>
      </c>
      <c r="BT14" s="6">
        <v>3477.7</v>
      </c>
      <c r="BU14" s="6">
        <v>9035.5</v>
      </c>
      <c r="BV14" s="6">
        <v>0</v>
      </c>
      <c r="BW14" s="6">
        <v>1709.1</v>
      </c>
      <c r="BX14" s="6">
        <v>0</v>
      </c>
      <c r="BY14" s="6">
        <v>7326.4</v>
      </c>
      <c r="BZ14" s="6">
        <v>6591.1</v>
      </c>
      <c r="CA14" s="6">
        <v>0</v>
      </c>
      <c r="CB14" s="6">
        <v>624.20000000000005</v>
      </c>
      <c r="CC14" s="6">
        <v>0</v>
      </c>
      <c r="CD14" s="6">
        <v>5966.9</v>
      </c>
      <c r="CE14" s="6">
        <v>6514</v>
      </c>
      <c r="CF14" s="6">
        <v>0</v>
      </c>
      <c r="CG14" s="6">
        <v>624.20000000000005</v>
      </c>
      <c r="CH14" s="6">
        <v>0</v>
      </c>
      <c r="CI14" s="6">
        <v>5889.8</v>
      </c>
      <c r="CJ14" s="6">
        <v>5850</v>
      </c>
      <c r="CK14" s="6">
        <v>0</v>
      </c>
      <c r="CL14" s="6">
        <v>0</v>
      </c>
      <c r="CM14" s="6">
        <v>0</v>
      </c>
      <c r="CN14" s="6">
        <v>5850</v>
      </c>
      <c r="CO14" s="6">
        <v>12708.2</v>
      </c>
      <c r="CP14" s="6">
        <v>1256.8</v>
      </c>
      <c r="CQ14" s="6">
        <v>7744.7</v>
      </c>
      <c r="CR14" s="6">
        <v>0</v>
      </c>
      <c r="CS14" s="6">
        <v>3706.7</v>
      </c>
      <c r="CT14" s="6">
        <v>9035.5</v>
      </c>
      <c r="CU14" s="6">
        <v>0</v>
      </c>
      <c r="CV14" s="6">
        <v>1709.1</v>
      </c>
      <c r="CW14" s="6">
        <v>0</v>
      </c>
      <c r="CX14" s="6">
        <v>7326.4</v>
      </c>
      <c r="CY14" s="6">
        <v>6591.1</v>
      </c>
      <c r="CZ14" s="6">
        <v>0</v>
      </c>
      <c r="DA14" s="6">
        <v>624.20000000000005</v>
      </c>
      <c r="DB14" s="6">
        <v>0</v>
      </c>
      <c r="DC14" s="6">
        <v>5966.9</v>
      </c>
      <c r="DD14" s="6">
        <v>12708.2</v>
      </c>
      <c r="DE14" s="6">
        <v>1256.8</v>
      </c>
      <c r="DF14" s="6">
        <v>7744.7</v>
      </c>
      <c r="DG14" s="6">
        <v>0</v>
      </c>
      <c r="DH14" s="6">
        <v>3706.7</v>
      </c>
      <c r="DI14" s="6">
        <v>9035.5</v>
      </c>
      <c r="DJ14" s="6">
        <v>0</v>
      </c>
      <c r="DK14" s="6">
        <v>1709.1</v>
      </c>
      <c r="DL14" s="6">
        <v>0</v>
      </c>
      <c r="DM14" s="6">
        <v>7326.4</v>
      </c>
      <c r="DN14" s="6">
        <v>6591.1</v>
      </c>
      <c r="DO14" s="6">
        <v>0</v>
      </c>
      <c r="DP14" s="6">
        <v>624.20000000000005</v>
      </c>
      <c r="DQ14" s="6">
        <v>0</v>
      </c>
      <c r="DR14" s="6">
        <v>5966.9</v>
      </c>
      <c r="DS14" s="6" t="s">
        <v>0</v>
      </c>
    </row>
    <row r="15" spans="1:123" ht="30" customHeight="1">
      <c r="A15" s="10" t="s">
        <v>378</v>
      </c>
      <c r="B15" s="11">
        <v>6505</v>
      </c>
      <c r="C15" s="11" t="s">
        <v>0</v>
      </c>
      <c r="D15" s="11" t="s">
        <v>0</v>
      </c>
      <c r="E15" s="11" t="s">
        <v>0</v>
      </c>
      <c r="F15" s="9" t="s">
        <v>213</v>
      </c>
      <c r="G15" s="9" t="s">
        <v>180</v>
      </c>
      <c r="H15" s="9" t="s">
        <v>192</v>
      </c>
      <c r="I15" s="9" t="s">
        <v>64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11" t="s">
        <v>0</v>
      </c>
      <c r="T15" s="11" t="s">
        <v>0</v>
      </c>
      <c r="U15" s="11" t="s">
        <v>0</v>
      </c>
      <c r="V15" s="11" t="s">
        <v>0</v>
      </c>
      <c r="W15" s="11" t="s">
        <v>0</v>
      </c>
      <c r="X15" s="11" t="s">
        <v>0</v>
      </c>
      <c r="Y15" s="11" t="s">
        <v>0</v>
      </c>
      <c r="Z15" s="11" t="s">
        <v>0</v>
      </c>
      <c r="AA15" s="11" t="s">
        <v>0</v>
      </c>
      <c r="AB15" s="11" t="s">
        <v>0</v>
      </c>
      <c r="AC15" s="12" t="s">
        <v>0</v>
      </c>
      <c r="AD15" s="19" t="s">
        <v>173</v>
      </c>
      <c r="AE15" s="20" t="s">
        <v>252</v>
      </c>
      <c r="AF15" s="5" t="s">
        <v>175</v>
      </c>
      <c r="AG15" s="6">
        <f t="shared" si="0"/>
        <v>0</v>
      </c>
      <c r="AH15" s="6">
        <f t="shared" si="0"/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7">
        <f t="shared" si="2"/>
        <v>17.8</v>
      </c>
      <c r="AR15" s="6">
        <v>0</v>
      </c>
      <c r="AS15" s="6">
        <v>0</v>
      </c>
      <c r="AT15" s="6">
        <v>0</v>
      </c>
      <c r="AU15" s="6">
        <v>17.8</v>
      </c>
      <c r="AV15" s="7">
        <f t="shared" si="4"/>
        <v>0</v>
      </c>
      <c r="AW15" s="6">
        <v>0</v>
      </c>
      <c r="AX15" s="6">
        <v>0</v>
      </c>
      <c r="AY15" s="6">
        <v>0</v>
      </c>
      <c r="AZ15" s="6">
        <v>0</v>
      </c>
      <c r="BA15" s="7">
        <f t="shared" si="6"/>
        <v>0</v>
      </c>
      <c r="BB15" s="6">
        <v>0</v>
      </c>
      <c r="BC15" s="6">
        <v>0</v>
      </c>
      <c r="BD15" s="6">
        <v>0</v>
      </c>
      <c r="BE15" s="6">
        <v>0</v>
      </c>
      <c r="BF15" s="7">
        <f t="shared" si="8"/>
        <v>0</v>
      </c>
      <c r="BG15" s="6">
        <v>0</v>
      </c>
      <c r="BH15" s="6">
        <v>0</v>
      </c>
      <c r="BI15" s="6">
        <v>0</v>
      </c>
      <c r="BJ15" s="6">
        <v>0</v>
      </c>
      <c r="BK15" s="6">
        <v>79.5</v>
      </c>
      <c r="BL15" s="6">
        <v>53.2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79.5</v>
      </c>
      <c r="BT15" s="6">
        <v>53.2</v>
      </c>
      <c r="BU15" s="6">
        <v>421.5</v>
      </c>
      <c r="BV15" s="6">
        <v>0</v>
      </c>
      <c r="BW15" s="6">
        <v>0</v>
      </c>
      <c r="BX15" s="6">
        <v>0</v>
      </c>
      <c r="BY15" s="6">
        <v>421.5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79.5</v>
      </c>
      <c r="CP15" s="6">
        <v>0</v>
      </c>
      <c r="CQ15" s="6">
        <v>0</v>
      </c>
      <c r="CR15" s="6">
        <v>0</v>
      </c>
      <c r="CS15" s="6">
        <v>79.5</v>
      </c>
      <c r="CT15" s="6">
        <v>421.5</v>
      </c>
      <c r="CU15" s="6">
        <v>0</v>
      </c>
      <c r="CV15" s="6">
        <v>0</v>
      </c>
      <c r="CW15" s="6">
        <v>0</v>
      </c>
      <c r="CX15" s="6">
        <v>421.5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79.5</v>
      </c>
      <c r="DE15" s="6">
        <v>0</v>
      </c>
      <c r="DF15" s="6">
        <v>0</v>
      </c>
      <c r="DG15" s="6">
        <v>0</v>
      </c>
      <c r="DH15" s="6">
        <v>79.5</v>
      </c>
      <c r="DI15" s="6">
        <v>421.5</v>
      </c>
      <c r="DJ15" s="6">
        <v>0</v>
      </c>
      <c r="DK15" s="6">
        <v>0</v>
      </c>
      <c r="DL15" s="6">
        <v>0</v>
      </c>
      <c r="DM15" s="6">
        <v>421.5</v>
      </c>
      <c r="DN15" s="6">
        <v>0</v>
      </c>
      <c r="DO15" s="6">
        <v>0</v>
      </c>
      <c r="DP15" s="6">
        <v>0</v>
      </c>
      <c r="DQ15" s="6">
        <v>0</v>
      </c>
      <c r="DR15" s="6">
        <v>0</v>
      </c>
      <c r="DS15" s="6" t="s">
        <v>176</v>
      </c>
    </row>
    <row r="16" spans="1:123" ht="28.8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  <c r="AD16" s="19" t="s">
        <v>173</v>
      </c>
      <c r="AE16" s="20" t="s">
        <v>174</v>
      </c>
      <c r="AF16" s="5">
        <v>852</v>
      </c>
      <c r="AG16" s="6">
        <f t="shared" ref="AG16:AG17" si="10">SUM(AI16+AK16+AM16+AO16)</f>
        <v>0</v>
      </c>
      <c r="AH16" s="6">
        <f t="shared" ref="AH16:AH17" si="11">SUM(AJ16+AL16+AN16+AP16)</f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7">
        <f t="shared" ref="AQ16" si="12">SUM(AR16:AU16)</f>
        <v>0</v>
      </c>
      <c r="AR16" s="6">
        <v>0</v>
      </c>
      <c r="AS16" s="6">
        <v>0</v>
      </c>
      <c r="AT16" s="6">
        <v>0</v>
      </c>
      <c r="AU16" s="6">
        <v>0</v>
      </c>
      <c r="AV16" s="7">
        <f t="shared" ref="AV16" si="13">SUM(AW16:AZ16)</f>
        <v>0</v>
      </c>
      <c r="AW16" s="6">
        <v>0</v>
      </c>
      <c r="AX16" s="6">
        <v>0</v>
      </c>
      <c r="AY16" s="6">
        <v>0</v>
      </c>
      <c r="AZ16" s="6">
        <v>0</v>
      </c>
      <c r="BA16" s="7">
        <f t="shared" ref="BA16" si="14">SUM(BB16:BE16)</f>
        <v>0</v>
      </c>
      <c r="BB16" s="6">
        <v>0</v>
      </c>
      <c r="BC16" s="6">
        <v>0</v>
      </c>
      <c r="BD16" s="6">
        <v>0</v>
      </c>
      <c r="BE16" s="6">
        <v>0</v>
      </c>
      <c r="BF16" s="7">
        <f t="shared" ref="BF16" si="15">SUM(BG16:BJ16)</f>
        <v>0</v>
      </c>
      <c r="BG16" s="6">
        <v>0</v>
      </c>
      <c r="BH16" s="6">
        <v>0</v>
      </c>
      <c r="BI16" s="6">
        <v>0</v>
      </c>
      <c r="BJ16" s="6">
        <v>0</v>
      </c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 t="s">
        <v>176</v>
      </c>
    </row>
    <row r="17" spans="1:123" ht="34.799999999999997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2"/>
      <c r="AD17" s="5" t="s">
        <v>198</v>
      </c>
      <c r="AE17" s="5" t="s">
        <v>199</v>
      </c>
      <c r="AF17" s="5">
        <v>244</v>
      </c>
      <c r="AG17" s="6">
        <f t="shared" si="10"/>
        <v>40</v>
      </c>
      <c r="AH17" s="6">
        <f t="shared" si="11"/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40</v>
      </c>
      <c r="AP17" s="6">
        <v>0</v>
      </c>
      <c r="AQ17" s="7">
        <f t="shared" ref="AQ17" si="16">SUM(AR17:AU17)</f>
        <v>40</v>
      </c>
      <c r="AR17" s="6">
        <v>0</v>
      </c>
      <c r="AS17" s="6">
        <v>0</v>
      </c>
      <c r="AT17" s="6">
        <v>0</v>
      </c>
      <c r="AU17" s="6">
        <v>40</v>
      </c>
      <c r="AV17" s="7">
        <f t="shared" ref="AV17" si="17">SUM(AW17:AZ17)</f>
        <v>0</v>
      </c>
      <c r="AW17" s="6">
        <v>0</v>
      </c>
      <c r="AX17" s="6">
        <v>0</v>
      </c>
      <c r="AY17" s="6">
        <v>0</v>
      </c>
      <c r="AZ17" s="6">
        <v>0</v>
      </c>
      <c r="BA17" s="7">
        <f t="shared" ref="BA17" si="18">SUM(BB17:BE17)</f>
        <v>0</v>
      </c>
      <c r="BB17" s="6">
        <v>0</v>
      </c>
      <c r="BC17" s="6">
        <v>0</v>
      </c>
      <c r="BD17" s="6">
        <v>0</v>
      </c>
      <c r="BE17" s="6">
        <v>0</v>
      </c>
      <c r="BF17" s="7">
        <f t="shared" ref="BF17" si="19">SUM(BG17:BJ17)</f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45.4</v>
      </c>
      <c r="BV17" s="6">
        <v>0</v>
      </c>
      <c r="BW17" s="6">
        <v>0</v>
      </c>
      <c r="BX17" s="6">
        <v>0</v>
      </c>
      <c r="BY17" s="6">
        <v>45.4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45.4</v>
      </c>
      <c r="CU17" s="6">
        <v>0</v>
      </c>
      <c r="CV17" s="6">
        <v>0</v>
      </c>
      <c r="CW17" s="6">
        <v>0</v>
      </c>
      <c r="CX17" s="6">
        <v>45.4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45.4</v>
      </c>
      <c r="DJ17" s="6">
        <v>0</v>
      </c>
      <c r="DK17" s="6">
        <v>0</v>
      </c>
      <c r="DL17" s="6">
        <v>0</v>
      </c>
      <c r="DM17" s="6">
        <v>45.4</v>
      </c>
      <c r="DN17" s="6">
        <v>0</v>
      </c>
      <c r="DO17" s="6">
        <v>0</v>
      </c>
      <c r="DP17" s="6">
        <v>0</v>
      </c>
      <c r="DQ17" s="6">
        <v>0</v>
      </c>
      <c r="DR17" s="6"/>
      <c r="DS17" s="6"/>
    </row>
    <row r="18" spans="1:123" ht="28.2" customHeight="1">
      <c r="A18" s="13" t="s">
        <v>0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0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12" t="s">
        <v>0</v>
      </c>
      <c r="AD18" s="5" t="s">
        <v>198</v>
      </c>
      <c r="AE18" s="5" t="s">
        <v>199</v>
      </c>
      <c r="AF18" s="5">
        <v>831</v>
      </c>
      <c r="AG18" s="6">
        <f t="shared" ref="AG18:AG19" si="20">SUM(AI18+AK18+AM18+AO18)</f>
        <v>0</v>
      </c>
      <c r="AH18" s="6">
        <f t="shared" ref="AH18:AH19" si="21">SUM(AJ18+AL18+AN18+AP18)</f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7">
        <f t="shared" si="2"/>
        <v>0</v>
      </c>
      <c r="AR18" s="6">
        <v>0</v>
      </c>
      <c r="AS18" s="6">
        <v>0</v>
      </c>
      <c r="AT18" s="6">
        <v>0</v>
      </c>
      <c r="AU18" s="6">
        <v>0</v>
      </c>
      <c r="AV18" s="7">
        <f t="shared" si="4"/>
        <v>0</v>
      </c>
      <c r="AW18" s="6">
        <v>0</v>
      </c>
      <c r="AX18" s="6">
        <v>0</v>
      </c>
      <c r="AY18" s="6">
        <v>0</v>
      </c>
      <c r="AZ18" s="6">
        <v>0</v>
      </c>
      <c r="BA18" s="7">
        <f t="shared" si="6"/>
        <v>0</v>
      </c>
      <c r="BB18" s="6">
        <v>0</v>
      </c>
      <c r="BC18" s="6">
        <v>0</v>
      </c>
      <c r="BD18" s="6">
        <v>0</v>
      </c>
      <c r="BE18" s="6">
        <v>0</v>
      </c>
      <c r="BF18" s="7">
        <f t="shared" si="8"/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45.4</v>
      </c>
      <c r="BV18" s="6">
        <v>0</v>
      </c>
      <c r="BW18" s="6">
        <v>0</v>
      </c>
      <c r="BX18" s="6">
        <v>0</v>
      </c>
      <c r="BY18" s="6">
        <v>45.4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45.4</v>
      </c>
      <c r="CU18" s="6">
        <v>0</v>
      </c>
      <c r="CV18" s="6">
        <v>0</v>
      </c>
      <c r="CW18" s="6">
        <v>0</v>
      </c>
      <c r="CX18" s="6">
        <v>45.4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45.4</v>
      </c>
      <c r="DJ18" s="6">
        <v>0</v>
      </c>
      <c r="DK18" s="6">
        <v>0</v>
      </c>
      <c r="DL18" s="6">
        <v>0</v>
      </c>
      <c r="DM18" s="6">
        <v>45.4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 t="s">
        <v>176</v>
      </c>
    </row>
    <row r="19" spans="1:123" ht="69.45" customHeight="1">
      <c r="A19" s="4" t="s">
        <v>292</v>
      </c>
      <c r="B19" s="5" t="s">
        <v>293</v>
      </c>
      <c r="C19" s="5" t="s">
        <v>294</v>
      </c>
      <c r="D19" s="5" t="s">
        <v>295</v>
      </c>
      <c r="E19" s="5" t="s">
        <v>296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 t="s">
        <v>0</v>
      </c>
      <c r="Q19" s="5" t="s">
        <v>0</v>
      </c>
      <c r="R19" s="5" t="s">
        <v>0</v>
      </c>
      <c r="S19" s="5" t="s">
        <v>0</v>
      </c>
      <c r="T19" s="5" t="s">
        <v>0</v>
      </c>
      <c r="U19" s="5" t="s">
        <v>0</v>
      </c>
      <c r="V19" s="5" t="s">
        <v>0</v>
      </c>
      <c r="W19" s="5" t="s">
        <v>171</v>
      </c>
      <c r="X19" s="5" t="s">
        <v>297</v>
      </c>
      <c r="Y19" s="5" t="s">
        <v>172</v>
      </c>
      <c r="Z19" s="5" t="s">
        <v>185</v>
      </c>
      <c r="AA19" s="5" t="s">
        <v>180</v>
      </c>
      <c r="AB19" s="5" t="s">
        <v>181</v>
      </c>
      <c r="AC19" s="5" t="s">
        <v>56</v>
      </c>
      <c r="AD19" s="5" t="s">
        <v>186</v>
      </c>
      <c r="AE19" s="5" t="s">
        <v>266</v>
      </c>
      <c r="AF19" s="5" t="s">
        <v>175</v>
      </c>
      <c r="AG19" s="6">
        <f t="shared" si="20"/>
        <v>2</v>
      </c>
      <c r="AH19" s="6">
        <f t="shared" si="21"/>
        <v>2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2</v>
      </c>
      <c r="AP19" s="6">
        <v>2</v>
      </c>
      <c r="AQ19" s="7">
        <f t="shared" si="2"/>
        <v>5</v>
      </c>
      <c r="AR19" s="6">
        <v>0</v>
      </c>
      <c r="AS19" s="6">
        <v>0</v>
      </c>
      <c r="AT19" s="6">
        <v>0</v>
      </c>
      <c r="AU19" s="6">
        <v>5</v>
      </c>
      <c r="AV19" s="7">
        <f t="shared" si="4"/>
        <v>5</v>
      </c>
      <c r="AW19" s="6">
        <v>0</v>
      </c>
      <c r="AX19" s="6">
        <v>0</v>
      </c>
      <c r="AY19" s="6">
        <v>0</v>
      </c>
      <c r="AZ19" s="6">
        <v>5</v>
      </c>
      <c r="BA19" s="7">
        <f t="shared" si="6"/>
        <v>5</v>
      </c>
      <c r="BB19" s="6">
        <v>0</v>
      </c>
      <c r="BC19" s="6">
        <v>0</v>
      </c>
      <c r="BD19" s="6">
        <v>0</v>
      </c>
      <c r="BE19" s="6">
        <v>5</v>
      </c>
      <c r="BF19" s="7">
        <f t="shared" si="8"/>
        <v>5</v>
      </c>
      <c r="BG19" s="6">
        <v>0</v>
      </c>
      <c r="BH19" s="6">
        <v>0</v>
      </c>
      <c r="BI19" s="6">
        <v>0</v>
      </c>
      <c r="BJ19" s="6">
        <v>5</v>
      </c>
      <c r="BK19" s="6">
        <v>11.2</v>
      </c>
      <c r="BL19" s="6">
        <v>11.2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11.2</v>
      </c>
      <c r="BT19" s="6">
        <v>11.2</v>
      </c>
      <c r="BU19" s="6">
        <v>23</v>
      </c>
      <c r="BV19" s="6">
        <v>0</v>
      </c>
      <c r="BW19" s="6">
        <v>0</v>
      </c>
      <c r="BX19" s="6">
        <v>0</v>
      </c>
      <c r="BY19" s="6">
        <v>23</v>
      </c>
      <c r="BZ19" s="6">
        <v>22.4</v>
      </c>
      <c r="CA19" s="6">
        <v>0</v>
      </c>
      <c r="CB19" s="6">
        <v>0</v>
      </c>
      <c r="CC19" s="6">
        <v>0</v>
      </c>
      <c r="CD19" s="6">
        <v>22.4</v>
      </c>
      <c r="CE19" s="6">
        <v>22.4</v>
      </c>
      <c r="CF19" s="6">
        <v>0</v>
      </c>
      <c r="CG19" s="6">
        <v>0</v>
      </c>
      <c r="CH19" s="6">
        <v>0</v>
      </c>
      <c r="CI19" s="6">
        <v>22.4</v>
      </c>
      <c r="CJ19" s="6">
        <v>22.4</v>
      </c>
      <c r="CK19" s="6">
        <v>0</v>
      </c>
      <c r="CL19" s="6">
        <v>0</v>
      </c>
      <c r="CM19" s="6">
        <v>0</v>
      </c>
      <c r="CN19" s="6">
        <v>22.4</v>
      </c>
      <c r="CO19" s="6">
        <v>11.2</v>
      </c>
      <c r="CP19" s="6">
        <v>0</v>
      </c>
      <c r="CQ19" s="6">
        <v>0</v>
      </c>
      <c r="CR19" s="6">
        <v>0</v>
      </c>
      <c r="CS19" s="6">
        <v>11.2</v>
      </c>
      <c r="CT19" s="6">
        <v>23</v>
      </c>
      <c r="CU19" s="6">
        <v>0</v>
      </c>
      <c r="CV19" s="6">
        <v>0</v>
      </c>
      <c r="CW19" s="6">
        <v>0</v>
      </c>
      <c r="CX19" s="6">
        <v>23</v>
      </c>
      <c r="CY19" s="6">
        <v>22.4</v>
      </c>
      <c r="CZ19" s="6">
        <v>0</v>
      </c>
      <c r="DA19" s="6">
        <v>0</v>
      </c>
      <c r="DB19" s="6">
        <v>0</v>
      </c>
      <c r="DC19" s="6">
        <v>22.4</v>
      </c>
      <c r="DD19" s="6">
        <v>11.2</v>
      </c>
      <c r="DE19" s="6">
        <v>0</v>
      </c>
      <c r="DF19" s="6">
        <v>0</v>
      </c>
      <c r="DG19" s="6">
        <v>0</v>
      </c>
      <c r="DH19" s="6">
        <v>11.2</v>
      </c>
      <c r="DI19" s="6">
        <v>23</v>
      </c>
      <c r="DJ19" s="6">
        <v>0</v>
      </c>
      <c r="DK19" s="6">
        <v>0</v>
      </c>
      <c r="DL19" s="6">
        <v>0</v>
      </c>
      <c r="DM19" s="6">
        <v>23</v>
      </c>
      <c r="DN19" s="6">
        <v>22.4</v>
      </c>
      <c r="DO19" s="6">
        <v>0</v>
      </c>
      <c r="DP19" s="6">
        <v>0</v>
      </c>
      <c r="DQ19" s="6">
        <v>0</v>
      </c>
      <c r="DR19" s="6">
        <v>22.4</v>
      </c>
      <c r="DS19" s="6" t="s">
        <v>176</v>
      </c>
    </row>
    <row r="20" spans="1:123" ht="58.2" customHeight="1">
      <c r="A20" s="8" t="s">
        <v>298</v>
      </c>
      <c r="B20" s="9" t="s">
        <v>299</v>
      </c>
      <c r="C20" s="9" t="s">
        <v>169</v>
      </c>
      <c r="D20" s="9" t="s">
        <v>215</v>
      </c>
      <c r="E20" s="9" t="s">
        <v>170</v>
      </c>
      <c r="F20" s="9" t="s">
        <v>0</v>
      </c>
      <c r="G20" s="9" t="s">
        <v>0</v>
      </c>
      <c r="H20" s="9" t="s">
        <v>0</v>
      </c>
      <c r="I20" s="9" t="s">
        <v>0</v>
      </c>
      <c r="J20" s="9" t="s">
        <v>0</v>
      </c>
      <c r="K20" s="9" t="s">
        <v>0</v>
      </c>
      <c r="L20" s="9" t="s">
        <v>0</v>
      </c>
      <c r="M20" s="5" t="s">
        <v>0</v>
      </c>
      <c r="N20" s="5" t="s">
        <v>0</v>
      </c>
      <c r="O20" s="5" t="s">
        <v>0</v>
      </c>
      <c r="P20" s="5" t="s">
        <v>0</v>
      </c>
      <c r="Q20" s="9" t="s">
        <v>0</v>
      </c>
      <c r="R20" s="9" t="s">
        <v>0</v>
      </c>
      <c r="S20" s="9" t="s">
        <v>0</v>
      </c>
      <c r="T20" s="9" t="s">
        <v>0</v>
      </c>
      <c r="U20" s="9" t="s">
        <v>0</v>
      </c>
      <c r="V20" s="9" t="s">
        <v>0</v>
      </c>
      <c r="W20" s="9" t="s">
        <v>171</v>
      </c>
      <c r="X20" s="9" t="s">
        <v>216</v>
      </c>
      <c r="Y20" s="9" t="s">
        <v>172</v>
      </c>
      <c r="Z20" s="9" t="s">
        <v>201</v>
      </c>
      <c r="AA20" s="9" t="s">
        <v>180</v>
      </c>
      <c r="AB20" s="9" t="s">
        <v>181</v>
      </c>
      <c r="AC20" s="5" t="s">
        <v>51</v>
      </c>
      <c r="AD20" s="23" t="s">
        <v>200</v>
      </c>
      <c r="AE20" s="23" t="s">
        <v>202</v>
      </c>
      <c r="AF20" s="23" t="s">
        <v>175</v>
      </c>
      <c r="AG20" s="6">
        <f t="shared" ref="AG20:AG21" si="22">SUM(AI20+AK20+AM20+AO20)</f>
        <v>0</v>
      </c>
      <c r="AH20" s="6">
        <f t="shared" ref="AH20:AH21" si="23">SUM(AJ20+AL20+AN20+AP20)</f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7">
        <f t="shared" si="2"/>
        <v>0</v>
      </c>
      <c r="AR20" s="6">
        <v>0</v>
      </c>
      <c r="AS20" s="6">
        <v>0</v>
      </c>
      <c r="AT20" s="6">
        <v>0</v>
      </c>
      <c r="AU20" s="6">
        <v>0</v>
      </c>
      <c r="AV20" s="7">
        <f t="shared" si="4"/>
        <v>0</v>
      </c>
      <c r="AW20" s="6">
        <v>0</v>
      </c>
      <c r="AX20" s="6">
        <v>0</v>
      </c>
      <c r="AY20" s="6">
        <v>0</v>
      </c>
      <c r="AZ20" s="6">
        <v>0</v>
      </c>
      <c r="BA20" s="7">
        <f t="shared" si="6"/>
        <v>0</v>
      </c>
      <c r="BB20" s="6">
        <v>0</v>
      </c>
      <c r="BC20" s="6">
        <v>0</v>
      </c>
      <c r="BD20" s="6">
        <v>0</v>
      </c>
      <c r="BE20" s="6">
        <v>0</v>
      </c>
      <c r="BF20" s="7">
        <f t="shared" si="8"/>
        <v>0</v>
      </c>
      <c r="BG20" s="6">
        <v>0</v>
      </c>
      <c r="BH20" s="6">
        <v>0</v>
      </c>
      <c r="BI20" s="6">
        <v>0</v>
      </c>
      <c r="BJ20" s="6">
        <v>0</v>
      </c>
      <c r="BK20" s="6">
        <v>78.599999999999994</v>
      </c>
      <c r="BL20" s="6">
        <v>43.1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78.599999999999994</v>
      </c>
      <c r="BT20" s="6">
        <v>43.1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78.599999999999994</v>
      </c>
      <c r="CP20" s="6">
        <v>0</v>
      </c>
      <c r="CQ20" s="6">
        <v>0</v>
      </c>
      <c r="CR20" s="6">
        <v>0</v>
      </c>
      <c r="CS20" s="6">
        <v>78.599999999999994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>
        <v>0</v>
      </c>
      <c r="DD20" s="6">
        <v>78.599999999999994</v>
      </c>
      <c r="DE20" s="6">
        <v>0</v>
      </c>
      <c r="DF20" s="6">
        <v>0</v>
      </c>
      <c r="DG20" s="6">
        <v>0</v>
      </c>
      <c r="DH20" s="6">
        <v>78.599999999999994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 t="s">
        <v>176</v>
      </c>
    </row>
    <row r="21" spans="1:123" ht="69.45" customHeight="1">
      <c r="A21" s="10" t="s">
        <v>0</v>
      </c>
      <c r="B21" s="11" t="s">
        <v>0</v>
      </c>
      <c r="C21" s="11" t="s">
        <v>0</v>
      </c>
      <c r="D21" s="11" t="s">
        <v>0</v>
      </c>
      <c r="E21" s="11" t="s">
        <v>0</v>
      </c>
      <c r="F21" s="11" t="s">
        <v>0</v>
      </c>
      <c r="G21" s="11" t="s">
        <v>0</v>
      </c>
      <c r="H21" s="11" t="s">
        <v>0</v>
      </c>
      <c r="I21" s="11" t="s">
        <v>0</v>
      </c>
      <c r="J21" s="11" t="s">
        <v>0</v>
      </c>
      <c r="K21" s="11" t="s">
        <v>0</v>
      </c>
      <c r="L21" s="11" t="s">
        <v>0</v>
      </c>
      <c r="M21" s="5" t="s">
        <v>263</v>
      </c>
      <c r="N21" s="5" t="s">
        <v>180</v>
      </c>
      <c r="O21" s="5" t="s">
        <v>264</v>
      </c>
      <c r="P21" s="5" t="s">
        <v>61</v>
      </c>
      <c r="Q21" s="11" t="s">
        <v>0</v>
      </c>
      <c r="R21" s="11" t="s">
        <v>0</v>
      </c>
      <c r="S21" s="11" t="s">
        <v>0</v>
      </c>
      <c r="T21" s="11" t="s">
        <v>0</v>
      </c>
      <c r="U21" s="11" t="s">
        <v>0</v>
      </c>
      <c r="V21" s="11" t="s">
        <v>0</v>
      </c>
      <c r="W21" s="11" t="s">
        <v>0</v>
      </c>
      <c r="X21" s="11" t="s">
        <v>0</v>
      </c>
      <c r="Y21" s="11" t="s">
        <v>0</v>
      </c>
      <c r="Z21" s="11" t="s">
        <v>0</v>
      </c>
      <c r="AA21" s="11" t="s">
        <v>0</v>
      </c>
      <c r="AB21" s="11" t="s">
        <v>0</v>
      </c>
      <c r="AC21" s="12" t="s">
        <v>0</v>
      </c>
      <c r="AD21" s="5" t="s">
        <v>200</v>
      </c>
      <c r="AE21" s="5" t="s">
        <v>300</v>
      </c>
      <c r="AF21" s="5" t="s">
        <v>175</v>
      </c>
      <c r="AG21" s="6">
        <f t="shared" si="22"/>
        <v>198</v>
      </c>
      <c r="AH21" s="6">
        <f t="shared" si="23"/>
        <v>33.700000000000003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198</v>
      </c>
      <c r="AP21" s="6">
        <v>33.700000000000003</v>
      </c>
      <c r="AQ21" s="7">
        <f t="shared" si="2"/>
        <v>0</v>
      </c>
      <c r="AR21" s="6">
        <v>0</v>
      </c>
      <c r="AS21" s="6">
        <v>0</v>
      </c>
      <c r="AT21" s="6">
        <v>0</v>
      </c>
      <c r="AU21" s="6">
        <v>0</v>
      </c>
      <c r="AV21" s="7">
        <f t="shared" si="4"/>
        <v>0</v>
      </c>
      <c r="AW21" s="6">
        <v>0</v>
      </c>
      <c r="AX21" s="6">
        <v>0</v>
      </c>
      <c r="AY21" s="6">
        <v>0</v>
      </c>
      <c r="AZ21" s="6">
        <v>0</v>
      </c>
      <c r="BA21" s="7">
        <f t="shared" si="6"/>
        <v>0</v>
      </c>
      <c r="BB21" s="6">
        <v>0</v>
      </c>
      <c r="BC21" s="6">
        <v>0</v>
      </c>
      <c r="BD21" s="6">
        <v>0</v>
      </c>
      <c r="BE21" s="6">
        <v>0</v>
      </c>
      <c r="BF21" s="7">
        <f t="shared" si="8"/>
        <v>0</v>
      </c>
      <c r="BG21" s="6">
        <v>0</v>
      </c>
      <c r="BH21" s="6">
        <v>0</v>
      </c>
      <c r="BI21" s="6">
        <v>0</v>
      </c>
      <c r="BJ21" s="6">
        <v>0</v>
      </c>
      <c r="BK21" s="6">
        <v>333.5</v>
      </c>
      <c r="BL21" s="6">
        <v>215.4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333.5</v>
      </c>
      <c r="BT21" s="6">
        <v>215.4</v>
      </c>
      <c r="BU21" s="6">
        <v>456.5</v>
      </c>
      <c r="BV21" s="6">
        <v>0</v>
      </c>
      <c r="BW21" s="6">
        <v>0</v>
      </c>
      <c r="BX21" s="6">
        <v>0</v>
      </c>
      <c r="BY21" s="6">
        <v>456.5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333.5</v>
      </c>
      <c r="CP21" s="6">
        <v>0</v>
      </c>
      <c r="CQ21" s="6">
        <v>0</v>
      </c>
      <c r="CR21" s="6">
        <v>0</v>
      </c>
      <c r="CS21" s="6">
        <v>333.5</v>
      </c>
      <c r="CT21" s="6">
        <v>456.5</v>
      </c>
      <c r="CU21" s="6">
        <v>0</v>
      </c>
      <c r="CV21" s="6">
        <v>0</v>
      </c>
      <c r="CW21" s="6">
        <v>0</v>
      </c>
      <c r="CX21" s="6">
        <v>456.5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333.5</v>
      </c>
      <c r="DE21" s="6">
        <v>0</v>
      </c>
      <c r="DF21" s="6">
        <v>0</v>
      </c>
      <c r="DG21" s="6">
        <v>0</v>
      </c>
      <c r="DH21" s="6">
        <v>333.5</v>
      </c>
      <c r="DI21" s="6">
        <v>456.5</v>
      </c>
      <c r="DJ21" s="6">
        <v>0</v>
      </c>
      <c r="DK21" s="6">
        <v>0</v>
      </c>
      <c r="DL21" s="6">
        <v>0</v>
      </c>
      <c r="DM21" s="6">
        <v>456.5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 t="s">
        <v>176</v>
      </c>
    </row>
    <row r="22" spans="1:123" ht="58.2" customHeight="1">
      <c r="A22" s="13" t="s">
        <v>0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2" t="s">
        <v>0</v>
      </c>
      <c r="M22" s="5" t="s">
        <v>193</v>
      </c>
      <c r="N22" s="5" t="s">
        <v>180</v>
      </c>
      <c r="O22" s="5" t="s">
        <v>194</v>
      </c>
      <c r="P22" s="5" t="s">
        <v>195</v>
      </c>
      <c r="Q22" s="12" t="s">
        <v>0</v>
      </c>
      <c r="R22" s="12" t="s">
        <v>0</v>
      </c>
      <c r="S22" s="12" t="s">
        <v>0</v>
      </c>
      <c r="T22" s="12" t="s">
        <v>0</v>
      </c>
      <c r="U22" s="12" t="s">
        <v>0</v>
      </c>
      <c r="V22" s="12" t="s">
        <v>0</v>
      </c>
      <c r="W22" s="12" t="s">
        <v>0</v>
      </c>
      <c r="X22" s="12" t="s">
        <v>0</v>
      </c>
      <c r="Y22" s="12" t="s">
        <v>0</v>
      </c>
      <c r="Z22" s="12" t="s">
        <v>0</v>
      </c>
      <c r="AA22" s="12" t="s">
        <v>0</v>
      </c>
      <c r="AB22" s="12" t="s">
        <v>0</v>
      </c>
      <c r="AC22" s="12" t="s">
        <v>0</v>
      </c>
      <c r="AD22" s="5" t="s">
        <v>200</v>
      </c>
      <c r="AE22" s="5" t="s">
        <v>372</v>
      </c>
      <c r="AF22" s="5">
        <v>414</v>
      </c>
      <c r="AG22" s="6">
        <f t="shared" ref="AG22:AG24" si="24">SUM(AI22+AK22+AM22+AO22)</f>
        <v>0</v>
      </c>
      <c r="AH22" s="6">
        <f t="shared" ref="AH22:AH24" si="25">SUM(AJ22+AL22+AN22+AP22)</f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7">
        <f t="shared" si="2"/>
        <v>0</v>
      </c>
      <c r="AR22" s="6">
        <v>0</v>
      </c>
      <c r="AS22" s="6">
        <v>0</v>
      </c>
      <c r="AT22" s="6">
        <v>0</v>
      </c>
      <c r="AU22" s="6">
        <v>0</v>
      </c>
      <c r="AV22" s="7">
        <f t="shared" si="4"/>
        <v>0</v>
      </c>
      <c r="AW22" s="6">
        <v>0</v>
      </c>
      <c r="AX22" s="6">
        <v>0</v>
      </c>
      <c r="AY22" s="6">
        <v>0</v>
      </c>
      <c r="AZ22" s="6">
        <v>0</v>
      </c>
      <c r="BA22" s="7">
        <f t="shared" si="6"/>
        <v>0</v>
      </c>
      <c r="BB22" s="6">
        <v>0</v>
      </c>
      <c r="BC22" s="6">
        <v>0</v>
      </c>
      <c r="BD22" s="6">
        <v>0</v>
      </c>
      <c r="BE22" s="6">
        <v>0</v>
      </c>
      <c r="BF22" s="7">
        <f t="shared" si="8"/>
        <v>0</v>
      </c>
      <c r="BG22" s="6">
        <v>0</v>
      </c>
      <c r="BH22" s="6">
        <v>0</v>
      </c>
      <c r="BI22" s="6">
        <v>0</v>
      </c>
      <c r="BJ22" s="6">
        <v>0</v>
      </c>
      <c r="BK22" s="6">
        <v>1000</v>
      </c>
      <c r="BL22" s="6">
        <v>1000</v>
      </c>
      <c r="BM22" s="6">
        <v>0</v>
      </c>
      <c r="BN22" s="6">
        <v>0</v>
      </c>
      <c r="BO22" s="6">
        <v>940</v>
      </c>
      <c r="BP22" s="6">
        <v>940</v>
      </c>
      <c r="BQ22" s="6">
        <v>0</v>
      </c>
      <c r="BR22" s="6">
        <v>0</v>
      </c>
      <c r="BS22" s="6">
        <v>60</v>
      </c>
      <c r="BT22" s="6">
        <v>60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1000</v>
      </c>
      <c r="CP22" s="6">
        <v>0</v>
      </c>
      <c r="CQ22" s="6">
        <v>940</v>
      </c>
      <c r="CR22" s="6">
        <v>0</v>
      </c>
      <c r="CS22" s="6">
        <v>60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1000</v>
      </c>
      <c r="DE22" s="6">
        <v>0</v>
      </c>
      <c r="DF22" s="6">
        <v>940</v>
      </c>
      <c r="DG22" s="6">
        <v>0</v>
      </c>
      <c r="DH22" s="6">
        <v>60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 t="s">
        <v>176</v>
      </c>
    </row>
    <row r="23" spans="1:123" ht="34.65" customHeight="1">
      <c r="A23" s="8" t="s">
        <v>301</v>
      </c>
      <c r="B23" s="9" t="s">
        <v>302</v>
      </c>
      <c r="C23" s="5" t="s">
        <v>205</v>
      </c>
      <c r="D23" s="5" t="s">
        <v>303</v>
      </c>
      <c r="E23" s="5" t="s">
        <v>206</v>
      </c>
      <c r="F23" s="9" t="s">
        <v>0</v>
      </c>
      <c r="G23" s="9" t="s">
        <v>0</v>
      </c>
      <c r="H23" s="9" t="s">
        <v>0</v>
      </c>
      <c r="I23" s="9" t="s">
        <v>0</v>
      </c>
      <c r="J23" s="9" t="s">
        <v>0</v>
      </c>
      <c r="K23" s="9" t="s">
        <v>0</v>
      </c>
      <c r="L23" s="9" t="s">
        <v>0</v>
      </c>
      <c r="M23" s="9" t="s">
        <v>0</v>
      </c>
      <c r="N23" s="9" t="s">
        <v>0</v>
      </c>
      <c r="O23" s="9" t="s">
        <v>0</v>
      </c>
      <c r="P23" s="9" t="s">
        <v>0</v>
      </c>
      <c r="Q23" s="9" t="s">
        <v>0</v>
      </c>
      <c r="R23" s="9" t="s">
        <v>0</v>
      </c>
      <c r="S23" s="9" t="s">
        <v>0</v>
      </c>
      <c r="T23" s="9" t="s">
        <v>0</v>
      </c>
      <c r="U23" s="9" t="s">
        <v>0</v>
      </c>
      <c r="V23" s="9" t="s">
        <v>0</v>
      </c>
      <c r="W23" s="9" t="s">
        <v>171</v>
      </c>
      <c r="X23" s="9" t="s">
        <v>267</v>
      </c>
      <c r="Y23" s="9" t="s">
        <v>172</v>
      </c>
      <c r="Z23" s="9" t="s">
        <v>0</v>
      </c>
      <c r="AA23" s="9" t="s">
        <v>0</v>
      </c>
      <c r="AB23" s="9" t="s">
        <v>0</v>
      </c>
      <c r="AC23" s="5" t="s">
        <v>55</v>
      </c>
      <c r="AD23" s="5" t="s">
        <v>207</v>
      </c>
      <c r="AE23" s="5" t="s">
        <v>208</v>
      </c>
      <c r="AF23" s="5" t="s">
        <v>175</v>
      </c>
      <c r="AG23" s="6">
        <f t="shared" si="24"/>
        <v>20</v>
      </c>
      <c r="AH23" s="6">
        <f t="shared" si="25"/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20</v>
      </c>
      <c r="AP23" s="6">
        <v>0</v>
      </c>
      <c r="AQ23" s="7">
        <f t="shared" si="2"/>
        <v>20</v>
      </c>
      <c r="AR23" s="6">
        <v>0</v>
      </c>
      <c r="AS23" s="6">
        <v>0</v>
      </c>
      <c r="AT23" s="6">
        <v>0</v>
      </c>
      <c r="AU23" s="6">
        <v>20</v>
      </c>
      <c r="AV23" s="7">
        <f t="shared" si="4"/>
        <v>8</v>
      </c>
      <c r="AW23" s="6">
        <v>0</v>
      </c>
      <c r="AX23" s="6">
        <v>0</v>
      </c>
      <c r="AY23" s="6">
        <v>0</v>
      </c>
      <c r="AZ23" s="6">
        <v>8</v>
      </c>
      <c r="BA23" s="7">
        <f t="shared" si="6"/>
        <v>8</v>
      </c>
      <c r="BB23" s="6">
        <v>0</v>
      </c>
      <c r="BC23" s="6">
        <v>0</v>
      </c>
      <c r="BD23" s="6">
        <v>0</v>
      </c>
      <c r="BE23" s="6">
        <v>8</v>
      </c>
      <c r="BF23" s="7">
        <f t="shared" si="8"/>
        <v>8</v>
      </c>
      <c r="BG23" s="6">
        <v>0</v>
      </c>
      <c r="BH23" s="6">
        <v>0</v>
      </c>
      <c r="BI23" s="6">
        <v>0</v>
      </c>
      <c r="BJ23" s="6">
        <v>8</v>
      </c>
      <c r="BK23" s="6">
        <v>1292.9000000000001</v>
      </c>
      <c r="BL23" s="6">
        <v>1292.9000000000001</v>
      </c>
      <c r="BM23" s="6">
        <v>895.9</v>
      </c>
      <c r="BN23" s="6">
        <v>895.9</v>
      </c>
      <c r="BO23" s="6">
        <v>9.1</v>
      </c>
      <c r="BP23" s="6">
        <v>9.1</v>
      </c>
      <c r="BQ23" s="6">
        <v>0</v>
      </c>
      <c r="BR23" s="6">
        <v>0</v>
      </c>
      <c r="BS23" s="6">
        <v>387.9</v>
      </c>
      <c r="BT23" s="6">
        <v>387.9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1292.9000000000001</v>
      </c>
      <c r="CP23" s="6">
        <v>895.9</v>
      </c>
      <c r="CQ23" s="6">
        <v>9.1</v>
      </c>
      <c r="CR23" s="6">
        <v>0</v>
      </c>
      <c r="CS23" s="6">
        <v>387.9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>
        <v>0</v>
      </c>
      <c r="DD23" s="6">
        <v>1292.9000000000001</v>
      </c>
      <c r="DE23" s="6">
        <v>895.9</v>
      </c>
      <c r="DF23" s="6">
        <v>9.1</v>
      </c>
      <c r="DG23" s="6">
        <v>0</v>
      </c>
      <c r="DH23" s="6">
        <v>387.9</v>
      </c>
      <c r="DI23" s="6">
        <v>0</v>
      </c>
      <c r="DJ23" s="6">
        <v>0</v>
      </c>
      <c r="DK23" s="6">
        <v>0</v>
      </c>
      <c r="DL23" s="6">
        <v>0</v>
      </c>
      <c r="DM23" s="6">
        <v>0</v>
      </c>
      <c r="DN23" s="6">
        <v>0</v>
      </c>
      <c r="DO23" s="6">
        <v>0</v>
      </c>
      <c r="DP23" s="6">
        <v>0</v>
      </c>
      <c r="DQ23" s="6">
        <v>0</v>
      </c>
      <c r="DR23" s="6">
        <v>0</v>
      </c>
      <c r="DS23" s="6" t="s">
        <v>176</v>
      </c>
    </row>
    <row r="24" spans="1:123" ht="69.45" customHeight="1">
      <c r="A24" s="8" t="s">
        <v>304</v>
      </c>
      <c r="B24" s="9" t="s">
        <v>305</v>
      </c>
      <c r="C24" s="9" t="s">
        <v>169</v>
      </c>
      <c r="D24" s="9" t="s">
        <v>268</v>
      </c>
      <c r="E24" s="9" t="s">
        <v>170</v>
      </c>
      <c r="F24" s="9" t="s">
        <v>0</v>
      </c>
      <c r="G24" s="9" t="s">
        <v>0</v>
      </c>
      <c r="H24" s="9" t="s">
        <v>0</v>
      </c>
      <c r="I24" s="9" t="s">
        <v>0</v>
      </c>
      <c r="J24" s="9" t="s">
        <v>0</v>
      </c>
      <c r="K24" s="9" t="s">
        <v>0</v>
      </c>
      <c r="L24" s="9" t="s">
        <v>0</v>
      </c>
      <c r="M24" s="5" t="s">
        <v>0</v>
      </c>
      <c r="N24" s="5" t="s">
        <v>0</v>
      </c>
      <c r="O24" s="5" t="s">
        <v>0</v>
      </c>
      <c r="P24" s="5" t="s">
        <v>0</v>
      </c>
      <c r="Q24" s="9" t="s">
        <v>0</v>
      </c>
      <c r="R24" s="9" t="s">
        <v>0</v>
      </c>
      <c r="S24" s="9" t="s">
        <v>0</v>
      </c>
      <c r="T24" s="9" t="s">
        <v>0</v>
      </c>
      <c r="U24" s="9" t="s">
        <v>0</v>
      </c>
      <c r="V24" s="9" t="s">
        <v>0</v>
      </c>
      <c r="W24" s="9" t="s">
        <v>171</v>
      </c>
      <c r="X24" s="9" t="s">
        <v>269</v>
      </c>
      <c r="Y24" s="9" t="s">
        <v>172</v>
      </c>
      <c r="Z24" s="9" t="s">
        <v>179</v>
      </c>
      <c r="AA24" s="9" t="s">
        <v>180</v>
      </c>
      <c r="AB24" s="9" t="s">
        <v>181</v>
      </c>
      <c r="AC24" s="5" t="s">
        <v>65</v>
      </c>
      <c r="AD24" s="5" t="s">
        <v>214</v>
      </c>
      <c r="AE24" s="5" t="s">
        <v>272</v>
      </c>
      <c r="AF24" s="5" t="s">
        <v>175</v>
      </c>
      <c r="AG24" s="6">
        <f t="shared" si="24"/>
        <v>30</v>
      </c>
      <c r="AH24" s="6">
        <f t="shared" si="25"/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30</v>
      </c>
      <c r="AP24" s="6">
        <v>0</v>
      </c>
      <c r="AQ24" s="7">
        <f t="shared" si="2"/>
        <v>0</v>
      </c>
      <c r="AR24" s="6">
        <v>0</v>
      </c>
      <c r="AS24" s="6">
        <v>0</v>
      </c>
      <c r="AT24" s="6">
        <v>0</v>
      </c>
      <c r="AU24" s="6">
        <v>0</v>
      </c>
      <c r="AV24" s="7">
        <f t="shared" si="4"/>
        <v>0</v>
      </c>
      <c r="AW24" s="6">
        <v>0</v>
      </c>
      <c r="AX24" s="6">
        <v>0</v>
      </c>
      <c r="AY24" s="6">
        <v>0</v>
      </c>
      <c r="AZ24" s="6">
        <v>0</v>
      </c>
      <c r="BA24" s="7">
        <f t="shared" si="6"/>
        <v>0</v>
      </c>
      <c r="BB24" s="6">
        <v>0</v>
      </c>
      <c r="BC24" s="6">
        <v>0</v>
      </c>
      <c r="BD24" s="6">
        <v>0</v>
      </c>
      <c r="BE24" s="6">
        <v>0</v>
      </c>
      <c r="BF24" s="7">
        <f t="shared" si="8"/>
        <v>0</v>
      </c>
      <c r="BG24" s="6">
        <v>0</v>
      </c>
      <c r="BH24" s="6">
        <v>0</v>
      </c>
      <c r="BI24" s="6">
        <v>0</v>
      </c>
      <c r="BJ24" s="6">
        <v>0</v>
      </c>
      <c r="BK24" s="6">
        <v>2219.1999999999998</v>
      </c>
      <c r="BL24" s="6">
        <v>2218.9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2219.1999999999998</v>
      </c>
      <c r="BT24" s="6">
        <v>2218.9</v>
      </c>
      <c r="BU24" s="6">
        <v>144.9</v>
      </c>
      <c r="BV24" s="6">
        <v>0</v>
      </c>
      <c r="BW24" s="6">
        <v>0</v>
      </c>
      <c r="BX24" s="6">
        <v>0</v>
      </c>
      <c r="BY24" s="6">
        <v>144.9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2219.1999999999998</v>
      </c>
      <c r="CP24" s="6">
        <v>0</v>
      </c>
      <c r="CQ24" s="6">
        <v>0</v>
      </c>
      <c r="CR24" s="6">
        <v>0</v>
      </c>
      <c r="CS24" s="6">
        <v>2219.1999999999998</v>
      </c>
      <c r="CT24" s="6">
        <v>144.9</v>
      </c>
      <c r="CU24" s="6">
        <v>0</v>
      </c>
      <c r="CV24" s="6">
        <v>0</v>
      </c>
      <c r="CW24" s="6">
        <v>0</v>
      </c>
      <c r="CX24" s="6">
        <v>144.9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2219.1999999999998</v>
      </c>
      <c r="DE24" s="6">
        <v>0</v>
      </c>
      <c r="DF24" s="6">
        <v>0</v>
      </c>
      <c r="DG24" s="6">
        <v>0</v>
      </c>
      <c r="DH24" s="6">
        <v>2219.1999999999998</v>
      </c>
      <c r="DI24" s="6">
        <v>144.9</v>
      </c>
      <c r="DJ24" s="6">
        <v>0</v>
      </c>
      <c r="DK24" s="6">
        <v>0</v>
      </c>
      <c r="DL24" s="6">
        <v>0</v>
      </c>
      <c r="DM24" s="6">
        <v>144.9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 t="s">
        <v>176</v>
      </c>
    </row>
    <row r="25" spans="1:123" ht="80.7" customHeight="1">
      <c r="A25" s="10" t="s">
        <v>0</v>
      </c>
      <c r="B25" s="11" t="s">
        <v>0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11" t="s">
        <v>0</v>
      </c>
      <c r="I25" s="11" t="s">
        <v>0</v>
      </c>
      <c r="J25" s="11" t="s">
        <v>0</v>
      </c>
      <c r="K25" s="11" t="s">
        <v>0</v>
      </c>
      <c r="L25" s="11" t="s">
        <v>0</v>
      </c>
      <c r="M25" s="9" t="s">
        <v>270</v>
      </c>
      <c r="N25" s="9" t="s">
        <v>180</v>
      </c>
      <c r="O25" s="9" t="s">
        <v>184</v>
      </c>
      <c r="P25" s="9" t="s">
        <v>271</v>
      </c>
      <c r="Q25" s="11" t="s">
        <v>0</v>
      </c>
      <c r="R25" s="11" t="s">
        <v>0</v>
      </c>
      <c r="S25" s="11" t="s">
        <v>0</v>
      </c>
      <c r="T25" s="11" t="s">
        <v>0</v>
      </c>
      <c r="U25" s="11" t="s">
        <v>0</v>
      </c>
      <c r="V25" s="11" t="s">
        <v>0</v>
      </c>
      <c r="W25" s="11" t="s">
        <v>0</v>
      </c>
      <c r="X25" s="11" t="s">
        <v>0</v>
      </c>
      <c r="Y25" s="11" t="s">
        <v>0</v>
      </c>
      <c r="Z25" s="11" t="s">
        <v>0</v>
      </c>
      <c r="AA25" s="11" t="s">
        <v>0</v>
      </c>
      <c r="AB25" s="11" t="s">
        <v>0</v>
      </c>
      <c r="AC25" s="12" t="s">
        <v>0</v>
      </c>
      <c r="AD25" s="5" t="s">
        <v>214</v>
      </c>
      <c r="AE25" s="5" t="s">
        <v>272</v>
      </c>
      <c r="AF25" s="5" t="s">
        <v>196</v>
      </c>
      <c r="AG25" s="6">
        <f t="shared" ref="AG25:AG32" si="26">SUM(AI25+AK25+AM25+AO25)</f>
        <v>130</v>
      </c>
      <c r="AH25" s="6">
        <f t="shared" ref="AH25:AH32" si="27">SUM(AJ25+AL25+AN25+AP25)</f>
        <v>130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130</v>
      </c>
      <c r="AP25" s="6">
        <v>130</v>
      </c>
      <c r="AQ25" s="7">
        <f t="shared" si="2"/>
        <v>150</v>
      </c>
      <c r="AR25" s="6">
        <v>0</v>
      </c>
      <c r="AS25" s="6">
        <v>0</v>
      </c>
      <c r="AT25" s="6">
        <v>0</v>
      </c>
      <c r="AU25" s="6">
        <v>150</v>
      </c>
      <c r="AV25" s="7">
        <f t="shared" si="4"/>
        <v>150</v>
      </c>
      <c r="AW25" s="6">
        <v>0</v>
      </c>
      <c r="AX25" s="6">
        <v>0</v>
      </c>
      <c r="AY25" s="6">
        <v>0</v>
      </c>
      <c r="AZ25" s="6">
        <v>150</v>
      </c>
      <c r="BA25" s="7">
        <f t="shared" si="6"/>
        <v>150</v>
      </c>
      <c r="BB25" s="6">
        <v>0</v>
      </c>
      <c r="BC25" s="6">
        <v>0</v>
      </c>
      <c r="BD25" s="6">
        <v>0</v>
      </c>
      <c r="BE25" s="6">
        <v>150</v>
      </c>
      <c r="BF25" s="7">
        <f t="shared" si="8"/>
        <v>150</v>
      </c>
      <c r="BG25" s="6">
        <v>0</v>
      </c>
      <c r="BH25" s="6">
        <v>0</v>
      </c>
      <c r="BI25" s="6">
        <v>0</v>
      </c>
      <c r="BJ25" s="6">
        <v>150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2530.4</v>
      </c>
      <c r="BV25" s="6">
        <v>0</v>
      </c>
      <c r="BW25" s="6">
        <v>0</v>
      </c>
      <c r="BX25" s="6">
        <v>0</v>
      </c>
      <c r="BY25" s="6">
        <v>2530.4</v>
      </c>
      <c r="BZ25" s="6">
        <v>2215.4</v>
      </c>
      <c r="CA25" s="6">
        <v>0</v>
      </c>
      <c r="CB25" s="6">
        <v>0</v>
      </c>
      <c r="CC25" s="6">
        <v>0</v>
      </c>
      <c r="CD25" s="6">
        <v>2215.4</v>
      </c>
      <c r="CE25" s="6">
        <v>2166.3000000000002</v>
      </c>
      <c r="CF25" s="6">
        <v>0</v>
      </c>
      <c r="CG25" s="6">
        <v>0</v>
      </c>
      <c r="CH25" s="6">
        <v>0</v>
      </c>
      <c r="CI25" s="6">
        <v>2166.3000000000002</v>
      </c>
      <c r="CJ25" s="6">
        <v>2166.3000000000002</v>
      </c>
      <c r="CK25" s="6">
        <v>0</v>
      </c>
      <c r="CL25" s="6">
        <v>0</v>
      </c>
      <c r="CM25" s="6">
        <v>0</v>
      </c>
      <c r="CN25" s="6">
        <v>2166.3000000000002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2530.4</v>
      </c>
      <c r="CU25" s="6">
        <v>0</v>
      </c>
      <c r="CV25" s="6">
        <v>0</v>
      </c>
      <c r="CW25" s="6">
        <v>0</v>
      </c>
      <c r="CX25" s="6">
        <v>2530.4</v>
      </c>
      <c r="CY25" s="6">
        <v>2215.4</v>
      </c>
      <c r="CZ25" s="6">
        <v>0</v>
      </c>
      <c r="DA25" s="6">
        <v>0</v>
      </c>
      <c r="DB25" s="6">
        <v>0</v>
      </c>
      <c r="DC25" s="6">
        <v>2215.4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2530.4</v>
      </c>
      <c r="DJ25" s="6">
        <v>0</v>
      </c>
      <c r="DK25" s="6">
        <v>0</v>
      </c>
      <c r="DL25" s="6">
        <v>0</v>
      </c>
      <c r="DM25" s="6">
        <v>2530.4</v>
      </c>
      <c r="DN25" s="6">
        <v>2215.4</v>
      </c>
      <c r="DO25" s="6">
        <v>0</v>
      </c>
      <c r="DP25" s="6">
        <v>0</v>
      </c>
      <c r="DQ25" s="6">
        <v>0</v>
      </c>
      <c r="DR25" s="6">
        <v>2215.4</v>
      </c>
      <c r="DS25" s="6" t="s">
        <v>176</v>
      </c>
    </row>
    <row r="26" spans="1:123" ht="26.4" customHeight="1">
      <c r="A26" s="10" t="s">
        <v>0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11" t="s">
        <v>0</v>
      </c>
      <c r="U26" s="11" t="s">
        <v>0</v>
      </c>
      <c r="V26" s="11" t="s">
        <v>0</v>
      </c>
      <c r="W26" s="11" t="s">
        <v>0</v>
      </c>
      <c r="X26" s="11" t="s">
        <v>0</v>
      </c>
      <c r="Y26" s="11" t="s">
        <v>0</v>
      </c>
      <c r="Z26" s="11" t="s">
        <v>0</v>
      </c>
      <c r="AA26" s="11" t="s">
        <v>0</v>
      </c>
      <c r="AB26" s="11" t="s">
        <v>0</v>
      </c>
      <c r="AC26" s="12" t="s">
        <v>0</v>
      </c>
      <c r="AD26" s="5" t="s">
        <v>214</v>
      </c>
      <c r="AE26" s="5" t="s">
        <v>273</v>
      </c>
      <c r="AF26" s="5" t="s">
        <v>177</v>
      </c>
      <c r="AG26" s="6">
        <f t="shared" si="26"/>
        <v>0</v>
      </c>
      <c r="AH26" s="6">
        <f t="shared" si="27"/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7">
        <f t="shared" si="2"/>
        <v>0</v>
      </c>
      <c r="AR26" s="6">
        <v>0</v>
      </c>
      <c r="AS26" s="6">
        <v>0</v>
      </c>
      <c r="AT26" s="6">
        <v>0</v>
      </c>
      <c r="AU26" s="6">
        <v>0</v>
      </c>
      <c r="AV26" s="7">
        <f t="shared" si="4"/>
        <v>0</v>
      </c>
      <c r="AW26" s="6">
        <v>0</v>
      </c>
      <c r="AX26" s="6">
        <v>0</v>
      </c>
      <c r="AY26" s="6">
        <v>0</v>
      </c>
      <c r="AZ26" s="6">
        <v>0</v>
      </c>
      <c r="BA26" s="7">
        <f t="shared" si="6"/>
        <v>0</v>
      </c>
      <c r="BB26" s="6">
        <v>0</v>
      </c>
      <c r="BC26" s="6">
        <v>0</v>
      </c>
      <c r="BD26" s="6">
        <v>0</v>
      </c>
      <c r="BE26" s="6">
        <v>0</v>
      </c>
      <c r="BF26" s="7">
        <f t="shared" si="8"/>
        <v>0</v>
      </c>
      <c r="BG26" s="6">
        <v>0</v>
      </c>
      <c r="BH26" s="6">
        <v>0</v>
      </c>
      <c r="BI26" s="6">
        <v>0</v>
      </c>
      <c r="BJ26" s="6">
        <v>0</v>
      </c>
      <c r="BK26" s="6">
        <v>2</v>
      </c>
      <c r="BL26" s="6">
        <v>2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2</v>
      </c>
      <c r="BT26" s="6">
        <v>2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2</v>
      </c>
      <c r="CP26" s="6">
        <v>0</v>
      </c>
      <c r="CQ26" s="6">
        <v>0</v>
      </c>
      <c r="CR26" s="6">
        <v>0</v>
      </c>
      <c r="CS26" s="6">
        <v>2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2</v>
      </c>
      <c r="DE26" s="6">
        <v>0</v>
      </c>
      <c r="DF26" s="6">
        <v>0</v>
      </c>
      <c r="DG26" s="6">
        <v>0</v>
      </c>
      <c r="DH26" s="6">
        <v>2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 t="s">
        <v>176</v>
      </c>
    </row>
    <row r="27" spans="1:123" ht="34.65" customHeight="1">
      <c r="A27" s="10" t="s">
        <v>0</v>
      </c>
      <c r="B27" s="11" t="s">
        <v>0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11" t="s">
        <v>0</v>
      </c>
      <c r="I27" s="11" t="s">
        <v>0</v>
      </c>
      <c r="J27" s="11" t="s">
        <v>0</v>
      </c>
      <c r="K27" s="11" t="s">
        <v>0</v>
      </c>
      <c r="L27" s="11" t="s">
        <v>0</v>
      </c>
      <c r="M27" s="11" t="s">
        <v>0</v>
      </c>
      <c r="N27" s="11" t="s">
        <v>0</v>
      </c>
      <c r="O27" s="11" t="s">
        <v>0</v>
      </c>
      <c r="P27" s="11" t="s">
        <v>0</v>
      </c>
      <c r="Q27" s="11" t="s">
        <v>0</v>
      </c>
      <c r="R27" s="11" t="s">
        <v>0</v>
      </c>
      <c r="S27" s="11" t="s">
        <v>0</v>
      </c>
      <c r="T27" s="11" t="s">
        <v>0</v>
      </c>
      <c r="U27" s="11" t="s">
        <v>0</v>
      </c>
      <c r="V27" s="11" t="s">
        <v>0</v>
      </c>
      <c r="W27" s="11" t="s">
        <v>0</v>
      </c>
      <c r="X27" s="11" t="s">
        <v>0</v>
      </c>
      <c r="Y27" s="11" t="s">
        <v>0</v>
      </c>
      <c r="Z27" s="11" t="s">
        <v>0</v>
      </c>
      <c r="AA27" s="11" t="s">
        <v>0</v>
      </c>
      <c r="AB27" s="11" t="s">
        <v>0</v>
      </c>
      <c r="AC27" s="12" t="s">
        <v>0</v>
      </c>
      <c r="AD27" s="5" t="s">
        <v>214</v>
      </c>
      <c r="AE27" s="5" t="s">
        <v>273</v>
      </c>
      <c r="AF27" s="5" t="s">
        <v>175</v>
      </c>
      <c r="AG27" s="6">
        <f t="shared" si="26"/>
        <v>100</v>
      </c>
      <c r="AH27" s="6">
        <f t="shared" si="27"/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100</v>
      </c>
      <c r="AP27" s="6">
        <v>0</v>
      </c>
      <c r="AQ27" s="7">
        <f t="shared" si="2"/>
        <v>20</v>
      </c>
      <c r="AR27" s="6">
        <v>0</v>
      </c>
      <c r="AS27" s="6">
        <v>0</v>
      </c>
      <c r="AT27" s="6">
        <v>0</v>
      </c>
      <c r="AU27" s="6">
        <v>20</v>
      </c>
      <c r="AV27" s="7">
        <v>0</v>
      </c>
      <c r="AW27" s="6">
        <v>0</v>
      </c>
      <c r="AX27" s="6">
        <v>0</v>
      </c>
      <c r="AY27" s="6">
        <v>0</v>
      </c>
      <c r="AZ27" s="6">
        <v>10</v>
      </c>
      <c r="BA27" s="7">
        <f t="shared" si="6"/>
        <v>10</v>
      </c>
      <c r="BB27" s="6">
        <v>0</v>
      </c>
      <c r="BC27" s="6">
        <v>0</v>
      </c>
      <c r="BD27" s="6">
        <v>0</v>
      </c>
      <c r="BE27" s="6">
        <v>10</v>
      </c>
      <c r="BF27" s="7">
        <f t="shared" si="8"/>
        <v>10</v>
      </c>
      <c r="BG27" s="6">
        <v>0</v>
      </c>
      <c r="BH27" s="6">
        <v>0</v>
      </c>
      <c r="BI27" s="6">
        <v>0</v>
      </c>
      <c r="BJ27" s="6">
        <v>10</v>
      </c>
      <c r="BK27" s="6">
        <v>72.3</v>
      </c>
      <c r="BL27" s="6">
        <v>23.5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72.3</v>
      </c>
      <c r="BT27" s="6">
        <v>23.5</v>
      </c>
      <c r="BU27" s="6">
        <v>2802.6</v>
      </c>
      <c r="BV27" s="6">
        <v>0</v>
      </c>
      <c r="BW27" s="6">
        <v>0</v>
      </c>
      <c r="BX27" s="6">
        <v>0</v>
      </c>
      <c r="BY27" s="6">
        <v>2802.6</v>
      </c>
      <c r="BZ27" s="6">
        <v>3521.3</v>
      </c>
      <c r="CA27" s="6">
        <v>0</v>
      </c>
      <c r="CB27" s="6">
        <v>0</v>
      </c>
      <c r="CC27" s="6">
        <v>0</v>
      </c>
      <c r="CD27" s="6">
        <v>3521.3</v>
      </c>
      <c r="CE27" s="6">
        <v>3516.3</v>
      </c>
      <c r="CF27" s="6">
        <v>0</v>
      </c>
      <c r="CG27" s="6">
        <v>0</v>
      </c>
      <c r="CH27" s="6">
        <v>0</v>
      </c>
      <c r="CI27" s="6">
        <v>3516.3</v>
      </c>
      <c r="CJ27" s="6">
        <v>3516.3</v>
      </c>
      <c r="CK27" s="6">
        <v>0</v>
      </c>
      <c r="CL27" s="6">
        <v>0</v>
      </c>
      <c r="CM27" s="6">
        <v>0</v>
      </c>
      <c r="CN27" s="6">
        <v>3516.3</v>
      </c>
      <c r="CO27" s="6">
        <v>72.3</v>
      </c>
      <c r="CP27" s="6">
        <v>0</v>
      </c>
      <c r="CQ27" s="6">
        <v>0</v>
      </c>
      <c r="CR27" s="6">
        <v>0</v>
      </c>
      <c r="CS27" s="6">
        <v>72.3</v>
      </c>
      <c r="CT27" s="6">
        <v>2802.6</v>
      </c>
      <c r="CU27" s="6">
        <v>0</v>
      </c>
      <c r="CV27" s="6">
        <v>0</v>
      </c>
      <c r="CW27" s="6">
        <v>0</v>
      </c>
      <c r="CX27" s="6">
        <v>2802.6</v>
      </c>
      <c r="CY27" s="6">
        <v>3521.3</v>
      </c>
      <c r="CZ27" s="6">
        <v>0</v>
      </c>
      <c r="DA27" s="6">
        <v>0</v>
      </c>
      <c r="DB27" s="6">
        <v>0</v>
      </c>
      <c r="DC27" s="6">
        <v>3521.3</v>
      </c>
      <c r="DD27" s="6">
        <v>72.3</v>
      </c>
      <c r="DE27" s="6">
        <v>0</v>
      </c>
      <c r="DF27" s="6">
        <v>0</v>
      </c>
      <c r="DG27" s="6">
        <v>0</v>
      </c>
      <c r="DH27" s="6">
        <v>72.3</v>
      </c>
      <c r="DI27" s="6">
        <v>2802.6</v>
      </c>
      <c r="DJ27" s="6">
        <v>0</v>
      </c>
      <c r="DK27" s="6">
        <v>0</v>
      </c>
      <c r="DL27" s="6">
        <v>0</v>
      </c>
      <c r="DM27" s="6">
        <v>2802.6</v>
      </c>
      <c r="DN27" s="6">
        <v>3521.3</v>
      </c>
      <c r="DO27" s="6">
        <v>0</v>
      </c>
      <c r="DP27" s="6">
        <v>0</v>
      </c>
      <c r="DQ27" s="6">
        <v>0</v>
      </c>
      <c r="DR27" s="6">
        <v>3521.3</v>
      </c>
      <c r="DS27" s="6" t="s">
        <v>176</v>
      </c>
    </row>
    <row r="28" spans="1:123" ht="34.65" customHeight="1">
      <c r="A28" s="10" t="s">
        <v>0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0</v>
      </c>
      <c r="J28" s="11" t="s">
        <v>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11" t="s">
        <v>0</v>
      </c>
      <c r="T28" s="11" t="s">
        <v>0</v>
      </c>
      <c r="U28" s="11" t="s">
        <v>0</v>
      </c>
      <c r="V28" s="11" t="s">
        <v>0</v>
      </c>
      <c r="W28" s="11" t="s">
        <v>0</v>
      </c>
      <c r="X28" s="11" t="s">
        <v>0</v>
      </c>
      <c r="Y28" s="11" t="s">
        <v>0</v>
      </c>
      <c r="Z28" s="11" t="s">
        <v>0</v>
      </c>
      <c r="AA28" s="11" t="s">
        <v>0</v>
      </c>
      <c r="AB28" s="11" t="s">
        <v>0</v>
      </c>
      <c r="AC28" s="12" t="s">
        <v>0</v>
      </c>
      <c r="AD28" s="5" t="s">
        <v>214</v>
      </c>
      <c r="AE28" s="5" t="s">
        <v>248</v>
      </c>
      <c r="AF28" s="5" t="s">
        <v>175</v>
      </c>
      <c r="AG28" s="6">
        <f t="shared" si="26"/>
        <v>0</v>
      </c>
      <c r="AH28" s="6">
        <f t="shared" si="27"/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7">
        <f t="shared" si="2"/>
        <v>0</v>
      </c>
      <c r="AR28" s="6">
        <v>0</v>
      </c>
      <c r="AS28" s="6">
        <v>0</v>
      </c>
      <c r="AT28" s="6">
        <v>0</v>
      </c>
      <c r="AU28" s="6">
        <v>0</v>
      </c>
      <c r="AV28" s="7">
        <f t="shared" si="4"/>
        <v>0</v>
      </c>
      <c r="AW28" s="6">
        <v>0</v>
      </c>
      <c r="AX28" s="6">
        <v>0</v>
      </c>
      <c r="AY28" s="6">
        <v>0</v>
      </c>
      <c r="AZ28" s="6">
        <v>0</v>
      </c>
      <c r="BA28" s="7">
        <f t="shared" si="6"/>
        <v>0</v>
      </c>
      <c r="BB28" s="6">
        <v>0</v>
      </c>
      <c r="BC28" s="6">
        <v>0</v>
      </c>
      <c r="BD28" s="6">
        <v>0</v>
      </c>
      <c r="BE28" s="6">
        <v>0</v>
      </c>
      <c r="BF28" s="7">
        <f t="shared" si="8"/>
        <v>0</v>
      </c>
      <c r="BG28" s="6">
        <v>0</v>
      </c>
      <c r="BH28" s="6">
        <v>0</v>
      </c>
      <c r="BI28" s="6">
        <v>0</v>
      </c>
      <c r="BJ28" s="6">
        <v>0</v>
      </c>
      <c r="BK28" s="6">
        <v>653.29999999999995</v>
      </c>
      <c r="BL28" s="6">
        <v>653.29999999999995</v>
      </c>
      <c r="BM28" s="6">
        <v>0</v>
      </c>
      <c r="BN28" s="6">
        <v>0</v>
      </c>
      <c r="BO28" s="6">
        <v>392</v>
      </c>
      <c r="BP28" s="6">
        <v>392</v>
      </c>
      <c r="BQ28" s="6">
        <v>0</v>
      </c>
      <c r="BR28" s="6">
        <v>0</v>
      </c>
      <c r="BS28" s="6">
        <v>261.3</v>
      </c>
      <c r="BT28" s="6">
        <v>261.3</v>
      </c>
      <c r="BU28" s="6">
        <v>1310.2</v>
      </c>
      <c r="BV28" s="6">
        <v>0</v>
      </c>
      <c r="BW28" s="6">
        <v>814.6</v>
      </c>
      <c r="BX28" s="6">
        <v>0</v>
      </c>
      <c r="BY28" s="6">
        <v>495.6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653.29999999999995</v>
      </c>
      <c r="CP28" s="6">
        <v>0</v>
      </c>
      <c r="CQ28" s="6">
        <v>392</v>
      </c>
      <c r="CR28" s="6">
        <v>0</v>
      </c>
      <c r="CS28" s="6">
        <v>261.3</v>
      </c>
      <c r="CT28" s="6">
        <v>1310.2</v>
      </c>
      <c r="CU28" s="6">
        <v>0</v>
      </c>
      <c r="CV28" s="6">
        <v>814.6</v>
      </c>
      <c r="CW28" s="6">
        <v>0</v>
      </c>
      <c r="CX28" s="6">
        <v>495.6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653.29999999999995</v>
      </c>
      <c r="DE28" s="6">
        <v>0</v>
      </c>
      <c r="DF28" s="6">
        <v>392</v>
      </c>
      <c r="DG28" s="6">
        <v>0</v>
      </c>
      <c r="DH28" s="6">
        <v>261.3</v>
      </c>
      <c r="DI28" s="6">
        <v>1310.2</v>
      </c>
      <c r="DJ28" s="6">
        <v>0</v>
      </c>
      <c r="DK28" s="6">
        <v>814.6</v>
      </c>
      <c r="DL28" s="6">
        <v>0</v>
      </c>
      <c r="DM28" s="6">
        <v>495.6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 t="s">
        <v>176</v>
      </c>
    </row>
    <row r="29" spans="1:123" ht="24" customHeight="1">
      <c r="A29" s="10" t="s">
        <v>0</v>
      </c>
      <c r="B29" s="11" t="s">
        <v>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1" t="s">
        <v>0</v>
      </c>
      <c r="M29" s="11" t="s">
        <v>0</v>
      </c>
      <c r="N29" s="11" t="s">
        <v>0</v>
      </c>
      <c r="O29" s="11" t="s">
        <v>0</v>
      </c>
      <c r="P29" s="11" t="s">
        <v>0</v>
      </c>
      <c r="Q29" s="11" t="s">
        <v>0</v>
      </c>
      <c r="R29" s="11" t="s">
        <v>0</v>
      </c>
      <c r="S29" s="11" t="s">
        <v>0</v>
      </c>
      <c r="T29" s="11" t="s">
        <v>0</v>
      </c>
      <c r="U29" s="11" t="s">
        <v>0</v>
      </c>
      <c r="V29" s="11" t="s">
        <v>0</v>
      </c>
      <c r="W29" s="11" t="s">
        <v>0</v>
      </c>
      <c r="X29" s="11" t="s">
        <v>0</v>
      </c>
      <c r="Y29" s="11" t="s">
        <v>0</v>
      </c>
      <c r="Z29" s="11" t="s">
        <v>0</v>
      </c>
      <c r="AA29" s="11" t="s">
        <v>0</v>
      </c>
      <c r="AB29" s="11" t="s">
        <v>0</v>
      </c>
      <c r="AC29" s="12" t="s">
        <v>0</v>
      </c>
      <c r="AD29" s="5" t="s">
        <v>214</v>
      </c>
      <c r="AE29" s="5" t="s">
        <v>367</v>
      </c>
      <c r="AF29" s="5" t="s">
        <v>175</v>
      </c>
      <c r="AG29" s="6">
        <f t="shared" si="26"/>
        <v>0</v>
      </c>
      <c r="AH29" s="6">
        <f t="shared" si="27"/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7">
        <f t="shared" si="2"/>
        <v>0</v>
      </c>
      <c r="AR29" s="6">
        <v>0</v>
      </c>
      <c r="AS29" s="6">
        <v>0</v>
      </c>
      <c r="AT29" s="6">
        <v>0</v>
      </c>
      <c r="AU29" s="6">
        <v>0</v>
      </c>
      <c r="AV29" s="7">
        <f t="shared" si="4"/>
        <v>0</v>
      </c>
      <c r="AW29" s="6">
        <v>0</v>
      </c>
      <c r="AX29" s="6">
        <v>0</v>
      </c>
      <c r="AY29" s="6">
        <v>0</v>
      </c>
      <c r="AZ29" s="6">
        <v>0</v>
      </c>
      <c r="BA29" s="7">
        <f t="shared" si="6"/>
        <v>0</v>
      </c>
      <c r="BB29" s="6">
        <v>0</v>
      </c>
      <c r="BC29" s="6">
        <v>0</v>
      </c>
      <c r="BD29" s="6">
        <v>0</v>
      </c>
      <c r="BE29" s="6">
        <v>0</v>
      </c>
      <c r="BF29" s="7">
        <f t="shared" si="8"/>
        <v>0</v>
      </c>
      <c r="BG29" s="6">
        <v>0</v>
      </c>
      <c r="BH29" s="6">
        <v>0</v>
      </c>
      <c r="BI29" s="6">
        <v>0</v>
      </c>
      <c r="BJ29" s="6">
        <v>0</v>
      </c>
      <c r="BK29" s="6">
        <v>6400</v>
      </c>
      <c r="BL29" s="6">
        <v>6400</v>
      </c>
      <c r="BM29" s="6">
        <v>0</v>
      </c>
      <c r="BN29" s="6">
        <v>0</v>
      </c>
      <c r="BO29" s="6">
        <v>6400</v>
      </c>
      <c r="BP29" s="6">
        <v>6400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6400</v>
      </c>
      <c r="CP29" s="6">
        <v>0</v>
      </c>
      <c r="CQ29" s="6">
        <v>6400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6400</v>
      </c>
      <c r="DE29" s="6">
        <v>0</v>
      </c>
      <c r="DF29" s="6">
        <v>6400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 t="s">
        <v>176</v>
      </c>
    </row>
    <row r="30" spans="1:123" ht="34.65" customHeight="1">
      <c r="A30" s="13" t="s">
        <v>0</v>
      </c>
      <c r="B30" s="12" t="s">
        <v>0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0</v>
      </c>
      <c r="O30" s="12" t="s">
        <v>0</v>
      </c>
      <c r="P30" s="12" t="s">
        <v>0</v>
      </c>
      <c r="Q30" s="12" t="s">
        <v>0</v>
      </c>
      <c r="R30" s="12" t="s">
        <v>0</v>
      </c>
      <c r="S30" s="12" t="s">
        <v>0</v>
      </c>
      <c r="T30" s="12" t="s">
        <v>0</v>
      </c>
      <c r="U30" s="12" t="s">
        <v>0</v>
      </c>
      <c r="V30" s="12" t="s">
        <v>0</v>
      </c>
      <c r="W30" s="12" t="s">
        <v>0</v>
      </c>
      <c r="X30" s="12" t="s">
        <v>0</v>
      </c>
      <c r="Y30" s="12" t="s">
        <v>0</v>
      </c>
      <c r="Z30" s="12" t="s">
        <v>0</v>
      </c>
      <c r="AA30" s="12" t="s">
        <v>0</v>
      </c>
      <c r="AB30" s="12" t="s">
        <v>0</v>
      </c>
      <c r="AC30" s="12" t="s">
        <v>0</v>
      </c>
      <c r="AD30" s="5" t="s">
        <v>306</v>
      </c>
      <c r="AE30" s="5" t="s">
        <v>307</v>
      </c>
      <c r="AF30" s="5" t="s">
        <v>175</v>
      </c>
      <c r="AG30" s="6">
        <f t="shared" si="26"/>
        <v>8</v>
      </c>
      <c r="AH30" s="6">
        <f t="shared" si="27"/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8</v>
      </c>
      <c r="AP30" s="6">
        <v>0</v>
      </c>
      <c r="AQ30" s="7">
        <f t="shared" si="2"/>
        <v>8</v>
      </c>
      <c r="AR30" s="6">
        <v>0</v>
      </c>
      <c r="AS30" s="6">
        <v>0</v>
      </c>
      <c r="AT30" s="6">
        <v>0</v>
      </c>
      <c r="AU30" s="6">
        <v>8</v>
      </c>
      <c r="AV30" s="7">
        <f t="shared" si="4"/>
        <v>8</v>
      </c>
      <c r="AW30" s="6">
        <v>0</v>
      </c>
      <c r="AX30" s="6">
        <v>0</v>
      </c>
      <c r="AY30" s="6">
        <v>0</v>
      </c>
      <c r="AZ30" s="6">
        <v>8</v>
      </c>
      <c r="BA30" s="7">
        <f t="shared" si="6"/>
        <v>8</v>
      </c>
      <c r="BB30" s="6">
        <v>0</v>
      </c>
      <c r="BC30" s="6">
        <v>0</v>
      </c>
      <c r="BD30" s="6">
        <v>0</v>
      </c>
      <c r="BE30" s="6">
        <v>8</v>
      </c>
      <c r="BF30" s="7">
        <f t="shared" si="8"/>
        <v>8</v>
      </c>
      <c r="BG30" s="6">
        <v>0</v>
      </c>
      <c r="BH30" s="6">
        <v>0</v>
      </c>
      <c r="BI30" s="6">
        <v>0</v>
      </c>
      <c r="BJ30" s="6">
        <v>8</v>
      </c>
      <c r="BK30" s="6">
        <v>40</v>
      </c>
      <c r="BL30" s="6">
        <v>40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40</v>
      </c>
      <c r="BT30" s="6">
        <v>40</v>
      </c>
      <c r="BU30" s="6">
        <v>40</v>
      </c>
      <c r="BV30" s="6">
        <v>0</v>
      </c>
      <c r="BW30" s="6">
        <v>0</v>
      </c>
      <c r="BX30" s="6">
        <v>0</v>
      </c>
      <c r="BY30" s="6">
        <v>40</v>
      </c>
      <c r="BZ30" s="6">
        <v>40</v>
      </c>
      <c r="CA30" s="6">
        <v>0</v>
      </c>
      <c r="CB30" s="6">
        <v>0</v>
      </c>
      <c r="CC30" s="6">
        <v>0</v>
      </c>
      <c r="CD30" s="6">
        <v>40</v>
      </c>
      <c r="CE30" s="6">
        <v>32</v>
      </c>
      <c r="CF30" s="6">
        <v>0</v>
      </c>
      <c r="CG30" s="6">
        <v>0</v>
      </c>
      <c r="CH30" s="6">
        <v>0</v>
      </c>
      <c r="CI30" s="6">
        <v>32</v>
      </c>
      <c r="CJ30" s="6">
        <v>32</v>
      </c>
      <c r="CK30" s="6">
        <v>0</v>
      </c>
      <c r="CL30" s="6">
        <v>0</v>
      </c>
      <c r="CM30" s="6">
        <v>0</v>
      </c>
      <c r="CN30" s="6">
        <v>32</v>
      </c>
      <c r="CO30" s="6">
        <v>40</v>
      </c>
      <c r="CP30" s="6">
        <v>0</v>
      </c>
      <c r="CQ30" s="6">
        <v>0</v>
      </c>
      <c r="CR30" s="6">
        <v>0</v>
      </c>
      <c r="CS30" s="6">
        <v>40</v>
      </c>
      <c r="CT30" s="6">
        <v>40</v>
      </c>
      <c r="CU30" s="6">
        <v>0</v>
      </c>
      <c r="CV30" s="6">
        <v>0</v>
      </c>
      <c r="CW30" s="6">
        <v>0</v>
      </c>
      <c r="CX30" s="6">
        <v>40</v>
      </c>
      <c r="CY30" s="6">
        <v>40</v>
      </c>
      <c r="CZ30" s="6">
        <v>0</v>
      </c>
      <c r="DA30" s="6">
        <v>0</v>
      </c>
      <c r="DB30" s="6">
        <v>0</v>
      </c>
      <c r="DC30" s="6">
        <v>40</v>
      </c>
      <c r="DD30" s="6">
        <v>40</v>
      </c>
      <c r="DE30" s="6">
        <v>0</v>
      </c>
      <c r="DF30" s="6">
        <v>0</v>
      </c>
      <c r="DG30" s="6">
        <v>0</v>
      </c>
      <c r="DH30" s="6">
        <v>40</v>
      </c>
      <c r="DI30" s="6">
        <v>40</v>
      </c>
      <c r="DJ30" s="6">
        <v>0</v>
      </c>
      <c r="DK30" s="6">
        <v>0</v>
      </c>
      <c r="DL30" s="6">
        <v>0</v>
      </c>
      <c r="DM30" s="6">
        <v>40</v>
      </c>
      <c r="DN30" s="6">
        <v>40</v>
      </c>
      <c r="DO30" s="6">
        <v>0</v>
      </c>
      <c r="DP30" s="6">
        <v>0</v>
      </c>
      <c r="DQ30" s="6">
        <v>0</v>
      </c>
      <c r="DR30" s="6">
        <v>40</v>
      </c>
      <c r="DS30" s="6" t="s">
        <v>176</v>
      </c>
    </row>
    <row r="31" spans="1:123" ht="46.05" customHeight="1">
      <c r="A31" s="4" t="s">
        <v>308</v>
      </c>
      <c r="B31" s="5" t="s">
        <v>309</v>
      </c>
      <c r="C31" s="5" t="s">
        <v>169</v>
      </c>
      <c r="D31" s="5" t="s">
        <v>203</v>
      </c>
      <c r="E31" s="5" t="s">
        <v>170</v>
      </c>
      <c r="F31" s="5" t="s">
        <v>0</v>
      </c>
      <c r="G31" s="5" t="s">
        <v>0</v>
      </c>
      <c r="H31" s="5" t="s">
        <v>0</v>
      </c>
      <c r="I31" s="5" t="s">
        <v>0</v>
      </c>
      <c r="J31" s="5" t="s">
        <v>0</v>
      </c>
      <c r="K31" s="5" t="s">
        <v>0</v>
      </c>
      <c r="L31" s="5" t="s">
        <v>0</v>
      </c>
      <c r="M31" s="5" t="s">
        <v>0</v>
      </c>
      <c r="N31" s="5" t="s">
        <v>0</v>
      </c>
      <c r="O31" s="5" t="s">
        <v>0</v>
      </c>
      <c r="P31" s="5" t="s">
        <v>0</v>
      </c>
      <c r="Q31" s="5" t="s">
        <v>0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171</v>
      </c>
      <c r="X31" s="5" t="s">
        <v>274</v>
      </c>
      <c r="Y31" s="5" t="s">
        <v>172</v>
      </c>
      <c r="Z31" s="5" t="s">
        <v>0</v>
      </c>
      <c r="AA31" s="5" t="s">
        <v>0</v>
      </c>
      <c r="AB31" s="5" t="s">
        <v>0</v>
      </c>
      <c r="AC31" s="5" t="s">
        <v>46</v>
      </c>
      <c r="AD31" s="5" t="s">
        <v>204</v>
      </c>
      <c r="AE31" s="5" t="s">
        <v>247</v>
      </c>
      <c r="AF31" s="5" t="s">
        <v>175</v>
      </c>
      <c r="AG31" s="6">
        <f t="shared" si="26"/>
        <v>2.2999999999999998</v>
      </c>
      <c r="AH31" s="6">
        <f t="shared" si="27"/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2.2999999999999998</v>
      </c>
      <c r="AP31" s="6">
        <v>0</v>
      </c>
      <c r="AQ31" s="7">
        <f t="shared" si="2"/>
        <v>97.300000000000011</v>
      </c>
      <c r="AR31" s="6">
        <v>0</v>
      </c>
      <c r="AS31" s="6">
        <v>91.4</v>
      </c>
      <c r="AT31" s="6">
        <v>0</v>
      </c>
      <c r="AU31" s="6">
        <v>5.9</v>
      </c>
      <c r="AV31" s="7">
        <f t="shared" si="4"/>
        <v>97.300000000000011</v>
      </c>
      <c r="AW31" s="6">
        <v>0</v>
      </c>
      <c r="AX31" s="6">
        <v>91.4</v>
      </c>
      <c r="AY31" s="6">
        <v>0</v>
      </c>
      <c r="AZ31" s="6">
        <v>5.9</v>
      </c>
      <c r="BA31" s="7">
        <f t="shared" si="6"/>
        <v>57.9</v>
      </c>
      <c r="BB31" s="6">
        <v>0</v>
      </c>
      <c r="BC31" s="6">
        <v>54.4</v>
      </c>
      <c r="BD31" s="6">
        <v>0</v>
      </c>
      <c r="BE31" s="6">
        <v>3.5</v>
      </c>
      <c r="BF31" s="7">
        <f t="shared" si="8"/>
        <v>57.9</v>
      </c>
      <c r="BG31" s="6">
        <v>0</v>
      </c>
      <c r="BH31" s="6">
        <v>54.4</v>
      </c>
      <c r="BI31" s="6">
        <v>0</v>
      </c>
      <c r="BJ31" s="6">
        <v>3.5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956</v>
      </c>
      <c r="BV31" s="6">
        <v>0</v>
      </c>
      <c r="BW31" s="6">
        <v>894.5</v>
      </c>
      <c r="BX31" s="6">
        <v>0</v>
      </c>
      <c r="BY31" s="6">
        <v>61.5</v>
      </c>
      <c r="BZ31" s="6">
        <v>664</v>
      </c>
      <c r="CA31" s="6">
        <v>0</v>
      </c>
      <c r="CB31" s="6">
        <v>624.20000000000005</v>
      </c>
      <c r="CC31" s="6">
        <v>0</v>
      </c>
      <c r="CD31" s="6">
        <v>39.799999999999997</v>
      </c>
      <c r="CE31" s="6">
        <v>664</v>
      </c>
      <c r="CF31" s="6">
        <v>0</v>
      </c>
      <c r="CG31" s="6">
        <v>624.20000000000005</v>
      </c>
      <c r="CH31" s="6">
        <v>0</v>
      </c>
      <c r="CI31" s="6">
        <v>39.799999999999997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956</v>
      </c>
      <c r="CU31" s="6">
        <v>0</v>
      </c>
      <c r="CV31" s="6">
        <v>894.5</v>
      </c>
      <c r="CW31" s="6">
        <v>0</v>
      </c>
      <c r="CX31" s="6">
        <v>61.5</v>
      </c>
      <c r="CY31" s="6">
        <v>664</v>
      </c>
      <c r="CZ31" s="6">
        <v>0</v>
      </c>
      <c r="DA31" s="6">
        <v>624.20000000000005</v>
      </c>
      <c r="DB31" s="6">
        <v>0</v>
      </c>
      <c r="DC31" s="6">
        <v>39.799999999999997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956</v>
      </c>
      <c r="DJ31" s="6">
        <v>0</v>
      </c>
      <c r="DK31" s="6">
        <v>894.5</v>
      </c>
      <c r="DL31" s="6">
        <v>0</v>
      </c>
      <c r="DM31" s="6">
        <v>61.5</v>
      </c>
      <c r="DN31" s="6">
        <v>664</v>
      </c>
      <c r="DO31" s="6">
        <v>0</v>
      </c>
      <c r="DP31" s="6">
        <v>624.20000000000005</v>
      </c>
      <c r="DQ31" s="6">
        <v>0</v>
      </c>
      <c r="DR31" s="6">
        <v>39.799999999999997</v>
      </c>
      <c r="DS31" s="6" t="s">
        <v>176</v>
      </c>
    </row>
    <row r="32" spans="1:123" ht="58.2" customHeight="1">
      <c r="A32" s="4" t="s">
        <v>310</v>
      </c>
      <c r="B32" s="5" t="s">
        <v>311</v>
      </c>
      <c r="C32" s="5" t="s">
        <v>0</v>
      </c>
      <c r="D32" s="5" t="s">
        <v>0</v>
      </c>
      <c r="E32" s="5" t="s">
        <v>0</v>
      </c>
      <c r="F32" s="5" t="s">
        <v>0</v>
      </c>
      <c r="G32" s="5" t="s">
        <v>0</v>
      </c>
      <c r="H32" s="5" t="s">
        <v>0</v>
      </c>
      <c r="I32" s="5" t="s">
        <v>0</v>
      </c>
      <c r="J32" s="5" t="s">
        <v>0</v>
      </c>
      <c r="K32" s="5" t="s">
        <v>0</v>
      </c>
      <c r="L32" s="5" t="s">
        <v>0</v>
      </c>
      <c r="M32" s="5" t="s">
        <v>0</v>
      </c>
      <c r="N32" s="5" t="s">
        <v>0</v>
      </c>
      <c r="O32" s="5" t="s">
        <v>0</v>
      </c>
      <c r="P32" s="5" t="s">
        <v>0</v>
      </c>
      <c r="Q32" s="5" t="s">
        <v>0</v>
      </c>
      <c r="R32" s="5" t="s">
        <v>0</v>
      </c>
      <c r="S32" s="5" t="s">
        <v>0</v>
      </c>
      <c r="T32" s="5" t="s">
        <v>0</v>
      </c>
      <c r="U32" s="5" t="s">
        <v>0</v>
      </c>
      <c r="V32" s="5" t="s">
        <v>0</v>
      </c>
      <c r="W32" s="5" t="s">
        <v>0</v>
      </c>
      <c r="X32" s="5" t="s">
        <v>0</v>
      </c>
      <c r="Y32" s="5" t="s">
        <v>0</v>
      </c>
      <c r="Z32" s="5" t="s">
        <v>0</v>
      </c>
      <c r="AA32" s="5" t="s">
        <v>0</v>
      </c>
      <c r="AB32" s="5" t="s">
        <v>0</v>
      </c>
      <c r="AC32" s="5" t="s">
        <v>0</v>
      </c>
      <c r="AD32" s="5" t="s">
        <v>0</v>
      </c>
      <c r="AE32" s="5" t="s">
        <v>0</v>
      </c>
      <c r="AF32" s="5" t="s">
        <v>0</v>
      </c>
      <c r="AG32" s="6">
        <f t="shared" si="26"/>
        <v>1488.1999999999998</v>
      </c>
      <c r="AH32" s="6">
        <f t="shared" si="27"/>
        <v>1421.8999999999999</v>
      </c>
      <c r="AI32" s="6">
        <v>0</v>
      </c>
      <c r="AJ32" s="6">
        <v>0</v>
      </c>
      <c r="AK32" s="6">
        <f>SUM(AK33:AK54)</f>
        <v>742.1</v>
      </c>
      <c r="AL32" s="6">
        <f>SUM(AL33:AL54)</f>
        <v>742.1</v>
      </c>
      <c r="AM32" s="6">
        <v>0</v>
      </c>
      <c r="AN32" s="6">
        <v>0</v>
      </c>
      <c r="AO32" s="6">
        <f>SUM(AO33:AO54)</f>
        <v>746.09999999999991</v>
      </c>
      <c r="AP32" s="6">
        <f>SUM(AP33:AP54)</f>
        <v>679.79999999999984</v>
      </c>
      <c r="AQ32" s="7">
        <f t="shared" si="2"/>
        <v>1683.2</v>
      </c>
      <c r="AR32" s="6">
        <v>0</v>
      </c>
      <c r="AS32" s="6">
        <f>SUM(AS33:AS54)</f>
        <v>1106.2</v>
      </c>
      <c r="AT32" s="6">
        <v>0</v>
      </c>
      <c r="AU32" s="6">
        <f>SUM(AU33:AU54)</f>
        <v>577</v>
      </c>
      <c r="AV32" s="7">
        <f t="shared" si="4"/>
        <v>2141.6000000000004</v>
      </c>
      <c r="AW32" s="6">
        <v>0</v>
      </c>
      <c r="AX32" s="6">
        <f>SUM(AX33:AX54)</f>
        <v>1564.3000000000002</v>
      </c>
      <c r="AY32" s="6">
        <v>0</v>
      </c>
      <c r="AZ32" s="6">
        <f>SUM(AZ33:AZ54)</f>
        <v>577.29999999999995</v>
      </c>
      <c r="BA32" s="7">
        <f t="shared" si="6"/>
        <v>1708.7</v>
      </c>
      <c r="BB32" s="6">
        <v>0</v>
      </c>
      <c r="BC32" s="6">
        <f>SUM(BC33:BC54)</f>
        <v>1106.2</v>
      </c>
      <c r="BD32" s="6">
        <v>0</v>
      </c>
      <c r="BE32" s="6">
        <f>SUM(BE33:BE54)</f>
        <v>602.5</v>
      </c>
      <c r="BF32" s="7">
        <f t="shared" si="8"/>
        <v>1708.7</v>
      </c>
      <c r="BG32" s="6">
        <v>0</v>
      </c>
      <c r="BH32" s="6">
        <f>SUM(BH33:BH54)</f>
        <v>1106.2</v>
      </c>
      <c r="BI32" s="6">
        <v>0</v>
      </c>
      <c r="BJ32" s="6">
        <f>SUM(BJ33:BJ54)</f>
        <v>602.5</v>
      </c>
      <c r="BK32" s="6">
        <v>21184</v>
      </c>
      <c r="BL32" s="6">
        <v>20167.2</v>
      </c>
      <c r="BM32" s="6">
        <v>0</v>
      </c>
      <c r="BN32" s="6">
        <v>0</v>
      </c>
      <c r="BO32" s="6">
        <v>13295.8</v>
      </c>
      <c r="BP32" s="6">
        <v>13226.6</v>
      </c>
      <c r="BQ32" s="6">
        <v>0</v>
      </c>
      <c r="BR32" s="6">
        <v>0</v>
      </c>
      <c r="BS32" s="6">
        <v>7888.2</v>
      </c>
      <c r="BT32" s="6">
        <v>6940.6</v>
      </c>
      <c r="BU32" s="6">
        <v>17353.2</v>
      </c>
      <c r="BV32" s="6">
        <v>0</v>
      </c>
      <c r="BW32" s="6">
        <v>9416.4</v>
      </c>
      <c r="BX32" s="6">
        <v>0</v>
      </c>
      <c r="BY32" s="6">
        <v>7936.8</v>
      </c>
      <c r="BZ32" s="6">
        <v>20037.900000000001</v>
      </c>
      <c r="CA32" s="6">
        <v>0</v>
      </c>
      <c r="CB32" s="6">
        <v>13530</v>
      </c>
      <c r="CC32" s="6">
        <v>0</v>
      </c>
      <c r="CD32" s="6">
        <v>6507.9</v>
      </c>
      <c r="CE32" s="6">
        <v>20037.900000000001</v>
      </c>
      <c r="CF32" s="6">
        <v>0</v>
      </c>
      <c r="CG32" s="6">
        <v>13530</v>
      </c>
      <c r="CH32" s="6">
        <v>0</v>
      </c>
      <c r="CI32" s="6">
        <v>6507.9</v>
      </c>
      <c r="CJ32" s="6">
        <v>1097</v>
      </c>
      <c r="CK32" s="6">
        <v>0</v>
      </c>
      <c r="CL32" s="6">
        <v>0</v>
      </c>
      <c r="CM32" s="6">
        <v>0</v>
      </c>
      <c r="CN32" s="6">
        <v>1097</v>
      </c>
      <c r="CO32" s="6">
        <v>38814.800000000003</v>
      </c>
      <c r="CP32" s="6">
        <v>0</v>
      </c>
      <c r="CQ32" s="6">
        <v>30312.2</v>
      </c>
      <c r="CR32" s="6">
        <v>0</v>
      </c>
      <c r="CS32" s="6">
        <v>8502.6</v>
      </c>
      <c r="CT32" s="6">
        <v>18490.400000000001</v>
      </c>
      <c r="CU32" s="6">
        <v>0</v>
      </c>
      <c r="CV32" s="6">
        <v>9416.4</v>
      </c>
      <c r="CW32" s="6">
        <v>0</v>
      </c>
      <c r="CX32" s="6">
        <v>9074</v>
      </c>
      <c r="CY32" s="6">
        <v>20037.900000000001</v>
      </c>
      <c r="CZ32" s="6">
        <v>0</v>
      </c>
      <c r="DA32" s="6">
        <v>13530</v>
      </c>
      <c r="DB32" s="6">
        <v>0</v>
      </c>
      <c r="DC32" s="6">
        <v>6507.9</v>
      </c>
      <c r="DD32" s="6">
        <v>21184</v>
      </c>
      <c r="DE32" s="6">
        <v>0</v>
      </c>
      <c r="DF32" s="6">
        <v>13295.8</v>
      </c>
      <c r="DG32" s="6">
        <v>0</v>
      </c>
      <c r="DH32" s="6">
        <v>7888.2</v>
      </c>
      <c r="DI32" s="6">
        <v>17353.2</v>
      </c>
      <c r="DJ32" s="6">
        <v>0</v>
      </c>
      <c r="DK32" s="6">
        <v>9416.4</v>
      </c>
      <c r="DL32" s="6">
        <v>0</v>
      </c>
      <c r="DM32" s="6">
        <v>7936.8</v>
      </c>
      <c r="DN32" s="6">
        <v>20037.900000000001</v>
      </c>
      <c r="DO32" s="6">
        <v>0</v>
      </c>
      <c r="DP32" s="6">
        <v>13530</v>
      </c>
      <c r="DQ32" s="6">
        <v>0</v>
      </c>
      <c r="DR32" s="6">
        <v>6507.9</v>
      </c>
      <c r="DS32" s="6" t="s">
        <v>0</v>
      </c>
    </row>
    <row r="33" spans="1:123" ht="39" customHeight="1">
      <c r="A33" s="8" t="s">
        <v>312</v>
      </c>
      <c r="B33" s="9" t="s">
        <v>313</v>
      </c>
      <c r="C33" s="9" t="s">
        <v>169</v>
      </c>
      <c r="D33" s="9" t="s">
        <v>210</v>
      </c>
      <c r="E33" s="9" t="s">
        <v>170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9" t="s">
        <v>0</v>
      </c>
      <c r="M33" s="5" t="s">
        <v>0</v>
      </c>
      <c r="N33" s="5" t="s">
        <v>0</v>
      </c>
      <c r="O33" s="5" t="s">
        <v>0</v>
      </c>
      <c r="P33" s="5" t="s">
        <v>0</v>
      </c>
      <c r="Q33" s="9" t="s">
        <v>0</v>
      </c>
      <c r="R33" s="9" t="s">
        <v>0</v>
      </c>
      <c r="S33" s="9" t="s">
        <v>0</v>
      </c>
      <c r="T33" s="9" t="s">
        <v>0</v>
      </c>
      <c r="U33" s="9" t="s">
        <v>0</v>
      </c>
      <c r="V33" s="9" t="s">
        <v>0</v>
      </c>
      <c r="W33" s="9" t="s">
        <v>171</v>
      </c>
      <c r="X33" s="9" t="s">
        <v>277</v>
      </c>
      <c r="Y33" s="9" t="s">
        <v>172</v>
      </c>
      <c r="Z33" s="9" t="s">
        <v>237</v>
      </c>
      <c r="AA33" s="9" t="s">
        <v>180</v>
      </c>
      <c r="AB33" s="9" t="s">
        <v>181</v>
      </c>
      <c r="AC33" s="5" t="s">
        <v>63</v>
      </c>
      <c r="AD33" s="5" t="s">
        <v>211</v>
      </c>
      <c r="AE33" s="5" t="s">
        <v>314</v>
      </c>
      <c r="AF33" s="5">
        <v>414</v>
      </c>
      <c r="AG33" s="6">
        <f t="shared" ref="AG33:AG40" si="28">SUM(AI33+AK33+AM33+AO33)</f>
        <v>0</v>
      </c>
      <c r="AH33" s="6">
        <f t="shared" ref="AH33:AH40" si="29">SUM(AJ33+AL33+AN33+AP33)</f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7">
        <f t="shared" si="2"/>
        <v>0</v>
      </c>
      <c r="AR33" s="6">
        <v>0</v>
      </c>
      <c r="AS33" s="6">
        <v>0</v>
      </c>
      <c r="AT33" s="6">
        <v>0</v>
      </c>
      <c r="AU33" s="6">
        <v>0</v>
      </c>
      <c r="AV33" s="7">
        <f t="shared" si="4"/>
        <v>0</v>
      </c>
      <c r="AW33" s="6">
        <v>0</v>
      </c>
      <c r="AX33" s="6">
        <v>0</v>
      </c>
      <c r="AY33" s="6">
        <v>0</v>
      </c>
      <c r="AZ33" s="6">
        <v>0</v>
      </c>
      <c r="BA33" s="7">
        <f t="shared" si="6"/>
        <v>0</v>
      </c>
      <c r="BB33" s="6">
        <v>0</v>
      </c>
      <c r="BC33" s="6">
        <v>0</v>
      </c>
      <c r="BD33" s="6">
        <v>0</v>
      </c>
      <c r="BE33" s="6">
        <v>0</v>
      </c>
      <c r="BF33" s="7">
        <f t="shared" si="8"/>
        <v>0</v>
      </c>
      <c r="BG33" s="6">
        <v>0</v>
      </c>
      <c r="BH33" s="6">
        <v>0</v>
      </c>
      <c r="BI33" s="6">
        <v>0</v>
      </c>
      <c r="BJ33" s="6">
        <v>0</v>
      </c>
      <c r="BK33" s="6">
        <v>49.2</v>
      </c>
      <c r="BL33" s="6">
        <v>46.8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49.2</v>
      </c>
      <c r="BT33" s="6">
        <v>46.8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49.2</v>
      </c>
      <c r="CP33" s="6">
        <v>0</v>
      </c>
      <c r="CQ33" s="6">
        <v>0</v>
      </c>
      <c r="CR33" s="6">
        <v>0</v>
      </c>
      <c r="CS33" s="6">
        <v>49.2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  <c r="CZ33" s="6">
        <v>0</v>
      </c>
      <c r="DA33" s="6">
        <v>0</v>
      </c>
      <c r="DB33" s="6">
        <v>0</v>
      </c>
      <c r="DC33" s="6">
        <v>0</v>
      </c>
      <c r="DD33" s="6">
        <v>49.2</v>
      </c>
      <c r="DE33" s="6">
        <v>0</v>
      </c>
      <c r="DF33" s="6">
        <v>0</v>
      </c>
      <c r="DG33" s="6">
        <v>0</v>
      </c>
      <c r="DH33" s="6">
        <v>49.2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 t="s">
        <v>176</v>
      </c>
    </row>
    <row r="34" spans="1:123" ht="12" customHeight="1">
      <c r="A34" s="10" t="s">
        <v>0</v>
      </c>
      <c r="B34" s="11" t="s">
        <v>0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1" t="s">
        <v>0</v>
      </c>
      <c r="I34" s="11" t="s">
        <v>0</v>
      </c>
      <c r="J34" s="11" t="s">
        <v>0</v>
      </c>
      <c r="K34" s="11" t="s">
        <v>0</v>
      </c>
      <c r="L34" s="11" t="s">
        <v>0</v>
      </c>
      <c r="M34" s="11" t="s">
        <v>0</v>
      </c>
      <c r="N34" s="11" t="s">
        <v>0</v>
      </c>
      <c r="O34" s="11" t="s">
        <v>0</v>
      </c>
      <c r="P34" s="11" t="s">
        <v>0</v>
      </c>
      <c r="Q34" s="11" t="s">
        <v>0</v>
      </c>
      <c r="R34" s="11" t="s">
        <v>0</v>
      </c>
      <c r="S34" s="11" t="s">
        <v>0</v>
      </c>
      <c r="T34" s="11" t="s">
        <v>0</v>
      </c>
      <c r="U34" s="11" t="s">
        <v>0</v>
      </c>
      <c r="V34" s="11" t="s">
        <v>0</v>
      </c>
      <c r="W34" s="11" t="s">
        <v>0</v>
      </c>
      <c r="X34" s="11" t="s">
        <v>0</v>
      </c>
      <c r="Y34" s="11" t="s">
        <v>0</v>
      </c>
      <c r="Z34" s="11" t="s">
        <v>0</v>
      </c>
      <c r="AA34" s="11" t="s">
        <v>0</v>
      </c>
      <c r="AB34" s="11" t="s">
        <v>0</v>
      </c>
      <c r="AC34" s="12" t="s">
        <v>0</v>
      </c>
      <c r="AD34" s="5" t="s">
        <v>211</v>
      </c>
      <c r="AE34" s="5" t="s">
        <v>314</v>
      </c>
      <c r="AF34" s="5">
        <v>831</v>
      </c>
      <c r="AG34" s="6">
        <f t="shared" ref="AG34" si="30">SUM(AI34+AK34+AM34+AO34)</f>
        <v>0</v>
      </c>
      <c r="AH34" s="6">
        <f t="shared" ref="AH34" si="31">SUM(AJ34+AL34+AN34+AP34)</f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7">
        <f t="shared" si="2"/>
        <v>0</v>
      </c>
      <c r="AR34" s="6">
        <v>0</v>
      </c>
      <c r="AS34" s="6">
        <v>0</v>
      </c>
      <c r="AT34" s="6">
        <v>0</v>
      </c>
      <c r="AU34" s="6">
        <v>0</v>
      </c>
      <c r="AV34" s="7">
        <f t="shared" si="4"/>
        <v>0</v>
      </c>
      <c r="AW34" s="6">
        <v>0</v>
      </c>
      <c r="AX34" s="6">
        <v>0</v>
      </c>
      <c r="AY34" s="6">
        <v>0</v>
      </c>
      <c r="AZ34" s="6">
        <v>0</v>
      </c>
      <c r="BA34" s="7">
        <f t="shared" si="6"/>
        <v>0</v>
      </c>
      <c r="BB34" s="6">
        <v>0</v>
      </c>
      <c r="BC34" s="6">
        <v>0</v>
      </c>
      <c r="BD34" s="6">
        <v>0</v>
      </c>
      <c r="BE34" s="6">
        <v>0</v>
      </c>
      <c r="BF34" s="7">
        <f t="shared" si="8"/>
        <v>0</v>
      </c>
      <c r="BG34" s="6">
        <v>0</v>
      </c>
      <c r="BH34" s="6">
        <v>0</v>
      </c>
      <c r="BI34" s="6">
        <v>0</v>
      </c>
      <c r="BJ34" s="6">
        <v>0</v>
      </c>
      <c r="BK34" s="6">
        <v>13.2</v>
      </c>
      <c r="BL34" s="6">
        <v>13.2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13.2</v>
      </c>
      <c r="BT34" s="6">
        <v>13.2</v>
      </c>
      <c r="BU34" s="6">
        <v>18</v>
      </c>
      <c r="BV34" s="6">
        <v>0</v>
      </c>
      <c r="BW34" s="6">
        <v>0</v>
      </c>
      <c r="BX34" s="6">
        <v>0</v>
      </c>
      <c r="BY34" s="6">
        <v>18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13.2</v>
      </c>
      <c r="CP34" s="6">
        <v>0</v>
      </c>
      <c r="CQ34" s="6">
        <v>0</v>
      </c>
      <c r="CR34" s="6">
        <v>0</v>
      </c>
      <c r="CS34" s="6">
        <v>13.2</v>
      </c>
      <c r="CT34" s="6">
        <v>18</v>
      </c>
      <c r="CU34" s="6">
        <v>0</v>
      </c>
      <c r="CV34" s="6">
        <v>0</v>
      </c>
      <c r="CW34" s="6">
        <v>0</v>
      </c>
      <c r="CX34" s="6">
        <v>18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13.2</v>
      </c>
      <c r="DE34" s="6">
        <v>0</v>
      </c>
      <c r="DF34" s="6">
        <v>0</v>
      </c>
      <c r="DG34" s="6">
        <v>0</v>
      </c>
      <c r="DH34" s="6">
        <v>13.2</v>
      </c>
      <c r="DI34" s="6">
        <v>18</v>
      </c>
      <c r="DJ34" s="6">
        <v>0</v>
      </c>
      <c r="DK34" s="6">
        <v>0</v>
      </c>
      <c r="DL34" s="6">
        <v>0</v>
      </c>
      <c r="DM34" s="6">
        <v>18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 t="s">
        <v>176</v>
      </c>
    </row>
    <row r="35" spans="1:123" ht="12" customHeight="1">
      <c r="A35" s="10" t="s">
        <v>0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1" t="s">
        <v>0</v>
      </c>
      <c r="H35" s="11" t="s">
        <v>0</v>
      </c>
      <c r="I35" s="11" t="s">
        <v>0</v>
      </c>
      <c r="J35" s="11" t="s">
        <v>0</v>
      </c>
      <c r="K35" s="11" t="s">
        <v>0</v>
      </c>
      <c r="L35" s="11" t="s">
        <v>0</v>
      </c>
      <c r="M35" s="11" t="s">
        <v>0</v>
      </c>
      <c r="N35" s="11" t="s">
        <v>0</v>
      </c>
      <c r="O35" s="11" t="s">
        <v>0</v>
      </c>
      <c r="P35" s="11" t="s">
        <v>0</v>
      </c>
      <c r="Q35" s="11" t="s">
        <v>0</v>
      </c>
      <c r="R35" s="11" t="s">
        <v>0</v>
      </c>
      <c r="S35" s="11" t="s">
        <v>0</v>
      </c>
      <c r="T35" s="11" t="s">
        <v>0</v>
      </c>
      <c r="U35" s="11" t="s">
        <v>0</v>
      </c>
      <c r="V35" s="11" t="s">
        <v>0</v>
      </c>
      <c r="W35" s="11" t="s">
        <v>0</v>
      </c>
      <c r="X35" s="11" t="s">
        <v>0</v>
      </c>
      <c r="Y35" s="11" t="s">
        <v>0</v>
      </c>
      <c r="Z35" s="11" t="s">
        <v>0</v>
      </c>
      <c r="AA35" s="11" t="s">
        <v>0</v>
      </c>
      <c r="AB35" s="11" t="s">
        <v>0</v>
      </c>
      <c r="AC35" s="12" t="s">
        <v>0</v>
      </c>
      <c r="AD35" s="5" t="s">
        <v>211</v>
      </c>
      <c r="AE35" s="5" t="s">
        <v>253</v>
      </c>
      <c r="AF35" s="5">
        <v>244</v>
      </c>
      <c r="AG35" s="6">
        <f t="shared" si="28"/>
        <v>8</v>
      </c>
      <c r="AH35" s="6">
        <f t="shared" si="29"/>
        <v>6.6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8</v>
      </c>
      <c r="AP35" s="6">
        <v>6.6</v>
      </c>
      <c r="AQ35" s="7">
        <f t="shared" si="2"/>
        <v>20</v>
      </c>
      <c r="AR35" s="6">
        <v>0</v>
      </c>
      <c r="AS35" s="6">
        <v>0</v>
      </c>
      <c r="AT35" s="6">
        <v>0</v>
      </c>
      <c r="AU35" s="6">
        <v>20</v>
      </c>
      <c r="AV35" s="7">
        <f t="shared" si="4"/>
        <v>20</v>
      </c>
      <c r="AW35" s="6">
        <v>0</v>
      </c>
      <c r="AX35" s="6">
        <v>0</v>
      </c>
      <c r="AY35" s="6">
        <v>0</v>
      </c>
      <c r="AZ35" s="6">
        <v>20</v>
      </c>
      <c r="BA35" s="7">
        <f t="shared" si="6"/>
        <v>20</v>
      </c>
      <c r="BB35" s="6">
        <v>0</v>
      </c>
      <c r="BC35" s="6">
        <v>0</v>
      </c>
      <c r="BD35" s="6">
        <v>0</v>
      </c>
      <c r="BE35" s="6">
        <v>20</v>
      </c>
      <c r="BF35" s="7">
        <f t="shared" si="8"/>
        <v>20</v>
      </c>
      <c r="BG35" s="6">
        <v>0</v>
      </c>
      <c r="BH35" s="6">
        <v>0</v>
      </c>
      <c r="BI35" s="6">
        <v>0</v>
      </c>
      <c r="BJ35" s="6">
        <v>20</v>
      </c>
      <c r="BK35" s="6">
        <v>50</v>
      </c>
      <c r="BL35" s="6">
        <v>50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50</v>
      </c>
      <c r="BT35" s="6">
        <v>50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50</v>
      </c>
      <c r="CP35" s="6">
        <v>0</v>
      </c>
      <c r="CQ35" s="6">
        <v>0</v>
      </c>
      <c r="CR35" s="6">
        <v>0</v>
      </c>
      <c r="CS35" s="6">
        <v>50</v>
      </c>
      <c r="CT35" s="6">
        <v>0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  <c r="CZ35" s="6">
        <v>0</v>
      </c>
      <c r="DA35" s="6">
        <v>0</v>
      </c>
      <c r="DB35" s="6">
        <v>0</v>
      </c>
      <c r="DC35" s="6">
        <v>0</v>
      </c>
      <c r="DD35" s="6">
        <v>50</v>
      </c>
      <c r="DE35" s="6">
        <v>0</v>
      </c>
      <c r="DF35" s="6">
        <v>0</v>
      </c>
      <c r="DG35" s="6">
        <v>0</v>
      </c>
      <c r="DH35" s="6">
        <v>50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 t="s">
        <v>176</v>
      </c>
    </row>
    <row r="36" spans="1:123" ht="12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  <c r="AD36" s="5" t="s">
        <v>211</v>
      </c>
      <c r="AE36" s="5" t="s">
        <v>374</v>
      </c>
      <c r="AF36" s="5">
        <v>243</v>
      </c>
      <c r="AG36" s="6">
        <f t="shared" ref="AG36" si="32">SUM(AI36+AK36+AM36+AO36)</f>
        <v>0</v>
      </c>
      <c r="AH36" s="6">
        <f t="shared" ref="AH36" si="33">SUM(AJ36+AL36+AN36+AP36)</f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7">
        <f t="shared" si="2"/>
        <v>0</v>
      </c>
      <c r="AR36" s="6">
        <v>0</v>
      </c>
      <c r="AS36" s="6">
        <v>0</v>
      </c>
      <c r="AT36" s="6">
        <v>0</v>
      </c>
      <c r="AU36" s="6">
        <v>0</v>
      </c>
      <c r="AV36" s="7">
        <f t="shared" ref="AV36" si="34">SUM(AW36:AZ36)</f>
        <v>0</v>
      </c>
      <c r="AW36" s="6">
        <v>0</v>
      </c>
      <c r="AX36" s="6">
        <v>0</v>
      </c>
      <c r="AY36" s="6">
        <v>0</v>
      </c>
      <c r="AZ36" s="6">
        <v>0</v>
      </c>
      <c r="BA36" s="7">
        <f t="shared" ref="BA36" si="35">SUM(BB36:BE36)</f>
        <v>0</v>
      </c>
      <c r="BB36" s="6">
        <v>0</v>
      </c>
      <c r="BC36" s="6">
        <v>0</v>
      </c>
      <c r="BD36" s="6">
        <v>0</v>
      </c>
      <c r="BE36" s="6">
        <v>0</v>
      </c>
      <c r="BF36" s="7">
        <f t="shared" ref="BF36" si="36">SUM(BG36:BJ36)</f>
        <v>0</v>
      </c>
      <c r="BG36" s="6">
        <v>0</v>
      </c>
      <c r="BH36" s="6">
        <v>0</v>
      </c>
      <c r="BI36" s="6">
        <v>0</v>
      </c>
      <c r="BJ36" s="6">
        <v>0</v>
      </c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 t="s">
        <v>176</v>
      </c>
    </row>
    <row r="37" spans="1:123" ht="12" customHeight="1">
      <c r="A37" s="10" t="s">
        <v>0</v>
      </c>
      <c r="B37" s="11" t="s">
        <v>0</v>
      </c>
      <c r="C37" s="11" t="s">
        <v>0</v>
      </c>
      <c r="D37" s="11" t="s">
        <v>0</v>
      </c>
      <c r="E37" s="11" t="s">
        <v>0</v>
      </c>
      <c r="F37" s="11" t="s">
        <v>0</v>
      </c>
      <c r="G37" s="11" t="s">
        <v>0</v>
      </c>
      <c r="H37" s="11" t="s">
        <v>0</v>
      </c>
      <c r="I37" s="11" t="s">
        <v>0</v>
      </c>
      <c r="J37" s="11" t="s">
        <v>0</v>
      </c>
      <c r="K37" s="11" t="s">
        <v>0</v>
      </c>
      <c r="L37" s="11" t="s">
        <v>0</v>
      </c>
      <c r="M37" s="11" t="s">
        <v>0</v>
      </c>
      <c r="N37" s="11" t="s">
        <v>0</v>
      </c>
      <c r="O37" s="11" t="s">
        <v>0</v>
      </c>
      <c r="P37" s="11" t="s">
        <v>0</v>
      </c>
      <c r="Q37" s="11" t="s">
        <v>0</v>
      </c>
      <c r="R37" s="11" t="s">
        <v>0</v>
      </c>
      <c r="S37" s="11" t="s">
        <v>0</v>
      </c>
      <c r="T37" s="11" t="s">
        <v>0</v>
      </c>
      <c r="U37" s="11" t="s">
        <v>0</v>
      </c>
      <c r="V37" s="11" t="s">
        <v>0</v>
      </c>
      <c r="W37" s="11" t="s">
        <v>0</v>
      </c>
      <c r="X37" s="11" t="s">
        <v>0</v>
      </c>
      <c r="Y37" s="11" t="s">
        <v>0</v>
      </c>
      <c r="Z37" s="11" t="s">
        <v>0</v>
      </c>
      <c r="AA37" s="11" t="s">
        <v>0</v>
      </c>
      <c r="AB37" s="11" t="s">
        <v>0</v>
      </c>
      <c r="AC37" s="12" t="s">
        <v>0</v>
      </c>
      <c r="AD37" s="5" t="s">
        <v>211</v>
      </c>
      <c r="AE37" s="5" t="s">
        <v>254</v>
      </c>
      <c r="AF37" s="5" t="s">
        <v>175</v>
      </c>
      <c r="AG37" s="6">
        <f t="shared" si="28"/>
        <v>0</v>
      </c>
      <c r="AH37" s="6">
        <f t="shared" si="29"/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7">
        <f t="shared" si="2"/>
        <v>0</v>
      </c>
      <c r="AR37" s="6">
        <v>0</v>
      </c>
      <c r="AS37" s="6">
        <v>0</v>
      </c>
      <c r="AT37" s="6">
        <v>0</v>
      </c>
      <c r="AU37" s="6">
        <v>0</v>
      </c>
      <c r="AV37" s="7">
        <f t="shared" si="4"/>
        <v>0</v>
      </c>
      <c r="AW37" s="6">
        <v>0</v>
      </c>
      <c r="AX37" s="6">
        <v>0</v>
      </c>
      <c r="AY37" s="6">
        <v>0</v>
      </c>
      <c r="AZ37" s="6">
        <v>0</v>
      </c>
      <c r="BA37" s="7">
        <f t="shared" si="6"/>
        <v>0</v>
      </c>
      <c r="BB37" s="6">
        <v>0</v>
      </c>
      <c r="BC37" s="6">
        <v>0</v>
      </c>
      <c r="BD37" s="6">
        <v>0</v>
      </c>
      <c r="BE37" s="6">
        <v>0</v>
      </c>
      <c r="BF37" s="7">
        <f t="shared" si="8"/>
        <v>0</v>
      </c>
      <c r="BG37" s="6">
        <v>0</v>
      </c>
      <c r="BH37" s="6">
        <v>0</v>
      </c>
      <c r="BI37" s="6">
        <v>0</v>
      </c>
      <c r="BJ37" s="6">
        <v>0</v>
      </c>
      <c r="BK37" s="6">
        <v>20</v>
      </c>
      <c r="BL37" s="6">
        <v>20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20</v>
      </c>
      <c r="BT37" s="6">
        <v>20</v>
      </c>
      <c r="BU37" s="6">
        <v>197.7</v>
      </c>
      <c r="BV37" s="6">
        <v>0</v>
      </c>
      <c r="BW37" s="6">
        <v>0</v>
      </c>
      <c r="BX37" s="6">
        <v>0</v>
      </c>
      <c r="BY37" s="6">
        <v>197.7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20</v>
      </c>
      <c r="CP37" s="6">
        <v>0</v>
      </c>
      <c r="CQ37" s="6">
        <v>0</v>
      </c>
      <c r="CR37" s="6">
        <v>0</v>
      </c>
      <c r="CS37" s="6">
        <v>20</v>
      </c>
      <c r="CT37" s="6">
        <v>197.7</v>
      </c>
      <c r="CU37" s="6">
        <v>0</v>
      </c>
      <c r="CV37" s="6">
        <v>0</v>
      </c>
      <c r="CW37" s="6">
        <v>0</v>
      </c>
      <c r="CX37" s="6">
        <v>197.7</v>
      </c>
      <c r="CY37" s="6">
        <v>0</v>
      </c>
      <c r="CZ37" s="6">
        <v>0</v>
      </c>
      <c r="DA37" s="6">
        <v>0</v>
      </c>
      <c r="DB37" s="6">
        <v>0</v>
      </c>
      <c r="DC37" s="6">
        <v>0</v>
      </c>
      <c r="DD37" s="6">
        <v>20</v>
      </c>
      <c r="DE37" s="6">
        <v>0</v>
      </c>
      <c r="DF37" s="6">
        <v>0</v>
      </c>
      <c r="DG37" s="6">
        <v>0</v>
      </c>
      <c r="DH37" s="6">
        <v>20</v>
      </c>
      <c r="DI37" s="6">
        <v>197.7</v>
      </c>
      <c r="DJ37" s="6">
        <v>0</v>
      </c>
      <c r="DK37" s="6">
        <v>0</v>
      </c>
      <c r="DL37" s="6">
        <v>0</v>
      </c>
      <c r="DM37" s="6">
        <v>197.7</v>
      </c>
      <c r="DN37" s="6">
        <v>0</v>
      </c>
      <c r="DO37" s="6">
        <v>0</v>
      </c>
      <c r="DP37" s="6">
        <v>0</v>
      </c>
      <c r="DQ37" s="6">
        <v>0</v>
      </c>
      <c r="DR37" s="6">
        <v>0</v>
      </c>
      <c r="DS37" s="6" t="s">
        <v>176</v>
      </c>
    </row>
    <row r="38" spans="1:123" ht="12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2"/>
      <c r="AD38" s="5" t="s">
        <v>211</v>
      </c>
      <c r="AE38" s="5" t="s">
        <v>375</v>
      </c>
      <c r="AF38" s="5" t="s">
        <v>175</v>
      </c>
      <c r="AG38" s="6">
        <f t="shared" ref="AG38" si="37">SUM(AI38+AK38+AM38+AO38)</f>
        <v>188.8</v>
      </c>
      <c r="AH38" s="6">
        <f t="shared" ref="AH38" si="38">SUM(AJ38+AL38+AN38+AP38)</f>
        <v>188.8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188.8</v>
      </c>
      <c r="AP38" s="6">
        <v>188.8</v>
      </c>
      <c r="AQ38" s="7">
        <f t="shared" si="2"/>
        <v>0</v>
      </c>
      <c r="AR38" s="6">
        <v>0</v>
      </c>
      <c r="AS38" s="6">
        <v>0</v>
      </c>
      <c r="AT38" s="6">
        <v>0</v>
      </c>
      <c r="AU38" s="6">
        <v>0</v>
      </c>
      <c r="AV38" s="7">
        <f t="shared" ref="AV38" si="39">SUM(AW38:AZ38)</f>
        <v>0</v>
      </c>
      <c r="AW38" s="6">
        <v>0</v>
      </c>
      <c r="AX38" s="6">
        <v>0</v>
      </c>
      <c r="AY38" s="6">
        <v>0</v>
      </c>
      <c r="AZ38" s="6">
        <v>0</v>
      </c>
      <c r="BA38" s="7">
        <f t="shared" ref="BA38" si="40">SUM(BB38:BE38)</f>
        <v>0</v>
      </c>
      <c r="BB38" s="6">
        <v>0</v>
      </c>
      <c r="BC38" s="6">
        <v>0</v>
      </c>
      <c r="BD38" s="6">
        <v>0</v>
      </c>
      <c r="BE38" s="6">
        <v>0</v>
      </c>
      <c r="BF38" s="7">
        <f t="shared" ref="BF38" si="41">SUM(BG38:BJ38)</f>
        <v>0</v>
      </c>
      <c r="BG38" s="6">
        <v>0</v>
      </c>
      <c r="BH38" s="6">
        <v>0</v>
      </c>
      <c r="BI38" s="6">
        <v>0</v>
      </c>
      <c r="BJ38" s="6">
        <v>0</v>
      </c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 t="s">
        <v>176</v>
      </c>
    </row>
    <row r="39" spans="1:123" ht="12" customHeight="1">
      <c r="A39" s="13" t="s">
        <v>0</v>
      </c>
      <c r="B39" s="12" t="s">
        <v>0</v>
      </c>
      <c r="C39" s="12" t="s">
        <v>0</v>
      </c>
      <c r="D39" s="12" t="s">
        <v>0</v>
      </c>
      <c r="E39" s="12" t="s">
        <v>0</v>
      </c>
      <c r="F39" s="12" t="s">
        <v>0</v>
      </c>
      <c r="G39" s="12" t="s">
        <v>0</v>
      </c>
      <c r="H39" s="12" t="s">
        <v>0</v>
      </c>
      <c r="I39" s="12" t="s">
        <v>0</v>
      </c>
      <c r="J39" s="12" t="s">
        <v>0</v>
      </c>
      <c r="K39" s="12" t="s">
        <v>0</v>
      </c>
      <c r="L39" s="12" t="s">
        <v>0</v>
      </c>
      <c r="M39" s="12" t="s">
        <v>0</v>
      </c>
      <c r="N39" s="12" t="s">
        <v>0</v>
      </c>
      <c r="O39" s="12" t="s">
        <v>0</v>
      </c>
      <c r="P39" s="12" t="s">
        <v>0</v>
      </c>
      <c r="Q39" s="12" t="s">
        <v>0</v>
      </c>
      <c r="R39" s="12" t="s">
        <v>0</v>
      </c>
      <c r="S39" s="12" t="s">
        <v>0</v>
      </c>
      <c r="T39" s="12" t="s">
        <v>0</v>
      </c>
      <c r="U39" s="12" t="s">
        <v>0</v>
      </c>
      <c r="V39" s="12" t="s">
        <v>0</v>
      </c>
      <c r="W39" s="12" t="s">
        <v>0</v>
      </c>
      <c r="X39" s="12" t="s">
        <v>0</v>
      </c>
      <c r="Y39" s="12" t="s">
        <v>0</v>
      </c>
      <c r="Z39" s="12" t="s">
        <v>0</v>
      </c>
      <c r="AA39" s="12" t="s">
        <v>0</v>
      </c>
      <c r="AB39" s="12" t="s">
        <v>0</v>
      </c>
      <c r="AC39" s="12" t="s">
        <v>0</v>
      </c>
      <c r="AD39" s="5" t="s">
        <v>211</v>
      </c>
      <c r="AE39" s="5" t="s">
        <v>248</v>
      </c>
      <c r="AF39" s="5" t="s">
        <v>175</v>
      </c>
      <c r="AG39" s="6">
        <f t="shared" si="28"/>
        <v>0</v>
      </c>
      <c r="AH39" s="6">
        <f t="shared" si="29"/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7">
        <f t="shared" si="2"/>
        <v>0</v>
      </c>
      <c r="AR39" s="6">
        <v>0</v>
      </c>
      <c r="AS39" s="6">
        <v>0</v>
      </c>
      <c r="AT39" s="6">
        <v>0</v>
      </c>
      <c r="AU39" s="6">
        <v>0</v>
      </c>
      <c r="AV39" s="7">
        <f t="shared" si="4"/>
        <v>0</v>
      </c>
      <c r="AW39" s="6">
        <v>0</v>
      </c>
      <c r="AX39" s="6">
        <v>0</v>
      </c>
      <c r="AY39" s="6">
        <v>0</v>
      </c>
      <c r="AZ39" s="6">
        <v>0</v>
      </c>
      <c r="BA39" s="7">
        <f t="shared" si="6"/>
        <v>0</v>
      </c>
      <c r="BB39" s="6">
        <v>0</v>
      </c>
      <c r="BC39" s="6">
        <v>0</v>
      </c>
      <c r="BD39" s="6">
        <v>0</v>
      </c>
      <c r="BE39" s="6">
        <v>0</v>
      </c>
      <c r="BF39" s="7">
        <f t="shared" si="8"/>
        <v>0</v>
      </c>
      <c r="BG39" s="6">
        <v>0</v>
      </c>
      <c r="BH39" s="6">
        <v>0</v>
      </c>
      <c r="BI39" s="6">
        <v>0</v>
      </c>
      <c r="BJ39" s="6">
        <v>0</v>
      </c>
      <c r="BK39" s="6">
        <v>512.4</v>
      </c>
      <c r="BL39" s="6">
        <v>397.1</v>
      </c>
      <c r="BM39" s="6">
        <v>0</v>
      </c>
      <c r="BN39" s="6">
        <v>0</v>
      </c>
      <c r="BO39" s="6">
        <v>307.5</v>
      </c>
      <c r="BP39" s="6">
        <v>238.3</v>
      </c>
      <c r="BQ39" s="6">
        <v>0</v>
      </c>
      <c r="BR39" s="6">
        <v>0</v>
      </c>
      <c r="BS39" s="6">
        <v>204.9</v>
      </c>
      <c r="BT39" s="6">
        <v>158.80000000000001</v>
      </c>
      <c r="BU39" s="6">
        <v>458.4</v>
      </c>
      <c r="BV39" s="6">
        <v>0</v>
      </c>
      <c r="BW39" s="6">
        <v>275</v>
      </c>
      <c r="BX39" s="6">
        <v>0</v>
      </c>
      <c r="BY39" s="6">
        <v>183.4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512.4</v>
      </c>
      <c r="CP39" s="6">
        <v>0</v>
      </c>
      <c r="CQ39" s="6">
        <v>307.5</v>
      </c>
      <c r="CR39" s="6">
        <v>0</v>
      </c>
      <c r="CS39" s="6">
        <v>204.9</v>
      </c>
      <c r="CT39" s="6">
        <v>458.4</v>
      </c>
      <c r="CU39" s="6">
        <v>0</v>
      </c>
      <c r="CV39" s="6">
        <v>275</v>
      </c>
      <c r="CW39" s="6">
        <v>0</v>
      </c>
      <c r="CX39" s="6">
        <v>183.4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512.4</v>
      </c>
      <c r="DE39" s="6">
        <v>0</v>
      </c>
      <c r="DF39" s="6">
        <v>307.5</v>
      </c>
      <c r="DG39" s="6">
        <v>0</v>
      </c>
      <c r="DH39" s="6">
        <v>204.9</v>
      </c>
      <c r="DI39" s="6">
        <v>458.4</v>
      </c>
      <c r="DJ39" s="6">
        <v>0</v>
      </c>
      <c r="DK39" s="6">
        <v>275</v>
      </c>
      <c r="DL39" s="6">
        <v>0</v>
      </c>
      <c r="DM39" s="6">
        <v>183.4</v>
      </c>
      <c r="DN39" s="6">
        <v>0</v>
      </c>
      <c r="DO39" s="6">
        <v>0</v>
      </c>
      <c r="DP39" s="6">
        <v>0</v>
      </c>
      <c r="DQ39" s="6">
        <v>0</v>
      </c>
      <c r="DR39" s="6">
        <v>0</v>
      </c>
      <c r="DS39" s="6" t="s">
        <v>176</v>
      </c>
    </row>
    <row r="40" spans="1:123" ht="55.8" customHeight="1">
      <c r="A40" s="8" t="s">
        <v>315</v>
      </c>
      <c r="B40" s="9" t="s">
        <v>316</v>
      </c>
      <c r="C40" s="5" t="s">
        <v>255</v>
      </c>
      <c r="D40" s="5" t="s">
        <v>317</v>
      </c>
      <c r="E40" s="5" t="s">
        <v>257</v>
      </c>
      <c r="F40" s="9" t="s">
        <v>0</v>
      </c>
      <c r="G40" s="9" t="s">
        <v>0</v>
      </c>
      <c r="H40" s="9" t="s">
        <v>0</v>
      </c>
      <c r="I40" s="9" t="s">
        <v>0</v>
      </c>
      <c r="J40" s="9" t="s">
        <v>0</v>
      </c>
      <c r="K40" s="9" t="s">
        <v>0</v>
      </c>
      <c r="L40" s="9" t="s">
        <v>0</v>
      </c>
      <c r="M40" s="9" t="s">
        <v>0</v>
      </c>
      <c r="N40" s="9" t="s">
        <v>0</v>
      </c>
      <c r="O40" s="9" t="s">
        <v>0</v>
      </c>
      <c r="P40" s="9" t="s">
        <v>0</v>
      </c>
      <c r="Q40" s="9" t="s">
        <v>0</v>
      </c>
      <c r="R40" s="9" t="s">
        <v>0</v>
      </c>
      <c r="S40" s="9" t="s">
        <v>0</v>
      </c>
      <c r="T40" s="9" t="s">
        <v>0</v>
      </c>
      <c r="U40" s="9" t="s">
        <v>0</v>
      </c>
      <c r="V40" s="9" t="s">
        <v>0</v>
      </c>
      <c r="W40" s="9" t="s">
        <v>171</v>
      </c>
      <c r="X40" s="9" t="s">
        <v>277</v>
      </c>
      <c r="Y40" s="9" t="s">
        <v>172</v>
      </c>
      <c r="Z40" s="9" t="s">
        <v>179</v>
      </c>
      <c r="AA40" s="9" t="s">
        <v>180</v>
      </c>
      <c r="AB40" s="9" t="s">
        <v>181</v>
      </c>
      <c r="AC40" s="5" t="s">
        <v>47</v>
      </c>
      <c r="AD40" s="5" t="s">
        <v>182</v>
      </c>
      <c r="AE40" s="5" t="s">
        <v>248</v>
      </c>
      <c r="AF40" s="5" t="s">
        <v>175</v>
      </c>
      <c r="AG40" s="6">
        <f t="shared" si="28"/>
        <v>0</v>
      </c>
      <c r="AH40" s="6">
        <f t="shared" si="29"/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7">
        <f t="shared" si="2"/>
        <v>0</v>
      </c>
      <c r="AR40" s="6">
        <v>0</v>
      </c>
      <c r="AS40" s="6">
        <v>0</v>
      </c>
      <c r="AT40" s="6">
        <v>0</v>
      </c>
      <c r="AU40" s="6">
        <v>0</v>
      </c>
      <c r="AV40" s="7">
        <f t="shared" si="4"/>
        <v>0</v>
      </c>
      <c r="AW40" s="6">
        <v>0</v>
      </c>
      <c r="AX40" s="6">
        <v>0</v>
      </c>
      <c r="AY40" s="6">
        <v>0</v>
      </c>
      <c r="AZ40" s="6">
        <v>0</v>
      </c>
      <c r="BA40" s="7">
        <f t="shared" si="6"/>
        <v>0</v>
      </c>
      <c r="BB40" s="6">
        <v>0</v>
      </c>
      <c r="BC40" s="6">
        <v>0</v>
      </c>
      <c r="BD40" s="6">
        <v>0</v>
      </c>
      <c r="BE40" s="6">
        <v>0</v>
      </c>
      <c r="BF40" s="7">
        <f t="shared" si="8"/>
        <v>0</v>
      </c>
      <c r="BG40" s="6">
        <v>0</v>
      </c>
      <c r="BH40" s="6">
        <v>0</v>
      </c>
      <c r="BI40" s="6">
        <v>0</v>
      </c>
      <c r="BJ40" s="6">
        <v>0</v>
      </c>
      <c r="BK40" s="6">
        <v>547</v>
      </c>
      <c r="BL40" s="6">
        <v>547</v>
      </c>
      <c r="BM40" s="6">
        <v>0</v>
      </c>
      <c r="BN40" s="6">
        <v>0</v>
      </c>
      <c r="BO40" s="6">
        <v>328.2</v>
      </c>
      <c r="BP40" s="6">
        <v>328.2</v>
      </c>
      <c r="BQ40" s="6">
        <v>0</v>
      </c>
      <c r="BR40" s="6">
        <v>0</v>
      </c>
      <c r="BS40" s="6">
        <v>218.8</v>
      </c>
      <c r="BT40" s="6">
        <v>218.8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547</v>
      </c>
      <c r="CP40" s="6">
        <v>0</v>
      </c>
      <c r="CQ40" s="6">
        <v>328.2</v>
      </c>
      <c r="CR40" s="6">
        <v>0</v>
      </c>
      <c r="CS40" s="6">
        <v>218.8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0</v>
      </c>
      <c r="DC40" s="6">
        <v>0</v>
      </c>
      <c r="DD40" s="6">
        <v>547</v>
      </c>
      <c r="DE40" s="6">
        <v>0</v>
      </c>
      <c r="DF40" s="6">
        <v>328.2</v>
      </c>
      <c r="DG40" s="6">
        <v>0</v>
      </c>
      <c r="DH40" s="6">
        <v>218.8</v>
      </c>
      <c r="DI40" s="6">
        <v>0</v>
      </c>
      <c r="DJ40" s="6">
        <v>0</v>
      </c>
      <c r="DK40" s="6">
        <v>0</v>
      </c>
      <c r="DL40" s="6">
        <v>0</v>
      </c>
      <c r="DM40" s="6">
        <v>0</v>
      </c>
      <c r="DN40" s="6">
        <v>0</v>
      </c>
      <c r="DO40" s="6">
        <v>0</v>
      </c>
      <c r="DP40" s="6">
        <v>0</v>
      </c>
      <c r="DQ40" s="6">
        <v>0</v>
      </c>
      <c r="DR40" s="6">
        <v>0</v>
      </c>
      <c r="DS40" s="6" t="s">
        <v>176</v>
      </c>
    </row>
    <row r="41" spans="1:123" ht="31.8" customHeight="1">
      <c r="A41" s="10" t="s">
        <v>0</v>
      </c>
      <c r="B41" s="11" t="s">
        <v>0</v>
      </c>
      <c r="C41" s="9" t="s">
        <v>169</v>
      </c>
      <c r="D41" s="9" t="s">
        <v>259</v>
      </c>
      <c r="E41" s="9" t="s">
        <v>170</v>
      </c>
      <c r="F41" s="11" t="s">
        <v>0</v>
      </c>
      <c r="G41" s="11" t="s">
        <v>0</v>
      </c>
      <c r="H41" s="11" t="s">
        <v>0</v>
      </c>
      <c r="I41" s="11" t="s">
        <v>0</v>
      </c>
      <c r="J41" s="11" t="s">
        <v>0</v>
      </c>
      <c r="K41" s="11" t="s">
        <v>0</v>
      </c>
      <c r="L41" s="11" t="s">
        <v>0</v>
      </c>
      <c r="M41" s="12" t="s">
        <v>0</v>
      </c>
      <c r="N41" s="12" t="s">
        <v>0</v>
      </c>
      <c r="O41" s="12" t="s">
        <v>0</v>
      </c>
      <c r="P41" s="12" t="s">
        <v>0</v>
      </c>
      <c r="Q41" s="11" t="s">
        <v>0</v>
      </c>
      <c r="R41" s="11" t="s">
        <v>0</v>
      </c>
      <c r="S41" s="11" t="s">
        <v>0</v>
      </c>
      <c r="T41" s="11" t="s">
        <v>0</v>
      </c>
      <c r="U41" s="11" t="s">
        <v>0</v>
      </c>
      <c r="V41" s="11" t="s">
        <v>0</v>
      </c>
      <c r="W41" s="11" t="s">
        <v>0</v>
      </c>
      <c r="X41" s="11" t="s">
        <v>0</v>
      </c>
      <c r="Y41" s="11" t="s">
        <v>0</v>
      </c>
      <c r="Z41" s="11" t="s">
        <v>0</v>
      </c>
      <c r="AA41" s="11" t="s">
        <v>0</v>
      </c>
      <c r="AB41" s="11" t="s">
        <v>0</v>
      </c>
      <c r="AC41" s="12" t="s">
        <v>0</v>
      </c>
      <c r="AD41" s="5" t="s">
        <v>182</v>
      </c>
      <c r="AE41" s="5" t="s">
        <v>318</v>
      </c>
      <c r="AF41" s="5" t="s">
        <v>175</v>
      </c>
      <c r="AG41" s="6">
        <f t="shared" ref="AG41:AG51" si="42">SUM(AI41+AK41+AM41+AO41)</f>
        <v>408.9</v>
      </c>
      <c r="AH41" s="6">
        <f t="shared" ref="AH41:AH51" si="43">SUM(AJ41+AL41+AN41+AP41)</f>
        <v>384.5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408.9</v>
      </c>
      <c r="AP41" s="6">
        <v>384.5</v>
      </c>
      <c r="AQ41" s="7">
        <f t="shared" si="2"/>
        <v>433.5</v>
      </c>
      <c r="AR41" s="6">
        <v>0</v>
      </c>
      <c r="AS41" s="6">
        <v>0</v>
      </c>
      <c r="AT41" s="6">
        <v>0</v>
      </c>
      <c r="AU41" s="6">
        <v>433.5</v>
      </c>
      <c r="AV41" s="7">
        <f t="shared" si="4"/>
        <v>383.8</v>
      </c>
      <c r="AW41" s="6">
        <v>0</v>
      </c>
      <c r="AX41" s="6">
        <v>0</v>
      </c>
      <c r="AY41" s="6">
        <v>0</v>
      </c>
      <c r="AZ41" s="6">
        <v>383.8</v>
      </c>
      <c r="BA41" s="7">
        <f t="shared" si="6"/>
        <v>459</v>
      </c>
      <c r="BB41" s="6">
        <v>0</v>
      </c>
      <c r="BC41" s="6">
        <v>0</v>
      </c>
      <c r="BD41" s="6">
        <v>0</v>
      </c>
      <c r="BE41" s="6">
        <v>459</v>
      </c>
      <c r="BF41" s="7">
        <f t="shared" si="8"/>
        <v>459</v>
      </c>
      <c r="BG41" s="6">
        <v>0</v>
      </c>
      <c r="BH41" s="6">
        <v>0</v>
      </c>
      <c r="BI41" s="6">
        <v>0</v>
      </c>
      <c r="BJ41" s="6">
        <v>459</v>
      </c>
      <c r="BK41" s="6">
        <v>4329.5</v>
      </c>
      <c r="BL41" s="6">
        <v>3827.7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4329.5</v>
      </c>
      <c r="BT41" s="6">
        <v>3827.7</v>
      </c>
      <c r="BU41" s="6">
        <v>4311</v>
      </c>
      <c r="BV41" s="6">
        <v>0</v>
      </c>
      <c r="BW41" s="6">
        <v>0</v>
      </c>
      <c r="BX41" s="6">
        <v>0</v>
      </c>
      <c r="BY41" s="6">
        <v>4311</v>
      </c>
      <c r="BZ41" s="6">
        <v>3738.7</v>
      </c>
      <c r="CA41" s="6">
        <v>0</v>
      </c>
      <c r="CB41" s="6">
        <v>0</v>
      </c>
      <c r="CC41" s="6">
        <v>0</v>
      </c>
      <c r="CD41" s="6">
        <v>3738.7</v>
      </c>
      <c r="CE41" s="6">
        <v>3906.7</v>
      </c>
      <c r="CF41" s="6">
        <v>0</v>
      </c>
      <c r="CG41" s="6">
        <v>0</v>
      </c>
      <c r="CH41" s="6">
        <v>0</v>
      </c>
      <c r="CI41" s="6">
        <v>3906.7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4329.5</v>
      </c>
      <c r="CP41" s="6">
        <v>0</v>
      </c>
      <c r="CQ41" s="6">
        <v>0</v>
      </c>
      <c r="CR41" s="6">
        <v>0</v>
      </c>
      <c r="CS41" s="6">
        <v>4329.5</v>
      </c>
      <c r="CT41" s="6">
        <v>4311</v>
      </c>
      <c r="CU41" s="6">
        <v>0</v>
      </c>
      <c r="CV41" s="6">
        <v>0</v>
      </c>
      <c r="CW41" s="6">
        <v>0</v>
      </c>
      <c r="CX41" s="6">
        <v>4311</v>
      </c>
      <c r="CY41" s="6">
        <v>3738.7</v>
      </c>
      <c r="CZ41" s="6">
        <v>0</v>
      </c>
      <c r="DA41" s="6">
        <v>0</v>
      </c>
      <c r="DB41" s="6">
        <v>0</v>
      </c>
      <c r="DC41" s="6">
        <v>3738.7</v>
      </c>
      <c r="DD41" s="6">
        <v>4329.5</v>
      </c>
      <c r="DE41" s="6">
        <v>0</v>
      </c>
      <c r="DF41" s="6">
        <v>0</v>
      </c>
      <c r="DG41" s="6">
        <v>0</v>
      </c>
      <c r="DH41" s="6">
        <v>4329.5</v>
      </c>
      <c r="DI41" s="6">
        <v>4311</v>
      </c>
      <c r="DJ41" s="6">
        <v>0</v>
      </c>
      <c r="DK41" s="6">
        <v>0</v>
      </c>
      <c r="DL41" s="6">
        <v>0</v>
      </c>
      <c r="DM41" s="6">
        <v>4311</v>
      </c>
      <c r="DN41" s="6">
        <v>3738.7</v>
      </c>
      <c r="DO41" s="6">
        <v>0</v>
      </c>
      <c r="DP41" s="6">
        <v>0</v>
      </c>
      <c r="DQ41" s="6">
        <v>0</v>
      </c>
      <c r="DR41" s="6">
        <v>3738.7</v>
      </c>
      <c r="DS41" s="6" t="s">
        <v>176</v>
      </c>
    </row>
    <row r="42" spans="1:123" ht="32.4" customHeight="1">
      <c r="A42" s="10" t="s">
        <v>0</v>
      </c>
      <c r="B42" s="11" t="s">
        <v>0</v>
      </c>
      <c r="C42" s="11" t="s">
        <v>0</v>
      </c>
      <c r="D42" s="11" t="s">
        <v>0</v>
      </c>
      <c r="E42" s="11" t="s">
        <v>0</v>
      </c>
      <c r="F42" s="11" t="s">
        <v>0</v>
      </c>
      <c r="G42" s="11" t="s">
        <v>0</v>
      </c>
      <c r="H42" s="11" t="s">
        <v>0</v>
      </c>
      <c r="I42" s="11" t="s">
        <v>0</v>
      </c>
      <c r="J42" s="11" t="s">
        <v>0</v>
      </c>
      <c r="K42" s="11" t="s">
        <v>0</v>
      </c>
      <c r="L42" s="11" t="s">
        <v>0</v>
      </c>
      <c r="M42" s="9" t="s">
        <v>183</v>
      </c>
      <c r="N42" s="9" t="s">
        <v>180</v>
      </c>
      <c r="O42" s="9" t="s">
        <v>184</v>
      </c>
      <c r="P42" s="9" t="s">
        <v>79</v>
      </c>
      <c r="Q42" s="11" t="s">
        <v>0</v>
      </c>
      <c r="R42" s="11" t="s">
        <v>0</v>
      </c>
      <c r="S42" s="11" t="s">
        <v>0</v>
      </c>
      <c r="T42" s="11" t="s">
        <v>0</v>
      </c>
      <c r="U42" s="11" t="s">
        <v>0</v>
      </c>
      <c r="V42" s="11" t="s">
        <v>0</v>
      </c>
      <c r="W42" s="11" t="s">
        <v>0</v>
      </c>
      <c r="X42" s="11" t="s">
        <v>0</v>
      </c>
      <c r="Y42" s="11" t="s">
        <v>0</v>
      </c>
      <c r="Z42" s="11" t="s">
        <v>0</v>
      </c>
      <c r="AA42" s="11" t="s">
        <v>0</v>
      </c>
      <c r="AB42" s="11" t="s">
        <v>0</v>
      </c>
      <c r="AC42" s="12" t="s">
        <v>0</v>
      </c>
      <c r="AD42" s="5" t="s">
        <v>182</v>
      </c>
      <c r="AE42" s="5" t="s">
        <v>258</v>
      </c>
      <c r="AF42" s="5" t="s">
        <v>175</v>
      </c>
      <c r="AG42" s="6">
        <f t="shared" si="42"/>
        <v>17.3</v>
      </c>
      <c r="AH42" s="6">
        <f t="shared" si="43"/>
        <v>17.3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17.3</v>
      </c>
      <c r="AP42" s="6">
        <v>17.3</v>
      </c>
      <c r="AQ42" s="7">
        <f t="shared" si="2"/>
        <v>0</v>
      </c>
      <c r="AR42" s="6">
        <v>0</v>
      </c>
      <c r="AS42" s="6">
        <v>0</v>
      </c>
      <c r="AT42" s="6">
        <v>0</v>
      </c>
      <c r="AU42" s="6">
        <v>0</v>
      </c>
      <c r="AV42" s="7">
        <f t="shared" si="4"/>
        <v>0</v>
      </c>
      <c r="AW42" s="6">
        <v>0</v>
      </c>
      <c r="AX42" s="6">
        <v>0</v>
      </c>
      <c r="AY42" s="6">
        <v>0</v>
      </c>
      <c r="AZ42" s="6">
        <v>0</v>
      </c>
      <c r="BA42" s="7">
        <f t="shared" si="6"/>
        <v>0</v>
      </c>
      <c r="BB42" s="6">
        <v>0</v>
      </c>
      <c r="BC42" s="6">
        <v>0</v>
      </c>
      <c r="BD42" s="6">
        <v>0</v>
      </c>
      <c r="BE42" s="6">
        <v>0</v>
      </c>
      <c r="BF42" s="7">
        <f t="shared" si="8"/>
        <v>0</v>
      </c>
      <c r="BG42" s="6">
        <v>0</v>
      </c>
      <c r="BH42" s="6">
        <v>0</v>
      </c>
      <c r="BI42" s="6">
        <v>0</v>
      </c>
      <c r="BJ42" s="6">
        <v>0</v>
      </c>
      <c r="BK42" s="6">
        <v>475.9</v>
      </c>
      <c r="BL42" s="6">
        <v>334.6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475.9</v>
      </c>
      <c r="BT42" s="6">
        <v>334.6</v>
      </c>
      <c r="BU42" s="6">
        <v>639.20000000000005</v>
      </c>
      <c r="BV42" s="6">
        <v>0</v>
      </c>
      <c r="BW42" s="6">
        <v>0</v>
      </c>
      <c r="BX42" s="6">
        <v>0</v>
      </c>
      <c r="BY42" s="6">
        <v>639.20000000000005</v>
      </c>
      <c r="BZ42" s="6">
        <v>700.5</v>
      </c>
      <c r="CA42" s="6">
        <v>0</v>
      </c>
      <c r="CB42" s="6">
        <v>0</v>
      </c>
      <c r="CC42" s="6">
        <v>0</v>
      </c>
      <c r="CD42" s="6">
        <v>700.5</v>
      </c>
      <c r="CE42" s="6">
        <v>732.5</v>
      </c>
      <c r="CF42" s="6">
        <v>0</v>
      </c>
      <c r="CG42" s="6">
        <v>0</v>
      </c>
      <c r="CH42" s="6">
        <v>0</v>
      </c>
      <c r="CI42" s="6">
        <v>732.5</v>
      </c>
      <c r="CJ42" s="6">
        <v>732.5</v>
      </c>
      <c r="CK42" s="6">
        <v>0</v>
      </c>
      <c r="CL42" s="6">
        <v>0</v>
      </c>
      <c r="CM42" s="6">
        <v>0</v>
      </c>
      <c r="CN42" s="6">
        <v>732.5</v>
      </c>
      <c r="CO42" s="6">
        <v>475.9</v>
      </c>
      <c r="CP42" s="6">
        <v>0</v>
      </c>
      <c r="CQ42" s="6">
        <v>0</v>
      </c>
      <c r="CR42" s="6">
        <v>0</v>
      </c>
      <c r="CS42" s="6">
        <v>475.9</v>
      </c>
      <c r="CT42" s="6">
        <v>639.20000000000005</v>
      </c>
      <c r="CU42" s="6">
        <v>0</v>
      </c>
      <c r="CV42" s="6">
        <v>0</v>
      </c>
      <c r="CW42" s="6">
        <v>0</v>
      </c>
      <c r="CX42" s="6">
        <v>639.20000000000005</v>
      </c>
      <c r="CY42" s="6">
        <v>700.5</v>
      </c>
      <c r="CZ42" s="6">
        <v>0</v>
      </c>
      <c r="DA42" s="6">
        <v>0</v>
      </c>
      <c r="DB42" s="6">
        <v>0</v>
      </c>
      <c r="DC42" s="6">
        <v>700.5</v>
      </c>
      <c r="DD42" s="6">
        <v>475.9</v>
      </c>
      <c r="DE42" s="6">
        <v>0</v>
      </c>
      <c r="DF42" s="6">
        <v>0</v>
      </c>
      <c r="DG42" s="6">
        <v>0</v>
      </c>
      <c r="DH42" s="6">
        <v>475.9</v>
      </c>
      <c r="DI42" s="6">
        <v>639.20000000000005</v>
      </c>
      <c r="DJ42" s="6">
        <v>0</v>
      </c>
      <c r="DK42" s="6">
        <v>0</v>
      </c>
      <c r="DL42" s="6">
        <v>0</v>
      </c>
      <c r="DM42" s="6">
        <v>639.20000000000005</v>
      </c>
      <c r="DN42" s="6">
        <v>700.5</v>
      </c>
      <c r="DO42" s="6">
        <v>0</v>
      </c>
      <c r="DP42" s="6">
        <v>0</v>
      </c>
      <c r="DQ42" s="6">
        <v>0</v>
      </c>
      <c r="DR42" s="6">
        <v>700.5</v>
      </c>
      <c r="DS42" s="6" t="s">
        <v>176</v>
      </c>
    </row>
    <row r="43" spans="1:123" ht="12" customHeight="1">
      <c r="A43" s="10" t="s">
        <v>0</v>
      </c>
      <c r="B43" s="11" t="s">
        <v>0</v>
      </c>
      <c r="C43" s="11" t="s">
        <v>0</v>
      </c>
      <c r="D43" s="11" t="s">
        <v>0</v>
      </c>
      <c r="E43" s="11" t="s">
        <v>0</v>
      </c>
      <c r="F43" s="11" t="s">
        <v>0</v>
      </c>
      <c r="G43" s="11" t="s">
        <v>0</v>
      </c>
      <c r="H43" s="11" t="s">
        <v>0</v>
      </c>
      <c r="I43" s="11" t="s">
        <v>0</v>
      </c>
      <c r="J43" s="11" t="s">
        <v>0</v>
      </c>
      <c r="K43" s="11" t="s">
        <v>0</v>
      </c>
      <c r="L43" s="11" t="s">
        <v>0</v>
      </c>
      <c r="M43" s="11" t="s">
        <v>0</v>
      </c>
      <c r="N43" s="11" t="s">
        <v>0</v>
      </c>
      <c r="O43" s="11" t="s">
        <v>0</v>
      </c>
      <c r="P43" s="11" t="s">
        <v>0</v>
      </c>
      <c r="Q43" s="11" t="s">
        <v>0</v>
      </c>
      <c r="R43" s="11" t="s">
        <v>0</v>
      </c>
      <c r="S43" s="11" t="s">
        <v>0</v>
      </c>
      <c r="T43" s="11" t="s">
        <v>0</v>
      </c>
      <c r="U43" s="11" t="s">
        <v>0</v>
      </c>
      <c r="V43" s="11" t="s">
        <v>0</v>
      </c>
      <c r="W43" s="11" t="s">
        <v>0</v>
      </c>
      <c r="X43" s="11" t="s">
        <v>0</v>
      </c>
      <c r="Y43" s="11" t="s">
        <v>0</v>
      </c>
      <c r="Z43" s="11" t="s">
        <v>0</v>
      </c>
      <c r="AA43" s="11" t="s">
        <v>0</v>
      </c>
      <c r="AB43" s="11" t="s">
        <v>0</v>
      </c>
      <c r="AC43" s="12" t="s">
        <v>0</v>
      </c>
      <c r="AD43" s="5" t="s">
        <v>182</v>
      </c>
      <c r="AE43" s="5" t="s">
        <v>258</v>
      </c>
      <c r="AF43" s="5" t="s">
        <v>178</v>
      </c>
      <c r="AG43" s="6">
        <f t="shared" si="42"/>
        <v>0</v>
      </c>
      <c r="AH43" s="6">
        <f t="shared" si="43"/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7">
        <f t="shared" si="2"/>
        <v>0</v>
      </c>
      <c r="AR43" s="6">
        <v>0</v>
      </c>
      <c r="AS43" s="6">
        <v>0</v>
      </c>
      <c r="AT43" s="6">
        <v>0</v>
      </c>
      <c r="AU43" s="6">
        <v>0</v>
      </c>
      <c r="AV43" s="7">
        <f t="shared" si="4"/>
        <v>0</v>
      </c>
      <c r="AW43" s="6">
        <v>0</v>
      </c>
      <c r="AX43" s="6">
        <v>0</v>
      </c>
      <c r="AY43" s="6">
        <v>0</v>
      </c>
      <c r="AZ43" s="6">
        <v>0</v>
      </c>
      <c r="BA43" s="7">
        <f t="shared" si="6"/>
        <v>0</v>
      </c>
      <c r="BB43" s="6">
        <v>0</v>
      </c>
      <c r="BC43" s="6">
        <v>0</v>
      </c>
      <c r="BD43" s="6">
        <v>0</v>
      </c>
      <c r="BE43" s="6">
        <v>0</v>
      </c>
      <c r="BF43" s="7">
        <f t="shared" si="8"/>
        <v>0</v>
      </c>
      <c r="BG43" s="6">
        <v>0</v>
      </c>
      <c r="BH43" s="6">
        <v>0</v>
      </c>
      <c r="BI43" s="6">
        <v>0</v>
      </c>
      <c r="BJ43" s="6">
        <v>0</v>
      </c>
      <c r="BK43" s="6">
        <v>200</v>
      </c>
      <c r="BL43" s="6">
        <v>200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200</v>
      </c>
      <c r="BT43" s="6">
        <v>200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6">
        <v>200</v>
      </c>
      <c r="CP43" s="6">
        <v>0</v>
      </c>
      <c r="CQ43" s="6">
        <v>0</v>
      </c>
      <c r="CR43" s="6">
        <v>0</v>
      </c>
      <c r="CS43" s="6">
        <v>200</v>
      </c>
      <c r="CT43" s="6">
        <v>0</v>
      </c>
      <c r="CU43" s="6">
        <v>0</v>
      </c>
      <c r="CV43" s="6">
        <v>0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200</v>
      </c>
      <c r="DE43" s="6">
        <v>0</v>
      </c>
      <c r="DF43" s="6">
        <v>0</v>
      </c>
      <c r="DG43" s="6">
        <v>0</v>
      </c>
      <c r="DH43" s="6">
        <v>200</v>
      </c>
      <c r="DI43" s="6">
        <v>0</v>
      </c>
      <c r="DJ43" s="6">
        <v>0</v>
      </c>
      <c r="DK43" s="6">
        <v>0</v>
      </c>
      <c r="DL43" s="6">
        <v>0</v>
      </c>
      <c r="DM43" s="6">
        <v>0</v>
      </c>
      <c r="DN43" s="6">
        <v>0</v>
      </c>
      <c r="DO43" s="6">
        <v>0</v>
      </c>
      <c r="DP43" s="6">
        <v>0</v>
      </c>
      <c r="DQ43" s="6">
        <v>0</v>
      </c>
      <c r="DR43" s="6">
        <v>0</v>
      </c>
      <c r="DS43" s="6" t="s">
        <v>176</v>
      </c>
    </row>
    <row r="44" spans="1:123" ht="12" customHeight="1">
      <c r="A44" s="10" t="s">
        <v>0</v>
      </c>
      <c r="B44" s="11" t="s">
        <v>0</v>
      </c>
      <c r="C44" s="11" t="s">
        <v>0</v>
      </c>
      <c r="D44" s="11" t="s">
        <v>0</v>
      </c>
      <c r="E44" s="11" t="s">
        <v>0</v>
      </c>
      <c r="F44" s="11" t="s">
        <v>0</v>
      </c>
      <c r="G44" s="11" t="s">
        <v>0</v>
      </c>
      <c r="H44" s="11" t="s">
        <v>0</v>
      </c>
      <c r="I44" s="11" t="s">
        <v>0</v>
      </c>
      <c r="J44" s="11" t="s">
        <v>0</v>
      </c>
      <c r="K44" s="11" t="s">
        <v>0</v>
      </c>
      <c r="L44" s="11" t="s">
        <v>0</v>
      </c>
      <c r="M44" s="11" t="s">
        <v>0</v>
      </c>
      <c r="N44" s="11" t="s">
        <v>0</v>
      </c>
      <c r="O44" s="11" t="s">
        <v>0</v>
      </c>
      <c r="P44" s="11" t="s">
        <v>0</v>
      </c>
      <c r="Q44" s="11" t="s">
        <v>0</v>
      </c>
      <c r="R44" s="11" t="s">
        <v>0</v>
      </c>
      <c r="S44" s="11" t="s">
        <v>0</v>
      </c>
      <c r="T44" s="11" t="s">
        <v>0</v>
      </c>
      <c r="U44" s="11" t="s">
        <v>0</v>
      </c>
      <c r="V44" s="11" t="s">
        <v>0</v>
      </c>
      <c r="W44" s="11" t="s">
        <v>0</v>
      </c>
      <c r="X44" s="11" t="s">
        <v>0</v>
      </c>
      <c r="Y44" s="11" t="s">
        <v>0</v>
      </c>
      <c r="Z44" s="11" t="s">
        <v>0</v>
      </c>
      <c r="AA44" s="11" t="s">
        <v>0</v>
      </c>
      <c r="AB44" s="11" t="s">
        <v>0</v>
      </c>
      <c r="AC44" s="12" t="s">
        <v>0</v>
      </c>
      <c r="AD44" s="5" t="s">
        <v>182</v>
      </c>
      <c r="AE44" s="5" t="s">
        <v>249</v>
      </c>
      <c r="AF44" s="5" t="s">
        <v>175</v>
      </c>
      <c r="AG44" s="6">
        <f t="shared" si="42"/>
        <v>482.3</v>
      </c>
      <c r="AH44" s="6">
        <f t="shared" si="43"/>
        <v>482.3</v>
      </c>
      <c r="AI44" s="6">
        <v>0</v>
      </c>
      <c r="AJ44" s="6">
        <v>0</v>
      </c>
      <c r="AK44" s="6">
        <v>434</v>
      </c>
      <c r="AL44" s="6">
        <v>434</v>
      </c>
      <c r="AM44" s="6">
        <v>0</v>
      </c>
      <c r="AN44" s="6">
        <v>0</v>
      </c>
      <c r="AO44" s="6">
        <v>48.3</v>
      </c>
      <c r="AP44" s="6">
        <v>48.3</v>
      </c>
      <c r="AQ44" s="7">
        <f t="shared" si="2"/>
        <v>891.2</v>
      </c>
      <c r="AR44" s="6">
        <v>0</v>
      </c>
      <c r="AS44" s="6">
        <v>802</v>
      </c>
      <c r="AT44" s="6">
        <v>0</v>
      </c>
      <c r="AU44" s="6">
        <v>89.2</v>
      </c>
      <c r="AV44" s="7">
        <f t="shared" si="4"/>
        <v>891.2</v>
      </c>
      <c r="AW44" s="6">
        <v>0</v>
      </c>
      <c r="AX44" s="6">
        <v>802</v>
      </c>
      <c r="AY44" s="6">
        <v>0</v>
      </c>
      <c r="AZ44" s="6">
        <v>89.2</v>
      </c>
      <c r="BA44" s="7">
        <f t="shared" si="6"/>
        <v>891.2</v>
      </c>
      <c r="BB44" s="6">
        <v>0</v>
      </c>
      <c r="BC44" s="6">
        <v>802</v>
      </c>
      <c r="BD44" s="6">
        <v>0</v>
      </c>
      <c r="BE44" s="6">
        <v>89.2</v>
      </c>
      <c r="BF44" s="7">
        <f t="shared" si="8"/>
        <v>891.2</v>
      </c>
      <c r="BG44" s="6">
        <v>0</v>
      </c>
      <c r="BH44" s="6">
        <v>802</v>
      </c>
      <c r="BI44" s="6">
        <v>0</v>
      </c>
      <c r="BJ44" s="6">
        <v>89.2</v>
      </c>
      <c r="BK44" s="6">
        <v>9897.6</v>
      </c>
      <c r="BL44" s="6">
        <v>9897.6</v>
      </c>
      <c r="BM44" s="6">
        <v>0</v>
      </c>
      <c r="BN44" s="6">
        <v>0</v>
      </c>
      <c r="BO44" s="6">
        <v>8907.6</v>
      </c>
      <c r="BP44" s="6">
        <v>8907.6</v>
      </c>
      <c r="BQ44" s="6">
        <v>0</v>
      </c>
      <c r="BR44" s="6">
        <v>0</v>
      </c>
      <c r="BS44" s="6">
        <v>990</v>
      </c>
      <c r="BT44" s="6">
        <v>990</v>
      </c>
      <c r="BU44" s="6">
        <v>6021.3</v>
      </c>
      <c r="BV44" s="6">
        <v>0</v>
      </c>
      <c r="BW44" s="6">
        <v>5418.8</v>
      </c>
      <c r="BX44" s="6">
        <v>0</v>
      </c>
      <c r="BY44" s="6">
        <v>602.5</v>
      </c>
      <c r="BZ44" s="6">
        <v>10897.5</v>
      </c>
      <c r="CA44" s="6">
        <v>0</v>
      </c>
      <c r="CB44" s="6">
        <v>9807.4</v>
      </c>
      <c r="CC44" s="6">
        <v>0</v>
      </c>
      <c r="CD44" s="6">
        <v>1090.0999999999999</v>
      </c>
      <c r="CE44" s="6">
        <v>10897.5</v>
      </c>
      <c r="CF44" s="6">
        <v>0</v>
      </c>
      <c r="CG44" s="6">
        <v>9807.4</v>
      </c>
      <c r="CH44" s="6">
        <v>0</v>
      </c>
      <c r="CI44" s="6">
        <v>1090.0999999999999</v>
      </c>
      <c r="CJ44" s="6">
        <v>0</v>
      </c>
      <c r="CK44" s="6">
        <v>0</v>
      </c>
      <c r="CL44" s="6">
        <v>0</v>
      </c>
      <c r="CM44" s="6">
        <v>0</v>
      </c>
      <c r="CN44" s="6">
        <v>0</v>
      </c>
      <c r="CO44" s="6">
        <v>9897.6</v>
      </c>
      <c r="CP44" s="6">
        <v>0</v>
      </c>
      <c r="CQ44" s="6">
        <v>8907.6</v>
      </c>
      <c r="CR44" s="6">
        <v>0</v>
      </c>
      <c r="CS44" s="6">
        <v>990</v>
      </c>
      <c r="CT44" s="6">
        <v>6021.3</v>
      </c>
      <c r="CU44" s="6">
        <v>0</v>
      </c>
      <c r="CV44" s="6">
        <v>5418.8</v>
      </c>
      <c r="CW44" s="6">
        <v>0</v>
      </c>
      <c r="CX44" s="6">
        <v>602.5</v>
      </c>
      <c r="CY44" s="6">
        <v>10897.5</v>
      </c>
      <c r="CZ44" s="6">
        <v>0</v>
      </c>
      <c r="DA44" s="6">
        <v>9807.4</v>
      </c>
      <c r="DB44" s="6">
        <v>0</v>
      </c>
      <c r="DC44" s="6">
        <v>1090.0999999999999</v>
      </c>
      <c r="DD44" s="6">
        <v>9897.6</v>
      </c>
      <c r="DE44" s="6">
        <v>0</v>
      </c>
      <c r="DF44" s="6">
        <v>8907.6</v>
      </c>
      <c r="DG44" s="6">
        <v>0</v>
      </c>
      <c r="DH44" s="6">
        <v>990</v>
      </c>
      <c r="DI44" s="6">
        <v>6021.3</v>
      </c>
      <c r="DJ44" s="6">
        <v>0</v>
      </c>
      <c r="DK44" s="6">
        <v>5418.8</v>
      </c>
      <c r="DL44" s="6">
        <v>0</v>
      </c>
      <c r="DM44" s="6">
        <v>602.5</v>
      </c>
      <c r="DN44" s="6">
        <v>10897.5</v>
      </c>
      <c r="DO44" s="6">
        <v>0</v>
      </c>
      <c r="DP44" s="6">
        <v>9807.4</v>
      </c>
      <c r="DQ44" s="6">
        <v>0</v>
      </c>
      <c r="DR44" s="6">
        <v>1090.0999999999999</v>
      </c>
      <c r="DS44" s="6" t="s">
        <v>176</v>
      </c>
    </row>
    <row r="45" spans="1:123" ht="12" customHeight="1">
      <c r="A45" s="10" t="s">
        <v>0</v>
      </c>
      <c r="B45" s="11" t="s">
        <v>0</v>
      </c>
      <c r="C45" s="11" t="s">
        <v>0</v>
      </c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11" t="s">
        <v>0</v>
      </c>
      <c r="J45" s="11" t="s">
        <v>0</v>
      </c>
      <c r="K45" s="11" t="s">
        <v>0</v>
      </c>
      <c r="L45" s="11" t="s">
        <v>0</v>
      </c>
      <c r="M45" s="11" t="s">
        <v>0</v>
      </c>
      <c r="N45" s="11" t="s">
        <v>0</v>
      </c>
      <c r="O45" s="11" t="s">
        <v>0</v>
      </c>
      <c r="P45" s="11" t="s">
        <v>0</v>
      </c>
      <c r="Q45" s="11" t="s">
        <v>0</v>
      </c>
      <c r="R45" s="11" t="s">
        <v>0</v>
      </c>
      <c r="S45" s="11" t="s">
        <v>0</v>
      </c>
      <c r="T45" s="11" t="s">
        <v>0</v>
      </c>
      <c r="U45" s="11" t="s">
        <v>0</v>
      </c>
      <c r="V45" s="11" t="s">
        <v>0</v>
      </c>
      <c r="W45" s="11" t="s">
        <v>0</v>
      </c>
      <c r="X45" s="11" t="s">
        <v>0</v>
      </c>
      <c r="Y45" s="11" t="s">
        <v>0</v>
      </c>
      <c r="Z45" s="11" t="s">
        <v>0</v>
      </c>
      <c r="AA45" s="11" t="s">
        <v>0</v>
      </c>
      <c r="AB45" s="11" t="s">
        <v>0</v>
      </c>
      <c r="AC45" s="12" t="s">
        <v>0</v>
      </c>
      <c r="AD45" s="5" t="s">
        <v>182</v>
      </c>
      <c r="AE45" s="5" t="s">
        <v>250</v>
      </c>
      <c r="AF45" s="5" t="s">
        <v>175</v>
      </c>
      <c r="AG45" s="6">
        <f t="shared" si="42"/>
        <v>342.40000000000003</v>
      </c>
      <c r="AH45" s="6">
        <f t="shared" si="43"/>
        <v>342.40000000000003</v>
      </c>
      <c r="AI45" s="6">
        <v>0</v>
      </c>
      <c r="AJ45" s="6">
        <v>0</v>
      </c>
      <c r="AK45" s="6">
        <v>308.10000000000002</v>
      </c>
      <c r="AL45" s="6">
        <v>308.10000000000002</v>
      </c>
      <c r="AM45" s="6">
        <v>0</v>
      </c>
      <c r="AN45" s="6">
        <v>0</v>
      </c>
      <c r="AO45" s="6">
        <v>34.299999999999997</v>
      </c>
      <c r="AP45" s="6">
        <v>34.299999999999997</v>
      </c>
      <c r="AQ45" s="7">
        <f t="shared" si="2"/>
        <v>338</v>
      </c>
      <c r="AR45" s="6">
        <v>0</v>
      </c>
      <c r="AS45" s="6">
        <v>304.2</v>
      </c>
      <c r="AT45" s="6">
        <v>0</v>
      </c>
      <c r="AU45" s="6">
        <v>33.799999999999997</v>
      </c>
      <c r="AV45" s="7">
        <f t="shared" si="4"/>
        <v>338</v>
      </c>
      <c r="AW45" s="6">
        <v>0</v>
      </c>
      <c r="AX45" s="6">
        <v>304.2</v>
      </c>
      <c r="AY45" s="6">
        <v>0</v>
      </c>
      <c r="AZ45" s="6">
        <v>33.799999999999997</v>
      </c>
      <c r="BA45" s="7">
        <f t="shared" si="6"/>
        <v>338</v>
      </c>
      <c r="BB45" s="6">
        <v>0</v>
      </c>
      <c r="BC45" s="6">
        <v>304.2</v>
      </c>
      <c r="BD45" s="6">
        <v>0</v>
      </c>
      <c r="BE45" s="6">
        <v>33.799999999999997</v>
      </c>
      <c r="BF45" s="7">
        <f t="shared" si="8"/>
        <v>338</v>
      </c>
      <c r="BG45" s="6">
        <v>0</v>
      </c>
      <c r="BH45" s="6">
        <v>304.2</v>
      </c>
      <c r="BI45" s="6">
        <v>0</v>
      </c>
      <c r="BJ45" s="6">
        <v>33.799999999999997</v>
      </c>
      <c r="BK45" s="6">
        <v>4169.8</v>
      </c>
      <c r="BL45" s="6">
        <v>4169.8</v>
      </c>
      <c r="BM45" s="6">
        <v>0</v>
      </c>
      <c r="BN45" s="6">
        <v>0</v>
      </c>
      <c r="BO45" s="6">
        <v>3752.5</v>
      </c>
      <c r="BP45" s="6">
        <v>3752.5</v>
      </c>
      <c r="BQ45" s="6">
        <v>0</v>
      </c>
      <c r="BR45" s="6">
        <v>0</v>
      </c>
      <c r="BS45" s="6">
        <v>417.3</v>
      </c>
      <c r="BT45" s="6">
        <v>417.3</v>
      </c>
      <c r="BU45" s="6">
        <v>4136.7</v>
      </c>
      <c r="BV45" s="6">
        <v>0</v>
      </c>
      <c r="BW45" s="6">
        <v>3722.6</v>
      </c>
      <c r="BX45" s="6">
        <v>0</v>
      </c>
      <c r="BY45" s="6">
        <v>414.1</v>
      </c>
      <c r="BZ45" s="6">
        <v>4136.7</v>
      </c>
      <c r="CA45" s="6">
        <v>0</v>
      </c>
      <c r="CB45" s="6">
        <v>3722.6</v>
      </c>
      <c r="CC45" s="6">
        <v>0</v>
      </c>
      <c r="CD45" s="6">
        <v>414.1</v>
      </c>
      <c r="CE45" s="6">
        <v>4136.7</v>
      </c>
      <c r="CF45" s="6">
        <v>0</v>
      </c>
      <c r="CG45" s="6">
        <v>3722.6</v>
      </c>
      <c r="CH45" s="6">
        <v>0</v>
      </c>
      <c r="CI45" s="6">
        <v>414.1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4169.8</v>
      </c>
      <c r="CP45" s="6">
        <v>0</v>
      </c>
      <c r="CQ45" s="6">
        <v>3752.5</v>
      </c>
      <c r="CR45" s="6">
        <v>0</v>
      </c>
      <c r="CS45" s="6">
        <v>417.3</v>
      </c>
      <c r="CT45" s="6">
        <v>4136.7</v>
      </c>
      <c r="CU45" s="6">
        <v>0</v>
      </c>
      <c r="CV45" s="6">
        <v>3722.6</v>
      </c>
      <c r="CW45" s="6">
        <v>0</v>
      </c>
      <c r="CX45" s="6">
        <v>414.1</v>
      </c>
      <c r="CY45" s="6">
        <v>4136.7</v>
      </c>
      <c r="CZ45" s="6">
        <v>0</v>
      </c>
      <c r="DA45" s="6">
        <v>3722.6</v>
      </c>
      <c r="DB45" s="6">
        <v>0</v>
      </c>
      <c r="DC45" s="6">
        <v>414.1</v>
      </c>
      <c r="DD45" s="6">
        <v>4169.8</v>
      </c>
      <c r="DE45" s="6">
        <v>0</v>
      </c>
      <c r="DF45" s="6">
        <v>3752.5</v>
      </c>
      <c r="DG45" s="6">
        <v>0</v>
      </c>
      <c r="DH45" s="6">
        <v>417.3</v>
      </c>
      <c r="DI45" s="6">
        <v>4136.7</v>
      </c>
      <c r="DJ45" s="6">
        <v>0</v>
      </c>
      <c r="DK45" s="6">
        <v>3722.6</v>
      </c>
      <c r="DL45" s="6">
        <v>0</v>
      </c>
      <c r="DM45" s="6">
        <v>414.1</v>
      </c>
      <c r="DN45" s="6">
        <v>4136.7</v>
      </c>
      <c r="DO45" s="6">
        <v>0</v>
      </c>
      <c r="DP45" s="6">
        <v>3722.6</v>
      </c>
      <c r="DQ45" s="6">
        <v>0</v>
      </c>
      <c r="DR45" s="6">
        <v>414.1</v>
      </c>
      <c r="DS45" s="6" t="s">
        <v>176</v>
      </c>
    </row>
    <row r="46" spans="1:123" ht="12" customHeight="1">
      <c r="A46" s="10" t="s">
        <v>0</v>
      </c>
      <c r="B46" s="11" t="s">
        <v>0</v>
      </c>
      <c r="C46" s="11" t="s">
        <v>0</v>
      </c>
      <c r="D46" s="11" t="s">
        <v>0</v>
      </c>
      <c r="E46" s="11" t="s">
        <v>0</v>
      </c>
      <c r="F46" s="11" t="s">
        <v>0</v>
      </c>
      <c r="G46" s="11" t="s">
        <v>0</v>
      </c>
      <c r="H46" s="11" t="s">
        <v>0</v>
      </c>
      <c r="I46" s="11" t="s">
        <v>0</v>
      </c>
      <c r="J46" s="11" t="s">
        <v>0</v>
      </c>
      <c r="K46" s="11" t="s">
        <v>0</v>
      </c>
      <c r="L46" s="11" t="s">
        <v>0</v>
      </c>
      <c r="M46" s="11" t="s">
        <v>0</v>
      </c>
      <c r="N46" s="11" t="s">
        <v>0</v>
      </c>
      <c r="O46" s="11" t="s">
        <v>0</v>
      </c>
      <c r="P46" s="11" t="s">
        <v>0</v>
      </c>
      <c r="Q46" s="11" t="s">
        <v>0</v>
      </c>
      <c r="R46" s="11" t="s">
        <v>0</v>
      </c>
      <c r="S46" s="11" t="s">
        <v>0</v>
      </c>
      <c r="T46" s="11" t="s">
        <v>0</v>
      </c>
      <c r="U46" s="11" t="s">
        <v>0</v>
      </c>
      <c r="V46" s="11" t="s">
        <v>0</v>
      </c>
      <c r="W46" s="11" t="s">
        <v>0</v>
      </c>
      <c r="X46" s="11" t="s">
        <v>0</v>
      </c>
      <c r="Y46" s="11" t="s">
        <v>0</v>
      </c>
      <c r="Z46" s="11" t="s">
        <v>0</v>
      </c>
      <c r="AA46" s="11" t="s">
        <v>0</v>
      </c>
      <c r="AB46" s="11" t="s">
        <v>0</v>
      </c>
      <c r="AC46" s="12" t="s">
        <v>0</v>
      </c>
      <c r="AD46" s="5" t="s">
        <v>182</v>
      </c>
      <c r="AE46" s="5" t="s">
        <v>260</v>
      </c>
      <c r="AF46" s="5" t="s">
        <v>175</v>
      </c>
      <c r="AG46" s="6">
        <f t="shared" si="42"/>
        <v>40</v>
      </c>
      <c r="AH46" s="6">
        <f t="shared" si="43"/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40</v>
      </c>
      <c r="AP46" s="6">
        <v>0</v>
      </c>
      <c r="AQ46" s="7">
        <f t="shared" si="2"/>
        <v>0</v>
      </c>
      <c r="AR46" s="6">
        <v>0</v>
      </c>
      <c r="AS46" s="6">
        <v>0</v>
      </c>
      <c r="AT46" s="6">
        <v>0</v>
      </c>
      <c r="AU46" s="6">
        <v>0</v>
      </c>
      <c r="AV46" s="7">
        <f t="shared" si="4"/>
        <v>50</v>
      </c>
      <c r="AW46" s="6">
        <v>0</v>
      </c>
      <c r="AX46" s="6">
        <v>0</v>
      </c>
      <c r="AY46" s="6">
        <v>0</v>
      </c>
      <c r="AZ46" s="6">
        <v>50</v>
      </c>
      <c r="BA46" s="7">
        <f t="shared" si="6"/>
        <v>0</v>
      </c>
      <c r="BB46" s="6">
        <v>0</v>
      </c>
      <c r="BC46" s="6">
        <v>0</v>
      </c>
      <c r="BD46" s="6">
        <v>0</v>
      </c>
      <c r="BE46" s="6">
        <v>0</v>
      </c>
      <c r="BF46" s="7">
        <f t="shared" si="8"/>
        <v>0</v>
      </c>
      <c r="BG46" s="6">
        <v>0</v>
      </c>
      <c r="BH46" s="6">
        <v>0</v>
      </c>
      <c r="BI46" s="6">
        <v>0</v>
      </c>
      <c r="BJ46" s="6">
        <v>0</v>
      </c>
      <c r="BK46" s="6">
        <v>294.7</v>
      </c>
      <c r="BL46" s="6">
        <v>198.2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294.7</v>
      </c>
      <c r="BT46" s="6">
        <v>198.2</v>
      </c>
      <c r="BU46" s="6">
        <v>641.1</v>
      </c>
      <c r="BV46" s="6">
        <v>0</v>
      </c>
      <c r="BW46" s="6">
        <v>0</v>
      </c>
      <c r="BX46" s="6">
        <v>0</v>
      </c>
      <c r="BY46" s="6">
        <v>641.1</v>
      </c>
      <c r="BZ46" s="6">
        <v>230</v>
      </c>
      <c r="CA46" s="6">
        <v>0</v>
      </c>
      <c r="CB46" s="6">
        <v>0</v>
      </c>
      <c r="CC46" s="6">
        <v>0</v>
      </c>
      <c r="CD46" s="6">
        <v>230</v>
      </c>
      <c r="CE46" s="6">
        <v>30</v>
      </c>
      <c r="CF46" s="6">
        <v>0</v>
      </c>
      <c r="CG46" s="6">
        <v>0</v>
      </c>
      <c r="CH46" s="6">
        <v>0</v>
      </c>
      <c r="CI46" s="6">
        <v>30</v>
      </c>
      <c r="CJ46" s="6">
        <v>30</v>
      </c>
      <c r="CK46" s="6">
        <v>0</v>
      </c>
      <c r="CL46" s="6">
        <v>0</v>
      </c>
      <c r="CM46" s="6">
        <v>0</v>
      </c>
      <c r="CN46" s="6">
        <v>30</v>
      </c>
      <c r="CO46" s="6">
        <v>294.7</v>
      </c>
      <c r="CP46" s="6">
        <v>0</v>
      </c>
      <c r="CQ46" s="6">
        <v>0</v>
      </c>
      <c r="CR46" s="6">
        <v>0</v>
      </c>
      <c r="CS46" s="6">
        <v>294.7</v>
      </c>
      <c r="CT46" s="6">
        <v>641.1</v>
      </c>
      <c r="CU46" s="6">
        <v>0</v>
      </c>
      <c r="CV46" s="6">
        <v>0</v>
      </c>
      <c r="CW46" s="6">
        <v>0</v>
      </c>
      <c r="CX46" s="6">
        <v>641.1</v>
      </c>
      <c r="CY46" s="6">
        <v>230</v>
      </c>
      <c r="CZ46" s="6">
        <v>0</v>
      </c>
      <c r="DA46" s="6">
        <v>0</v>
      </c>
      <c r="DB46" s="6">
        <v>0</v>
      </c>
      <c r="DC46" s="6">
        <v>230</v>
      </c>
      <c r="DD46" s="6">
        <v>294.7</v>
      </c>
      <c r="DE46" s="6">
        <v>0</v>
      </c>
      <c r="DF46" s="6">
        <v>0</v>
      </c>
      <c r="DG46" s="6">
        <v>0</v>
      </c>
      <c r="DH46" s="6">
        <v>294.7</v>
      </c>
      <c r="DI46" s="6">
        <v>641.1</v>
      </c>
      <c r="DJ46" s="6">
        <v>0</v>
      </c>
      <c r="DK46" s="6">
        <v>0</v>
      </c>
      <c r="DL46" s="6">
        <v>0</v>
      </c>
      <c r="DM46" s="6">
        <v>641.1</v>
      </c>
      <c r="DN46" s="6">
        <v>230</v>
      </c>
      <c r="DO46" s="6">
        <v>0</v>
      </c>
      <c r="DP46" s="6">
        <v>0</v>
      </c>
      <c r="DQ46" s="6">
        <v>0</v>
      </c>
      <c r="DR46" s="6">
        <v>230</v>
      </c>
      <c r="DS46" s="6" t="s">
        <v>176</v>
      </c>
    </row>
    <row r="47" spans="1:123" ht="36" customHeight="1">
      <c r="A47" s="4" t="s">
        <v>319</v>
      </c>
      <c r="B47" s="5" t="s">
        <v>320</v>
      </c>
      <c r="C47" s="5" t="s">
        <v>169</v>
      </c>
      <c r="D47" s="5" t="s">
        <v>212</v>
      </c>
      <c r="E47" s="5" t="s">
        <v>170</v>
      </c>
      <c r="F47" s="5" t="s">
        <v>0</v>
      </c>
      <c r="G47" s="5" t="s">
        <v>0</v>
      </c>
      <c r="H47" s="5" t="s">
        <v>0</v>
      </c>
      <c r="I47" s="5" t="s">
        <v>0</v>
      </c>
      <c r="J47" s="5" t="s">
        <v>0</v>
      </c>
      <c r="K47" s="5" t="s">
        <v>0</v>
      </c>
      <c r="L47" s="5" t="s">
        <v>0</v>
      </c>
      <c r="M47" s="5" t="s">
        <v>0</v>
      </c>
      <c r="N47" s="5" t="s">
        <v>0</v>
      </c>
      <c r="O47" s="5" t="s">
        <v>0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 t="s">
        <v>171</v>
      </c>
      <c r="X47" s="5" t="s">
        <v>277</v>
      </c>
      <c r="Y47" s="5" t="s">
        <v>172</v>
      </c>
      <c r="Z47" s="5" t="s">
        <v>0</v>
      </c>
      <c r="AA47" s="5" t="s">
        <v>0</v>
      </c>
      <c r="AB47" s="5" t="s">
        <v>0</v>
      </c>
      <c r="AC47" s="5" t="s">
        <v>62</v>
      </c>
      <c r="AD47" s="5" t="s">
        <v>261</v>
      </c>
      <c r="AE47" s="5" t="s">
        <v>262</v>
      </c>
      <c r="AF47" s="5" t="s">
        <v>175</v>
      </c>
      <c r="AG47" s="6">
        <f t="shared" si="42"/>
        <v>0</v>
      </c>
      <c r="AH47" s="6">
        <f t="shared" si="43"/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7">
        <f t="shared" si="2"/>
        <v>0</v>
      </c>
      <c r="AR47" s="6">
        <v>0</v>
      </c>
      <c r="AS47" s="6">
        <v>0</v>
      </c>
      <c r="AT47" s="6">
        <v>0</v>
      </c>
      <c r="AU47" s="6">
        <v>0</v>
      </c>
      <c r="AV47" s="7">
        <f t="shared" si="4"/>
        <v>0</v>
      </c>
      <c r="AW47" s="6">
        <v>0</v>
      </c>
      <c r="AX47" s="6">
        <v>0</v>
      </c>
      <c r="AY47" s="6">
        <v>0</v>
      </c>
      <c r="AZ47" s="6">
        <v>0</v>
      </c>
      <c r="BA47" s="7">
        <f t="shared" si="6"/>
        <v>0</v>
      </c>
      <c r="BB47" s="6">
        <v>0</v>
      </c>
      <c r="BC47" s="6">
        <v>0</v>
      </c>
      <c r="BD47" s="6">
        <v>0</v>
      </c>
      <c r="BE47" s="6">
        <v>0</v>
      </c>
      <c r="BF47" s="7">
        <f t="shared" si="8"/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330</v>
      </c>
      <c r="BV47" s="6">
        <v>0</v>
      </c>
      <c r="BW47" s="6">
        <v>0</v>
      </c>
      <c r="BX47" s="6">
        <v>0</v>
      </c>
      <c r="BY47" s="6">
        <v>330</v>
      </c>
      <c r="BZ47" s="6">
        <v>330</v>
      </c>
      <c r="CA47" s="6">
        <v>0</v>
      </c>
      <c r="CB47" s="6">
        <v>0</v>
      </c>
      <c r="CC47" s="6">
        <v>0</v>
      </c>
      <c r="CD47" s="6">
        <v>330</v>
      </c>
      <c r="CE47" s="6">
        <v>330</v>
      </c>
      <c r="CF47" s="6">
        <v>0</v>
      </c>
      <c r="CG47" s="6">
        <v>0</v>
      </c>
      <c r="CH47" s="6">
        <v>0</v>
      </c>
      <c r="CI47" s="6">
        <v>330</v>
      </c>
      <c r="CJ47" s="6">
        <v>330</v>
      </c>
      <c r="CK47" s="6">
        <v>0</v>
      </c>
      <c r="CL47" s="6">
        <v>0</v>
      </c>
      <c r="CM47" s="6">
        <v>0</v>
      </c>
      <c r="CN47" s="6">
        <v>330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330</v>
      </c>
      <c r="CU47" s="6">
        <v>0</v>
      </c>
      <c r="CV47" s="6">
        <v>0</v>
      </c>
      <c r="CW47" s="6">
        <v>0</v>
      </c>
      <c r="CX47" s="6">
        <v>330</v>
      </c>
      <c r="CY47" s="6">
        <v>330</v>
      </c>
      <c r="CZ47" s="6">
        <v>0</v>
      </c>
      <c r="DA47" s="6">
        <v>0</v>
      </c>
      <c r="DB47" s="6">
        <v>0</v>
      </c>
      <c r="DC47" s="6">
        <v>330</v>
      </c>
      <c r="DD47" s="6">
        <v>0</v>
      </c>
      <c r="DE47" s="6">
        <v>0</v>
      </c>
      <c r="DF47" s="6">
        <v>0</v>
      </c>
      <c r="DG47" s="6">
        <v>0</v>
      </c>
      <c r="DH47" s="6">
        <v>0</v>
      </c>
      <c r="DI47" s="6">
        <v>330</v>
      </c>
      <c r="DJ47" s="6">
        <v>0</v>
      </c>
      <c r="DK47" s="6">
        <v>0</v>
      </c>
      <c r="DL47" s="6">
        <v>0</v>
      </c>
      <c r="DM47" s="6">
        <v>330</v>
      </c>
      <c r="DN47" s="6">
        <v>330</v>
      </c>
      <c r="DO47" s="6">
        <v>0</v>
      </c>
      <c r="DP47" s="6">
        <v>0</v>
      </c>
      <c r="DQ47" s="6">
        <v>0</v>
      </c>
      <c r="DR47" s="6">
        <v>330</v>
      </c>
      <c r="DS47" s="6" t="s">
        <v>176</v>
      </c>
    </row>
    <row r="48" spans="1:123" ht="46.05" customHeight="1">
      <c r="A48" s="4" t="s">
        <v>321</v>
      </c>
      <c r="B48" s="5" t="s">
        <v>322</v>
      </c>
      <c r="C48" s="5" t="s">
        <v>187</v>
      </c>
      <c r="D48" s="5" t="s">
        <v>265</v>
      </c>
      <c r="E48" s="5" t="s">
        <v>188</v>
      </c>
      <c r="F48" s="5" t="s">
        <v>0</v>
      </c>
      <c r="G48" s="5" t="s">
        <v>0</v>
      </c>
      <c r="H48" s="5" t="s">
        <v>0</v>
      </c>
      <c r="I48" s="5" t="s">
        <v>0</v>
      </c>
      <c r="J48" s="5" t="s">
        <v>0</v>
      </c>
      <c r="K48" s="5" t="s">
        <v>0</v>
      </c>
      <c r="L48" s="5" t="s">
        <v>0</v>
      </c>
      <c r="M48" s="5" t="s">
        <v>0</v>
      </c>
      <c r="N48" s="5" t="s">
        <v>0</v>
      </c>
      <c r="O48" s="5" t="s">
        <v>0</v>
      </c>
      <c r="P48" s="5" t="s">
        <v>0</v>
      </c>
      <c r="Q48" s="5" t="s">
        <v>0</v>
      </c>
      <c r="R48" s="5" t="s">
        <v>0</v>
      </c>
      <c r="S48" s="5" t="s">
        <v>0</v>
      </c>
      <c r="T48" s="5" t="s">
        <v>0</v>
      </c>
      <c r="U48" s="5" t="s">
        <v>0</v>
      </c>
      <c r="V48" s="5" t="s">
        <v>0</v>
      </c>
      <c r="W48" s="5" t="s">
        <v>171</v>
      </c>
      <c r="X48" s="5" t="s">
        <v>277</v>
      </c>
      <c r="Y48" s="5" t="s">
        <v>172</v>
      </c>
      <c r="Z48" s="5" t="s">
        <v>0</v>
      </c>
      <c r="AA48" s="5" t="s">
        <v>0</v>
      </c>
      <c r="AB48" s="5" t="s">
        <v>0</v>
      </c>
      <c r="AC48" s="5" t="s">
        <v>56</v>
      </c>
      <c r="AD48" s="5" t="s">
        <v>189</v>
      </c>
      <c r="AE48" s="5" t="s">
        <v>190</v>
      </c>
      <c r="AF48" s="5" t="s">
        <v>191</v>
      </c>
      <c r="AG48" s="6">
        <f t="shared" si="42"/>
        <v>0.5</v>
      </c>
      <c r="AH48" s="6">
        <f t="shared" si="43"/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0.5</v>
      </c>
      <c r="AP48" s="6">
        <v>0</v>
      </c>
      <c r="AQ48" s="7">
        <f t="shared" si="2"/>
        <v>0.5</v>
      </c>
      <c r="AR48" s="6">
        <v>0</v>
      </c>
      <c r="AS48" s="6">
        <v>0</v>
      </c>
      <c r="AT48" s="6">
        <v>0</v>
      </c>
      <c r="AU48" s="6">
        <v>0.5</v>
      </c>
      <c r="AV48" s="7">
        <f t="shared" si="4"/>
        <v>0.5</v>
      </c>
      <c r="AW48" s="6">
        <v>0</v>
      </c>
      <c r="AX48" s="6">
        <v>0</v>
      </c>
      <c r="AY48" s="6">
        <v>0</v>
      </c>
      <c r="AZ48" s="6">
        <v>0.5</v>
      </c>
      <c r="BA48" s="7">
        <f t="shared" si="6"/>
        <v>0.5</v>
      </c>
      <c r="BB48" s="6">
        <v>0</v>
      </c>
      <c r="BC48" s="6">
        <v>0</v>
      </c>
      <c r="BD48" s="6">
        <v>0</v>
      </c>
      <c r="BE48" s="6">
        <v>0.5</v>
      </c>
      <c r="BF48" s="7">
        <f t="shared" si="8"/>
        <v>0.5</v>
      </c>
      <c r="BG48" s="6">
        <v>0</v>
      </c>
      <c r="BH48" s="6">
        <v>0</v>
      </c>
      <c r="BI48" s="6">
        <v>0</v>
      </c>
      <c r="BJ48" s="6">
        <v>0.5</v>
      </c>
      <c r="BK48" s="6">
        <v>1.5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1.5</v>
      </c>
      <c r="BT48" s="6">
        <v>0</v>
      </c>
      <c r="BU48" s="6">
        <v>4.5</v>
      </c>
      <c r="BV48" s="6">
        <v>0</v>
      </c>
      <c r="BW48" s="6">
        <v>0</v>
      </c>
      <c r="BX48" s="6">
        <v>0</v>
      </c>
      <c r="BY48" s="6">
        <v>4.5</v>
      </c>
      <c r="BZ48" s="6">
        <v>4.5</v>
      </c>
      <c r="CA48" s="6">
        <v>0</v>
      </c>
      <c r="CB48" s="6">
        <v>0</v>
      </c>
      <c r="CC48" s="6">
        <v>0</v>
      </c>
      <c r="CD48" s="6">
        <v>4.5</v>
      </c>
      <c r="CE48" s="6">
        <v>4.5</v>
      </c>
      <c r="CF48" s="6">
        <v>0</v>
      </c>
      <c r="CG48" s="6">
        <v>0</v>
      </c>
      <c r="CH48" s="6">
        <v>0</v>
      </c>
      <c r="CI48" s="6">
        <v>4.5</v>
      </c>
      <c r="CJ48" s="6">
        <v>4.5</v>
      </c>
      <c r="CK48" s="6">
        <v>0</v>
      </c>
      <c r="CL48" s="6">
        <v>0</v>
      </c>
      <c r="CM48" s="6">
        <v>0</v>
      </c>
      <c r="CN48" s="6">
        <v>4.5</v>
      </c>
      <c r="CO48" s="6">
        <v>1.5</v>
      </c>
      <c r="CP48" s="6">
        <v>0</v>
      </c>
      <c r="CQ48" s="6">
        <v>0</v>
      </c>
      <c r="CR48" s="6">
        <v>0</v>
      </c>
      <c r="CS48" s="6">
        <v>1.5</v>
      </c>
      <c r="CT48" s="6">
        <v>4.5</v>
      </c>
      <c r="CU48" s="6">
        <v>0</v>
      </c>
      <c r="CV48" s="6">
        <v>0</v>
      </c>
      <c r="CW48" s="6">
        <v>0</v>
      </c>
      <c r="CX48" s="6">
        <v>4.5</v>
      </c>
      <c r="CY48" s="6">
        <v>4.5</v>
      </c>
      <c r="CZ48" s="6">
        <v>0</v>
      </c>
      <c r="DA48" s="6">
        <v>0</v>
      </c>
      <c r="DB48" s="6">
        <v>0</v>
      </c>
      <c r="DC48" s="6">
        <v>4.5</v>
      </c>
      <c r="DD48" s="6">
        <v>1.5</v>
      </c>
      <c r="DE48" s="6">
        <v>0</v>
      </c>
      <c r="DF48" s="6">
        <v>0</v>
      </c>
      <c r="DG48" s="6">
        <v>0</v>
      </c>
      <c r="DH48" s="6">
        <v>1.5</v>
      </c>
      <c r="DI48" s="6">
        <v>4.5</v>
      </c>
      <c r="DJ48" s="6">
        <v>0</v>
      </c>
      <c r="DK48" s="6">
        <v>0</v>
      </c>
      <c r="DL48" s="6">
        <v>0</v>
      </c>
      <c r="DM48" s="6">
        <v>4.5</v>
      </c>
      <c r="DN48" s="6">
        <v>4.5</v>
      </c>
      <c r="DO48" s="6">
        <v>0</v>
      </c>
      <c r="DP48" s="6">
        <v>0</v>
      </c>
      <c r="DQ48" s="6">
        <v>0</v>
      </c>
      <c r="DR48" s="6">
        <v>4.5</v>
      </c>
      <c r="DS48" s="6" t="s">
        <v>176</v>
      </c>
    </row>
    <row r="49" spans="1:123" ht="46.05" customHeight="1">
      <c r="A49" s="8" t="s">
        <v>368</v>
      </c>
      <c r="B49" s="9">
        <v>6616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5">
        <v>21</v>
      </c>
      <c r="AD49" s="5" t="s">
        <v>214</v>
      </c>
      <c r="AE49" s="5" t="s">
        <v>248</v>
      </c>
      <c r="AF49" s="5">
        <v>244</v>
      </c>
      <c r="AG49" s="6">
        <f t="shared" ref="AG49:AG50" si="44">SUM(AI49+AK49+AM49+AO49)</f>
        <v>0</v>
      </c>
      <c r="AH49" s="6">
        <f t="shared" ref="AH49:AH50" si="45">SUM(AJ49+AL49+AN49+AP49)</f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7">
        <f t="shared" ref="AQ49:AQ50" si="46">SUM(AR49:AU49)</f>
        <v>0</v>
      </c>
      <c r="AR49" s="6">
        <v>0</v>
      </c>
      <c r="AS49" s="6">
        <v>0</v>
      </c>
      <c r="AT49" s="6">
        <v>0</v>
      </c>
      <c r="AU49" s="6">
        <v>0</v>
      </c>
      <c r="AV49" s="7">
        <f t="shared" ref="AV49:AV50" si="47">SUM(AW49:AZ49)</f>
        <v>0</v>
      </c>
      <c r="AW49" s="6">
        <v>0</v>
      </c>
      <c r="AX49" s="6">
        <v>0</v>
      </c>
      <c r="AY49" s="6">
        <v>0</v>
      </c>
      <c r="AZ49" s="6">
        <v>0</v>
      </c>
      <c r="BA49" s="7">
        <f t="shared" ref="BA49:BA50" si="48">SUM(BB49:BE49)</f>
        <v>0</v>
      </c>
      <c r="BB49" s="6">
        <v>0</v>
      </c>
      <c r="BC49" s="6">
        <v>0</v>
      </c>
      <c r="BD49" s="6">
        <v>0</v>
      </c>
      <c r="BE49" s="6">
        <v>0</v>
      </c>
      <c r="BF49" s="7">
        <f t="shared" ref="BF49:BF50" si="49">SUM(BG49:BJ49)</f>
        <v>0</v>
      </c>
      <c r="BG49" s="6">
        <v>0</v>
      </c>
      <c r="BH49" s="6">
        <v>0</v>
      </c>
      <c r="BI49" s="6">
        <v>0</v>
      </c>
      <c r="BJ49" s="6">
        <v>0</v>
      </c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 t="s">
        <v>176</v>
      </c>
    </row>
    <row r="50" spans="1:123" ht="46.05" customHeight="1">
      <c r="A50" s="8" t="s">
        <v>369</v>
      </c>
      <c r="B50" s="9">
        <v>6617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5">
        <v>19</v>
      </c>
      <c r="AD50" s="5" t="s">
        <v>306</v>
      </c>
      <c r="AE50" s="5" t="s">
        <v>307</v>
      </c>
      <c r="AF50" s="5" t="s">
        <v>175</v>
      </c>
      <c r="AG50" s="6">
        <f t="shared" si="44"/>
        <v>0</v>
      </c>
      <c r="AH50" s="6">
        <f t="shared" si="45"/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7">
        <f t="shared" si="46"/>
        <v>0</v>
      </c>
      <c r="AR50" s="6">
        <v>0</v>
      </c>
      <c r="AS50" s="6">
        <v>0</v>
      </c>
      <c r="AT50" s="6">
        <v>0</v>
      </c>
      <c r="AU50" s="6">
        <v>0</v>
      </c>
      <c r="AV50" s="7">
        <f t="shared" si="47"/>
        <v>0</v>
      </c>
      <c r="AW50" s="6">
        <v>0</v>
      </c>
      <c r="AX50" s="6">
        <v>0</v>
      </c>
      <c r="AY50" s="6">
        <v>0</v>
      </c>
      <c r="AZ50" s="6">
        <v>0</v>
      </c>
      <c r="BA50" s="7">
        <f t="shared" si="48"/>
        <v>0</v>
      </c>
      <c r="BB50" s="6">
        <v>0</v>
      </c>
      <c r="BC50" s="6">
        <v>0</v>
      </c>
      <c r="BD50" s="6">
        <v>0</v>
      </c>
      <c r="BE50" s="6">
        <v>0</v>
      </c>
      <c r="BF50" s="7">
        <f t="shared" si="49"/>
        <v>0</v>
      </c>
      <c r="BG50" s="6">
        <v>0</v>
      </c>
      <c r="BH50" s="6">
        <v>0</v>
      </c>
      <c r="BI50" s="6">
        <v>0</v>
      </c>
      <c r="BJ50" s="6">
        <v>0</v>
      </c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 t="s">
        <v>176</v>
      </c>
    </row>
    <row r="51" spans="1:123" ht="105" customHeight="1">
      <c r="A51" s="8" t="s">
        <v>323</v>
      </c>
      <c r="B51" s="9" t="s">
        <v>324</v>
      </c>
      <c r="C51" s="9" t="s">
        <v>169</v>
      </c>
      <c r="D51" s="9" t="s">
        <v>325</v>
      </c>
      <c r="E51" s="9" t="s">
        <v>170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9" t="s">
        <v>0</v>
      </c>
      <c r="M51" s="9" t="s">
        <v>0</v>
      </c>
      <c r="N51" s="9" t="s">
        <v>0</v>
      </c>
      <c r="O51" s="9" t="s">
        <v>0</v>
      </c>
      <c r="P51" s="9" t="s">
        <v>0</v>
      </c>
      <c r="Q51" s="9" t="s">
        <v>0</v>
      </c>
      <c r="R51" s="9" t="s">
        <v>0</v>
      </c>
      <c r="S51" s="9" t="s">
        <v>0</v>
      </c>
      <c r="T51" s="9" t="s">
        <v>0</v>
      </c>
      <c r="U51" s="9" t="s">
        <v>0</v>
      </c>
      <c r="V51" s="9" t="s">
        <v>0</v>
      </c>
      <c r="W51" s="9" t="s">
        <v>171</v>
      </c>
      <c r="X51" s="9" t="s">
        <v>277</v>
      </c>
      <c r="Y51" s="9" t="s">
        <v>172</v>
      </c>
      <c r="Z51" s="9" t="s">
        <v>0</v>
      </c>
      <c r="AA51" s="9" t="s">
        <v>0</v>
      </c>
      <c r="AB51" s="9" t="s">
        <v>0</v>
      </c>
      <c r="AC51" s="5" t="s">
        <v>64</v>
      </c>
      <c r="AD51" s="5" t="s">
        <v>198</v>
      </c>
      <c r="AE51" s="5" t="s">
        <v>326</v>
      </c>
      <c r="AF51" s="5" t="s">
        <v>175</v>
      </c>
      <c r="AG51" s="6">
        <f t="shared" si="42"/>
        <v>0</v>
      </c>
      <c r="AH51" s="6">
        <f t="shared" si="43"/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7">
        <f t="shared" si="2"/>
        <v>0</v>
      </c>
      <c r="AR51" s="6">
        <v>0</v>
      </c>
      <c r="AS51" s="6">
        <v>0</v>
      </c>
      <c r="AT51" s="6">
        <v>0</v>
      </c>
      <c r="AU51" s="6">
        <v>0</v>
      </c>
      <c r="AV51" s="7">
        <f t="shared" si="4"/>
        <v>0</v>
      </c>
      <c r="AW51" s="6">
        <v>0</v>
      </c>
      <c r="AX51" s="6">
        <v>0</v>
      </c>
      <c r="AY51" s="6">
        <v>0</v>
      </c>
      <c r="AZ51" s="6">
        <v>0</v>
      </c>
      <c r="BA51" s="7">
        <f t="shared" si="6"/>
        <v>0</v>
      </c>
      <c r="BB51" s="6">
        <v>0</v>
      </c>
      <c r="BC51" s="6">
        <v>0</v>
      </c>
      <c r="BD51" s="6">
        <v>0</v>
      </c>
      <c r="BE51" s="6">
        <v>0</v>
      </c>
      <c r="BF51" s="7">
        <f t="shared" si="8"/>
        <v>0</v>
      </c>
      <c r="BG51" s="6">
        <v>0</v>
      </c>
      <c r="BH51" s="6">
        <v>0</v>
      </c>
      <c r="BI51" s="6">
        <v>0</v>
      </c>
      <c r="BJ51" s="6">
        <v>0</v>
      </c>
      <c r="BK51" s="6">
        <v>82</v>
      </c>
      <c r="BL51" s="6">
        <v>57.6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82</v>
      </c>
      <c r="BT51" s="6">
        <v>57.6</v>
      </c>
      <c r="BU51" s="6">
        <v>145</v>
      </c>
      <c r="BV51" s="6">
        <v>0</v>
      </c>
      <c r="BW51" s="6">
        <v>0</v>
      </c>
      <c r="BX51" s="6">
        <v>0</v>
      </c>
      <c r="BY51" s="6">
        <v>145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82</v>
      </c>
      <c r="CP51" s="6">
        <v>0</v>
      </c>
      <c r="CQ51" s="6">
        <v>0</v>
      </c>
      <c r="CR51" s="6">
        <v>0</v>
      </c>
      <c r="CS51" s="6">
        <v>82</v>
      </c>
      <c r="CT51" s="6">
        <v>145</v>
      </c>
      <c r="CU51" s="6">
        <v>0</v>
      </c>
      <c r="CV51" s="6">
        <v>0</v>
      </c>
      <c r="CW51" s="6">
        <v>0</v>
      </c>
      <c r="CX51" s="6">
        <v>145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82</v>
      </c>
      <c r="DE51" s="6">
        <v>0</v>
      </c>
      <c r="DF51" s="6">
        <v>0</v>
      </c>
      <c r="DG51" s="6">
        <v>0</v>
      </c>
      <c r="DH51" s="6">
        <v>82</v>
      </c>
      <c r="DI51" s="6">
        <v>145</v>
      </c>
      <c r="DJ51" s="6">
        <v>0</v>
      </c>
      <c r="DK51" s="6">
        <v>0</v>
      </c>
      <c r="DL51" s="6">
        <v>0</v>
      </c>
      <c r="DM51" s="6">
        <v>145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 t="s">
        <v>176</v>
      </c>
    </row>
    <row r="52" spans="1:123" ht="34.65" customHeight="1">
      <c r="A52" s="13" t="s">
        <v>0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2" t="s">
        <v>0</v>
      </c>
      <c r="M52" s="12" t="s">
        <v>0</v>
      </c>
      <c r="N52" s="12" t="s">
        <v>0</v>
      </c>
      <c r="O52" s="12" t="s">
        <v>0</v>
      </c>
      <c r="P52" s="12" t="s">
        <v>0</v>
      </c>
      <c r="Q52" s="12" t="s">
        <v>0</v>
      </c>
      <c r="R52" s="12" t="s">
        <v>0</v>
      </c>
      <c r="S52" s="12" t="s">
        <v>0</v>
      </c>
      <c r="T52" s="12" t="s">
        <v>0</v>
      </c>
      <c r="U52" s="12" t="s">
        <v>0</v>
      </c>
      <c r="V52" s="12" t="s">
        <v>0</v>
      </c>
      <c r="W52" s="12" t="s">
        <v>0</v>
      </c>
      <c r="X52" s="12" t="s">
        <v>0</v>
      </c>
      <c r="Y52" s="12" t="s">
        <v>0</v>
      </c>
      <c r="Z52" s="12" t="s">
        <v>0</v>
      </c>
      <c r="AA52" s="12" t="s">
        <v>0</v>
      </c>
      <c r="AB52" s="12" t="s">
        <v>0</v>
      </c>
      <c r="AC52" s="12" t="s">
        <v>0</v>
      </c>
      <c r="AD52" s="5" t="s">
        <v>198</v>
      </c>
      <c r="AE52" s="5" t="s">
        <v>326</v>
      </c>
      <c r="AF52" s="5">
        <v>853</v>
      </c>
      <c r="AG52" s="6">
        <f t="shared" ref="AG52:AG55" si="50">SUM(AI52+AK52+AM52+AO52)</f>
        <v>0</v>
      </c>
      <c r="AH52" s="6">
        <f t="shared" ref="AH52:AH55" si="51">SUM(AJ52+AL52+AN52+AP52)</f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7">
        <f t="shared" si="2"/>
        <v>0</v>
      </c>
      <c r="AR52" s="6">
        <v>0</v>
      </c>
      <c r="AS52" s="6">
        <v>0</v>
      </c>
      <c r="AT52" s="6">
        <v>0</v>
      </c>
      <c r="AU52" s="6">
        <v>0</v>
      </c>
      <c r="AV52" s="7">
        <f t="shared" si="4"/>
        <v>0</v>
      </c>
      <c r="AW52" s="6">
        <v>0</v>
      </c>
      <c r="AX52" s="6">
        <v>0</v>
      </c>
      <c r="AY52" s="6">
        <v>0</v>
      </c>
      <c r="AZ52" s="6">
        <v>0</v>
      </c>
      <c r="BA52" s="7">
        <f t="shared" si="6"/>
        <v>0</v>
      </c>
      <c r="BB52" s="6">
        <v>0</v>
      </c>
      <c r="BC52" s="6">
        <v>0</v>
      </c>
      <c r="BD52" s="6">
        <v>0</v>
      </c>
      <c r="BE52" s="6">
        <v>0</v>
      </c>
      <c r="BF52" s="7">
        <f t="shared" si="8"/>
        <v>0</v>
      </c>
      <c r="BG52" s="6">
        <v>0</v>
      </c>
      <c r="BH52" s="6">
        <v>0</v>
      </c>
      <c r="BI52" s="6">
        <v>0</v>
      </c>
      <c r="BJ52" s="6">
        <v>0</v>
      </c>
      <c r="BK52" s="6">
        <v>219.9</v>
      </c>
      <c r="BL52" s="6">
        <v>184.4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219.9</v>
      </c>
      <c r="BT52" s="6">
        <v>184.4</v>
      </c>
      <c r="BU52" s="6">
        <v>353.1</v>
      </c>
      <c r="BV52" s="6">
        <v>0</v>
      </c>
      <c r="BW52" s="6">
        <v>0</v>
      </c>
      <c r="BX52" s="6">
        <v>0</v>
      </c>
      <c r="BY52" s="6">
        <v>353.1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219.9</v>
      </c>
      <c r="CP52" s="6">
        <v>0</v>
      </c>
      <c r="CQ52" s="6">
        <v>0</v>
      </c>
      <c r="CR52" s="6">
        <v>0</v>
      </c>
      <c r="CS52" s="6">
        <v>219.9</v>
      </c>
      <c r="CT52" s="6">
        <v>353.1</v>
      </c>
      <c r="CU52" s="6">
        <v>0</v>
      </c>
      <c r="CV52" s="6">
        <v>0</v>
      </c>
      <c r="CW52" s="6">
        <v>0</v>
      </c>
      <c r="CX52" s="6">
        <v>353.1</v>
      </c>
      <c r="CY52" s="6">
        <v>0</v>
      </c>
      <c r="CZ52" s="6">
        <v>0</v>
      </c>
      <c r="DA52" s="6">
        <v>0</v>
      </c>
      <c r="DB52" s="6">
        <v>0</v>
      </c>
      <c r="DC52" s="6">
        <v>0</v>
      </c>
      <c r="DD52" s="6">
        <v>219.9</v>
      </c>
      <c r="DE52" s="6">
        <v>0</v>
      </c>
      <c r="DF52" s="6">
        <v>0</v>
      </c>
      <c r="DG52" s="6">
        <v>0</v>
      </c>
      <c r="DH52" s="6">
        <v>219.9</v>
      </c>
      <c r="DI52" s="6">
        <v>353.1</v>
      </c>
      <c r="DJ52" s="6">
        <v>0</v>
      </c>
      <c r="DK52" s="6">
        <v>0</v>
      </c>
      <c r="DL52" s="6">
        <v>0</v>
      </c>
      <c r="DM52" s="6">
        <v>353.1</v>
      </c>
      <c r="DN52" s="6">
        <v>0</v>
      </c>
      <c r="DO52" s="6">
        <v>0</v>
      </c>
      <c r="DP52" s="6">
        <v>0</v>
      </c>
      <c r="DQ52" s="6">
        <v>0</v>
      </c>
      <c r="DR52" s="6">
        <v>0</v>
      </c>
      <c r="DS52" s="6" t="s">
        <v>176</v>
      </c>
    </row>
    <row r="53" spans="1:123" ht="46.05" customHeight="1">
      <c r="A53" s="8" t="s">
        <v>370</v>
      </c>
      <c r="B53" s="9">
        <v>6700</v>
      </c>
      <c r="C53" s="9" t="s">
        <v>169</v>
      </c>
      <c r="D53" s="9" t="s">
        <v>327</v>
      </c>
      <c r="E53" s="9" t="s">
        <v>170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9" t="s">
        <v>0</v>
      </c>
      <c r="M53" s="9" t="s">
        <v>0</v>
      </c>
      <c r="N53" s="9" t="s">
        <v>0</v>
      </c>
      <c r="O53" s="9" t="s">
        <v>0</v>
      </c>
      <c r="P53" s="9" t="s">
        <v>0</v>
      </c>
      <c r="Q53" s="9" t="s">
        <v>0</v>
      </c>
      <c r="R53" s="9" t="s">
        <v>0</v>
      </c>
      <c r="S53" s="9" t="s">
        <v>0</v>
      </c>
      <c r="T53" s="9" t="s">
        <v>0</v>
      </c>
      <c r="U53" s="9" t="s">
        <v>0</v>
      </c>
      <c r="V53" s="9" t="s">
        <v>0</v>
      </c>
      <c r="W53" s="9" t="s">
        <v>171</v>
      </c>
      <c r="X53" s="9" t="s">
        <v>328</v>
      </c>
      <c r="Y53" s="9" t="s">
        <v>172</v>
      </c>
      <c r="Z53" s="9" t="s">
        <v>0</v>
      </c>
      <c r="AA53" s="9" t="s">
        <v>0</v>
      </c>
      <c r="AB53" s="9" t="s">
        <v>0</v>
      </c>
      <c r="AC53" s="5"/>
      <c r="AD53" s="5"/>
      <c r="AE53" s="5"/>
      <c r="AF53" s="5"/>
      <c r="AG53" s="6">
        <f t="shared" si="50"/>
        <v>0</v>
      </c>
      <c r="AH53" s="6">
        <f t="shared" si="51"/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7">
        <f t="shared" si="2"/>
        <v>0</v>
      </c>
      <c r="AR53" s="6">
        <v>0</v>
      </c>
      <c r="AS53" s="6">
        <v>0</v>
      </c>
      <c r="AT53" s="6">
        <v>0</v>
      </c>
      <c r="AU53" s="6">
        <v>0</v>
      </c>
      <c r="AV53" s="7">
        <f t="shared" si="4"/>
        <v>0</v>
      </c>
      <c r="AW53" s="6">
        <v>0</v>
      </c>
      <c r="AX53" s="6">
        <v>0</v>
      </c>
      <c r="AY53" s="6">
        <v>0</v>
      </c>
      <c r="AZ53" s="6">
        <v>0</v>
      </c>
      <c r="BA53" s="7">
        <f t="shared" si="6"/>
        <v>0</v>
      </c>
      <c r="BB53" s="6">
        <v>0</v>
      </c>
      <c r="BC53" s="6">
        <v>0</v>
      </c>
      <c r="BD53" s="6">
        <v>0</v>
      </c>
      <c r="BE53" s="6">
        <v>0</v>
      </c>
      <c r="BF53" s="7">
        <f t="shared" si="8"/>
        <v>0</v>
      </c>
      <c r="BG53" s="6">
        <v>0</v>
      </c>
      <c r="BH53" s="6">
        <v>0</v>
      </c>
      <c r="BI53" s="6">
        <v>0</v>
      </c>
      <c r="BJ53" s="6">
        <v>0</v>
      </c>
      <c r="BK53" s="6">
        <v>263.10000000000002</v>
      </c>
      <c r="BL53" s="6">
        <v>165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263.10000000000002</v>
      </c>
      <c r="BT53" s="6">
        <v>165</v>
      </c>
      <c r="BU53" s="6">
        <v>70</v>
      </c>
      <c r="BV53" s="6">
        <v>0</v>
      </c>
      <c r="BW53" s="6">
        <v>0</v>
      </c>
      <c r="BX53" s="6">
        <v>0</v>
      </c>
      <c r="BY53" s="6">
        <v>70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263.10000000000002</v>
      </c>
      <c r="CP53" s="6">
        <v>0</v>
      </c>
      <c r="CQ53" s="6">
        <v>0</v>
      </c>
      <c r="CR53" s="6">
        <v>0</v>
      </c>
      <c r="CS53" s="6">
        <v>263.10000000000002</v>
      </c>
      <c r="CT53" s="6">
        <v>70</v>
      </c>
      <c r="CU53" s="6">
        <v>0</v>
      </c>
      <c r="CV53" s="6">
        <v>0</v>
      </c>
      <c r="CW53" s="6">
        <v>0</v>
      </c>
      <c r="CX53" s="6">
        <v>70</v>
      </c>
      <c r="CY53" s="6">
        <v>0</v>
      </c>
      <c r="CZ53" s="6">
        <v>0</v>
      </c>
      <c r="DA53" s="6">
        <v>0</v>
      </c>
      <c r="DB53" s="6">
        <v>0</v>
      </c>
      <c r="DC53" s="6">
        <v>0</v>
      </c>
      <c r="DD53" s="6">
        <v>263.10000000000002</v>
      </c>
      <c r="DE53" s="6">
        <v>0</v>
      </c>
      <c r="DF53" s="6">
        <v>0</v>
      </c>
      <c r="DG53" s="6">
        <v>0</v>
      </c>
      <c r="DH53" s="6">
        <v>263.10000000000002</v>
      </c>
      <c r="DI53" s="6">
        <v>70</v>
      </c>
      <c r="DJ53" s="6">
        <v>0</v>
      </c>
      <c r="DK53" s="6">
        <v>0</v>
      </c>
      <c r="DL53" s="6">
        <v>0</v>
      </c>
      <c r="DM53" s="6">
        <v>70</v>
      </c>
      <c r="DN53" s="6">
        <v>0</v>
      </c>
      <c r="DO53" s="6">
        <v>0</v>
      </c>
      <c r="DP53" s="6">
        <v>0</v>
      </c>
      <c r="DQ53" s="6">
        <v>0</v>
      </c>
      <c r="DR53" s="6">
        <v>0</v>
      </c>
      <c r="DS53" s="6" t="s">
        <v>176</v>
      </c>
    </row>
    <row r="54" spans="1:123" ht="34.65" customHeight="1">
      <c r="A54" s="13" t="s">
        <v>371</v>
      </c>
      <c r="B54" s="12">
        <v>6729</v>
      </c>
      <c r="C54" s="12" t="s">
        <v>0</v>
      </c>
      <c r="D54" s="12" t="s">
        <v>0</v>
      </c>
      <c r="E54" s="12" t="s">
        <v>0</v>
      </c>
      <c r="F54" s="12" t="s">
        <v>0</v>
      </c>
      <c r="G54" s="12" t="s">
        <v>0</v>
      </c>
      <c r="H54" s="12" t="s">
        <v>0</v>
      </c>
      <c r="I54" s="12" t="s">
        <v>0</v>
      </c>
      <c r="J54" s="12" t="s">
        <v>0</v>
      </c>
      <c r="K54" s="12" t="s">
        <v>0</v>
      </c>
      <c r="L54" s="12" t="s">
        <v>0</v>
      </c>
      <c r="M54" s="12" t="s">
        <v>0</v>
      </c>
      <c r="N54" s="12" t="s">
        <v>0</v>
      </c>
      <c r="O54" s="12" t="s">
        <v>0</v>
      </c>
      <c r="P54" s="12" t="s">
        <v>0</v>
      </c>
      <c r="Q54" s="12" t="s">
        <v>0</v>
      </c>
      <c r="R54" s="12" t="s">
        <v>0</v>
      </c>
      <c r="S54" s="12" t="s">
        <v>0</v>
      </c>
      <c r="T54" s="12" t="s">
        <v>0</v>
      </c>
      <c r="U54" s="12" t="s">
        <v>0</v>
      </c>
      <c r="V54" s="12" t="s">
        <v>0</v>
      </c>
      <c r="W54" s="12" t="s">
        <v>0</v>
      </c>
      <c r="X54" s="12" t="s">
        <v>0</v>
      </c>
      <c r="Y54" s="12" t="s">
        <v>0</v>
      </c>
      <c r="Z54" s="12" t="s">
        <v>0</v>
      </c>
      <c r="AA54" s="12" t="s">
        <v>0</v>
      </c>
      <c r="AB54" s="12" t="s">
        <v>0</v>
      </c>
      <c r="AC54" s="12">
        <v>7</v>
      </c>
      <c r="AD54" s="19" t="s">
        <v>200</v>
      </c>
      <c r="AE54" s="5" t="s">
        <v>372</v>
      </c>
      <c r="AF54" s="5">
        <v>414</v>
      </c>
      <c r="AG54" s="6">
        <f t="shared" si="50"/>
        <v>0</v>
      </c>
      <c r="AH54" s="6">
        <f t="shared" si="51"/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7">
        <f t="shared" si="2"/>
        <v>0</v>
      </c>
      <c r="AR54" s="6">
        <v>0</v>
      </c>
      <c r="AS54" s="6">
        <v>0</v>
      </c>
      <c r="AT54" s="6">
        <v>0</v>
      </c>
      <c r="AU54" s="6">
        <v>0</v>
      </c>
      <c r="AV54" s="7">
        <f t="shared" si="4"/>
        <v>458.1</v>
      </c>
      <c r="AW54" s="6">
        <v>0</v>
      </c>
      <c r="AX54" s="6">
        <v>458.1</v>
      </c>
      <c r="AY54" s="6">
        <v>0</v>
      </c>
      <c r="AZ54" s="6">
        <v>0</v>
      </c>
      <c r="BA54" s="7">
        <f t="shared" si="6"/>
        <v>0</v>
      </c>
      <c r="BB54" s="6">
        <v>0</v>
      </c>
      <c r="BC54" s="6">
        <v>0</v>
      </c>
      <c r="BD54" s="6">
        <v>0</v>
      </c>
      <c r="BE54" s="6">
        <v>0</v>
      </c>
      <c r="BF54" s="7">
        <f t="shared" si="8"/>
        <v>0</v>
      </c>
      <c r="BG54" s="6">
        <v>0</v>
      </c>
      <c r="BH54" s="6">
        <v>0</v>
      </c>
      <c r="BI54" s="6">
        <v>0</v>
      </c>
      <c r="BJ54" s="6">
        <v>0</v>
      </c>
      <c r="BK54" s="6">
        <v>11.2</v>
      </c>
      <c r="BL54" s="6">
        <v>11.2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11.2</v>
      </c>
      <c r="BT54" s="6">
        <v>11.2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11.2</v>
      </c>
      <c r="CP54" s="6">
        <v>0</v>
      </c>
      <c r="CQ54" s="6">
        <v>0</v>
      </c>
      <c r="CR54" s="6">
        <v>0</v>
      </c>
      <c r="CS54" s="6">
        <v>11.2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>
        <v>0</v>
      </c>
      <c r="DD54" s="6">
        <v>11.2</v>
      </c>
      <c r="DE54" s="6">
        <v>0</v>
      </c>
      <c r="DF54" s="6">
        <v>0</v>
      </c>
      <c r="DG54" s="6">
        <v>0</v>
      </c>
      <c r="DH54" s="6">
        <v>11.2</v>
      </c>
      <c r="DI54" s="6">
        <v>0</v>
      </c>
      <c r="DJ54" s="6">
        <v>0</v>
      </c>
      <c r="DK54" s="6">
        <v>0</v>
      </c>
      <c r="DL54" s="6">
        <v>0</v>
      </c>
      <c r="DM54" s="6">
        <v>0</v>
      </c>
      <c r="DN54" s="6">
        <v>0</v>
      </c>
      <c r="DO54" s="6">
        <v>0</v>
      </c>
      <c r="DP54" s="6">
        <v>0</v>
      </c>
      <c r="DQ54" s="6">
        <v>0</v>
      </c>
      <c r="DR54" s="6">
        <v>0</v>
      </c>
      <c r="DS54" s="6" t="s">
        <v>176</v>
      </c>
    </row>
    <row r="55" spans="1:123" ht="69.45" customHeight="1">
      <c r="A55" s="4" t="s">
        <v>329</v>
      </c>
      <c r="B55" s="5" t="s">
        <v>330</v>
      </c>
      <c r="C55" s="5" t="s">
        <v>0</v>
      </c>
      <c r="D55" s="5" t="s">
        <v>0</v>
      </c>
      <c r="E55" s="5" t="s">
        <v>0</v>
      </c>
      <c r="F55" s="5" t="s">
        <v>0</v>
      </c>
      <c r="G55" s="5" t="s">
        <v>0</v>
      </c>
      <c r="H55" s="5" t="s">
        <v>0</v>
      </c>
      <c r="I55" s="5" t="s">
        <v>0</v>
      </c>
      <c r="J55" s="5" t="s">
        <v>0</v>
      </c>
      <c r="K55" s="5" t="s">
        <v>0</v>
      </c>
      <c r="L55" s="5" t="s">
        <v>0</v>
      </c>
      <c r="M55" s="5" t="s">
        <v>0</v>
      </c>
      <c r="N55" s="5" t="s">
        <v>0</v>
      </c>
      <c r="O55" s="5" t="s">
        <v>0</v>
      </c>
      <c r="P55" s="5" t="s">
        <v>0</v>
      </c>
      <c r="Q55" s="5" t="s">
        <v>0</v>
      </c>
      <c r="R55" s="5" t="s">
        <v>0</v>
      </c>
      <c r="S55" s="5" t="s">
        <v>0</v>
      </c>
      <c r="T55" s="5" t="s">
        <v>0</v>
      </c>
      <c r="U55" s="5" t="s">
        <v>0</v>
      </c>
      <c r="V55" s="5" t="s">
        <v>0</v>
      </c>
      <c r="W55" s="5" t="s">
        <v>0</v>
      </c>
      <c r="X55" s="5" t="s">
        <v>0</v>
      </c>
      <c r="Y55" s="5" t="s">
        <v>0</v>
      </c>
      <c r="Z55" s="5" t="s">
        <v>0</v>
      </c>
      <c r="AA55" s="5" t="s">
        <v>0</v>
      </c>
      <c r="AB55" s="5" t="s">
        <v>0</v>
      </c>
      <c r="AC55" s="5" t="s">
        <v>0</v>
      </c>
      <c r="AD55" s="5" t="s">
        <v>0</v>
      </c>
      <c r="AE55" s="5" t="s">
        <v>0</v>
      </c>
      <c r="AF55" s="5" t="s">
        <v>0</v>
      </c>
      <c r="AG55" s="17">
        <f t="shared" si="50"/>
        <v>1280.4000000000001</v>
      </c>
      <c r="AH55" s="17">
        <f t="shared" si="51"/>
        <v>1230.0000000000002</v>
      </c>
      <c r="AI55" s="7">
        <f>SUM(AI56:AI66)</f>
        <v>46.400000000000006</v>
      </c>
      <c r="AJ55" s="7">
        <f>SUM(AJ56:AJ66)</f>
        <v>46.400000000000006</v>
      </c>
      <c r="AK55" s="7">
        <f>SUM(AK56:AK66)</f>
        <v>0</v>
      </c>
      <c r="AL55" s="7">
        <f>SUM(AL56:AL66)</f>
        <v>0</v>
      </c>
      <c r="AM55" s="7">
        <v>0</v>
      </c>
      <c r="AN55" s="7">
        <v>0</v>
      </c>
      <c r="AO55" s="7">
        <f>SUM(AO56:AO66)</f>
        <v>1234</v>
      </c>
      <c r="AP55" s="7">
        <f>SUM(AP56:AP66)</f>
        <v>1183.6000000000001</v>
      </c>
      <c r="AQ55" s="17">
        <f t="shared" ref="AQ55" si="52">SUM(AS55+AU55+AW55+AY55)</f>
        <v>1265.7</v>
      </c>
      <c r="AR55" s="7">
        <v>0</v>
      </c>
      <c r="AS55" s="7">
        <v>0</v>
      </c>
      <c r="AT55" s="7">
        <v>0</v>
      </c>
      <c r="AU55" s="7">
        <f>SUM(AU56:AU66)</f>
        <v>1265.7</v>
      </c>
      <c r="AV55" s="7">
        <f t="shared" si="4"/>
        <v>1265.7</v>
      </c>
      <c r="AW55" s="7">
        <v>0</v>
      </c>
      <c r="AX55" s="7">
        <v>0</v>
      </c>
      <c r="AY55" s="7">
        <v>0</v>
      </c>
      <c r="AZ55" s="7">
        <f>SUM(AZ56:AZ66)</f>
        <v>1265.7</v>
      </c>
      <c r="BA55" s="7">
        <f t="shared" si="6"/>
        <v>1265.7</v>
      </c>
      <c r="BB55" s="7">
        <v>0</v>
      </c>
      <c r="BC55" s="7">
        <v>0</v>
      </c>
      <c r="BD55" s="7">
        <v>0</v>
      </c>
      <c r="BE55" s="7">
        <f>SUM(BE56:BE66)</f>
        <v>1265.7</v>
      </c>
      <c r="BF55" s="7">
        <f t="shared" si="8"/>
        <v>1265.7</v>
      </c>
      <c r="BG55" s="7">
        <v>0</v>
      </c>
      <c r="BH55" s="7">
        <v>0</v>
      </c>
      <c r="BI55" s="7">
        <v>0</v>
      </c>
      <c r="BJ55" s="7">
        <f>SUM(BJ56:BJ66)</f>
        <v>1265.7</v>
      </c>
      <c r="BK55" s="7">
        <v>11373.6</v>
      </c>
      <c r="BL55" s="7">
        <v>11111.3</v>
      </c>
      <c r="BM55" s="7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11373.6</v>
      </c>
      <c r="BT55" s="7">
        <v>11111.3</v>
      </c>
      <c r="BU55" s="7">
        <v>11852.8</v>
      </c>
      <c r="BV55" s="7">
        <v>0</v>
      </c>
      <c r="BW55" s="7">
        <v>0</v>
      </c>
      <c r="BX55" s="7">
        <v>0</v>
      </c>
      <c r="BY55" s="7">
        <v>11852.8</v>
      </c>
      <c r="BZ55" s="7">
        <v>11850.6</v>
      </c>
      <c r="CA55" s="7">
        <v>0</v>
      </c>
      <c r="CB55" s="7">
        <v>0</v>
      </c>
      <c r="CC55" s="7">
        <v>0</v>
      </c>
      <c r="CD55" s="7">
        <v>11850.6</v>
      </c>
      <c r="CE55" s="7">
        <v>11850.6</v>
      </c>
      <c r="CF55" s="7">
        <v>0</v>
      </c>
      <c r="CG55" s="7">
        <v>0</v>
      </c>
      <c r="CH55" s="7">
        <v>0</v>
      </c>
      <c r="CI55" s="7">
        <v>11850.6</v>
      </c>
      <c r="CJ55" s="7">
        <v>11850.6</v>
      </c>
      <c r="CK55" s="7">
        <v>0</v>
      </c>
      <c r="CL55" s="7">
        <v>0</v>
      </c>
      <c r="CM55" s="7">
        <v>0</v>
      </c>
      <c r="CN55" s="7">
        <v>11850.6</v>
      </c>
      <c r="CO55" s="7">
        <v>11411.8</v>
      </c>
      <c r="CP55" s="7">
        <v>0</v>
      </c>
      <c r="CQ55" s="7">
        <v>0</v>
      </c>
      <c r="CR55" s="7">
        <v>0</v>
      </c>
      <c r="CS55" s="7">
        <v>11411.8</v>
      </c>
      <c r="CT55" s="7">
        <v>11852.8</v>
      </c>
      <c r="CU55" s="7">
        <v>0</v>
      </c>
      <c r="CV55" s="7">
        <v>0</v>
      </c>
      <c r="CW55" s="7">
        <v>0</v>
      </c>
      <c r="CX55" s="7">
        <v>11852.8</v>
      </c>
      <c r="CY55" s="7">
        <v>11850.6</v>
      </c>
      <c r="CZ55" s="7">
        <v>0</v>
      </c>
      <c r="DA55" s="7">
        <v>0</v>
      </c>
      <c r="DB55" s="7">
        <v>0</v>
      </c>
      <c r="DC55" s="7">
        <v>11850.6</v>
      </c>
      <c r="DD55" s="7">
        <v>11373.6</v>
      </c>
      <c r="DE55" s="7">
        <v>0</v>
      </c>
      <c r="DF55" s="7">
        <v>0</v>
      </c>
      <c r="DG55" s="7">
        <v>0</v>
      </c>
      <c r="DH55" s="7">
        <v>11373.6</v>
      </c>
      <c r="DI55" s="7">
        <v>11852.8</v>
      </c>
      <c r="DJ55" s="7">
        <v>0</v>
      </c>
      <c r="DK55" s="7">
        <v>0</v>
      </c>
      <c r="DL55" s="7">
        <v>0</v>
      </c>
      <c r="DM55" s="7">
        <v>11852.8</v>
      </c>
      <c r="DN55" s="7">
        <v>11850.6</v>
      </c>
      <c r="DO55" s="7">
        <v>0</v>
      </c>
      <c r="DP55" s="7">
        <v>0</v>
      </c>
      <c r="DQ55" s="7">
        <v>0</v>
      </c>
      <c r="DR55" s="7">
        <v>11850.6</v>
      </c>
      <c r="DS55" s="7" t="s">
        <v>0</v>
      </c>
    </row>
    <row r="56" spans="1:123" ht="46.05" customHeight="1">
      <c r="A56" s="8" t="s">
        <v>331</v>
      </c>
      <c r="B56" s="9" t="s">
        <v>332</v>
      </c>
      <c r="C56" s="5" t="s">
        <v>169</v>
      </c>
      <c r="D56" s="5" t="s">
        <v>217</v>
      </c>
      <c r="E56" s="5" t="s">
        <v>170</v>
      </c>
      <c r="F56" s="9" t="s">
        <v>0</v>
      </c>
      <c r="G56" s="9" t="s">
        <v>0</v>
      </c>
      <c r="H56" s="9" t="s">
        <v>0</v>
      </c>
      <c r="I56" s="9" t="s">
        <v>0</v>
      </c>
      <c r="J56" s="9" t="s">
        <v>0</v>
      </c>
      <c r="K56" s="9" t="s">
        <v>0</v>
      </c>
      <c r="L56" s="9" t="s">
        <v>0</v>
      </c>
      <c r="M56" s="9" t="s">
        <v>0</v>
      </c>
      <c r="N56" s="9" t="s">
        <v>0</v>
      </c>
      <c r="O56" s="9" t="s">
        <v>0</v>
      </c>
      <c r="P56" s="9" t="s">
        <v>0</v>
      </c>
      <c r="Q56" s="9" t="s">
        <v>0</v>
      </c>
      <c r="R56" s="9" t="s">
        <v>0</v>
      </c>
      <c r="S56" s="9" t="s">
        <v>0</v>
      </c>
      <c r="T56" s="9" t="s">
        <v>0</v>
      </c>
      <c r="U56" s="9" t="s">
        <v>0</v>
      </c>
      <c r="V56" s="9" t="s">
        <v>0</v>
      </c>
      <c r="W56" s="5" t="s">
        <v>218</v>
      </c>
      <c r="X56" s="5" t="s">
        <v>209</v>
      </c>
      <c r="Y56" s="5" t="s">
        <v>219</v>
      </c>
      <c r="Z56" s="9" t="s">
        <v>0</v>
      </c>
      <c r="AA56" s="9" t="s">
        <v>0</v>
      </c>
      <c r="AB56" s="9" t="s">
        <v>0</v>
      </c>
      <c r="AC56" s="5" t="s">
        <v>45</v>
      </c>
      <c r="AD56" s="5" t="s">
        <v>220</v>
      </c>
      <c r="AE56" s="5" t="s">
        <v>221</v>
      </c>
      <c r="AF56" s="5" t="s">
        <v>222</v>
      </c>
      <c r="AG56" s="6">
        <f t="shared" ref="AG56:AG67" si="53">SUM(AI56+AK56+AM56+AO56)</f>
        <v>233.6</v>
      </c>
      <c r="AH56" s="6">
        <f t="shared" ref="AH56:AH67" si="54">SUM(AJ56+AL56+AN56+AP56)</f>
        <v>233.2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233.6</v>
      </c>
      <c r="AP56" s="6">
        <v>233.2</v>
      </c>
      <c r="AQ56" s="7">
        <f t="shared" si="2"/>
        <v>242.1</v>
      </c>
      <c r="AR56" s="6">
        <v>0</v>
      </c>
      <c r="AS56" s="6">
        <v>0</v>
      </c>
      <c r="AT56" s="6">
        <v>0</v>
      </c>
      <c r="AU56" s="6">
        <v>242.1</v>
      </c>
      <c r="AV56" s="7">
        <f t="shared" si="4"/>
        <v>242.1</v>
      </c>
      <c r="AW56" s="6">
        <v>0</v>
      </c>
      <c r="AX56" s="6">
        <v>0</v>
      </c>
      <c r="AY56" s="6">
        <v>0</v>
      </c>
      <c r="AZ56" s="6">
        <v>242.1</v>
      </c>
      <c r="BA56" s="7">
        <f t="shared" si="6"/>
        <v>242.1</v>
      </c>
      <c r="BB56" s="6">
        <v>0</v>
      </c>
      <c r="BC56" s="6">
        <v>0</v>
      </c>
      <c r="BD56" s="6">
        <v>0</v>
      </c>
      <c r="BE56" s="6">
        <v>242.1</v>
      </c>
      <c r="BF56" s="7">
        <f t="shared" si="8"/>
        <v>242.1</v>
      </c>
      <c r="BG56" s="6">
        <v>0</v>
      </c>
      <c r="BH56" s="6">
        <v>0</v>
      </c>
      <c r="BI56" s="6">
        <v>0</v>
      </c>
      <c r="BJ56" s="6">
        <v>242.1</v>
      </c>
      <c r="BK56" s="6">
        <v>2280.6</v>
      </c>
      <c r="BL56" s="6">
        <v>2272.3000000000002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2280.6</v>
      </c>
      <c r="BT56" s="6">
        <v>2272.3000000000002</v>
      </c>
      <c r="BU56" s="6">
        <v>2312.1</v>
      </c>
      <c r="BV56" s="6">
        <v>0</v>
      </c>
      <c r="BW56" s="6">
        <v>0</v>
      </c>
      <c r="BX56" s="6">
        <v>0</v>
      </c>
      <c r="BY56" s="6">
        <v>2312.1</v>
      </c>
      <c r="BZ56" s="6">
        <v>2392.6999999999998</v>
      </c>
      <c r="CA56" s="6">
        <v>0</v>
      </c>
      <c r="CB56" s="6">
        <v>0</v>
      </c>
      <c r="CC56" s="6">
        <v>0</v>
      </c>
      <c r="CD56" s="6">
        <v>2392.6999999999998</v>
      </c>
      <c r="CE56" s="6">
        <v>2392.6999999999998</v>
      </c>
      <c r="CF56" s="6">
        <v>0</v>
      </c>
      <c r="CG56" s="6">
        <v>0</v>
      </c>
      <c r="CH56" s="6">
        <v>0</v>
      </c>
      <c r="CI56" s="6">
        <v>2392.6999999999998</v>
      </c>
      <c r="CJ56" s="6">
        <v>2392.6999999999998</v>
      </c>
      <c r="CK56" s="6">
        <v>0</v>
      </c>
      <c r="CL56" s="6">
        <v>0</v>
      </c>
      <c r="CM56" s="6">
        <v>0</v>
      </c>
      <c r="CN56" s="6">
        <v>2392.6999999999998</v>
      </c>
      <c r="CO56" s="6">
        <v>2280.6</v>
      </c>
      <c r="CP56" s="6">
        <v>0</v>
      </c>
      <c r="CQ56" s="6">
        <v>0</v>
      </c>
      <c r="CR56" s="6">
        <v>0</v>
      </c>
      <c r="CS56" s="6">
        <v>2280.6</v>
      </c>
      <c r="CT56" s="6">
        <v>2312.1</v>
      </c>
      <c r="CU56" s="6">
        <v>0</v>
      </c>
      <c r="CV56" s="6">
        <v>0</v>
      </c>
      <c r="CW56" s="6">
        <v>0</v>
      </c>
      <c r="CX56" s="6">
        <v>2312.1</v>
      </c>
      <c r="CY56" s="6">
        <v>2392.6999999999998</v>
      </c>
      <c r="CZ56" s="6">
        <v>0</v>
      </c>
      <c r="DA56" s="6">
        <v>0</v>
      </c>
      <c r="DB56" s="6">
        <v>0</v>
      </c>
      <c r="DC56" s="6">
        <v>2392.6999999999998</v>
      </c>
      <c r="DD56" s="6">
        <v>2280.6</v>
      </c>
      <c r="DE56" s="6">
        <v>0</v>
      </c>
      <c r="DF56" s="6">
        <v>0</v>
      </c>
      <c r="DG56" s="6">
        <v>0</v>
      </c>
      <c r="DH56" s="6">
        <v>2280.6</v>
      </c>
      <c r="DI56" s="6">
        <v>2312.1</v>
      </c>
      <c r="DJ56" s="6">
        <v>0</v>
      </c>
      <c r="DK56" s="6">
        <v>0</v>
      </c>
      <c r="DL56" s="6">
        <v>0</v>
      </c>
      <c r="DM56" s="6">
        <v>2312.1</v>
      </c>
      <c r="DN56" s="6">
        <v>2392.6999999999998</v>
      </c>
      <c r="DO56" s="6">
        <v>0</v>
      </c>
      <c r="DP56" s="6">
        <v>0</v>
      </c>
      <c r="DQ56" s="6">
        <v>0</v>
      </c>
      <c r="DR56" s="6">
        <v>2392.6999999999998</v>
      </c>
      <c r="DS56" s="6" t="s">
        <v>176</v>
      </c>
    </row>
    <row r="57" spans="1:123" ht="46.05" customHeight="1">
      <c r="A57" s="10"/>
      <c r="B57" s="11"/>
      <c r="C57" s="9"/>
      <c r="D57" s="9"/>
      <c r="E57" s="9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9"/>
      <c r="X57" s="9"/>
      <c r="Y57" s="9"/>
      <c r="Z57" s="11"/>
      <c r="AA57" s="11"/>
      <c r="AB57" s="11"/>
      <c r="AC57" s="12"/>
      <c r="AD57" s="5" t="s">
        <v>220</v>
      </c>
      <c r="AE57" s="20" t="s">
        <v>373</v>
      </c>
      <c r="AF57" s="5" t="s">
        <v>222</v>
      </c>
      <c r="AG57" s="6">
        <f t="shared" ref="AG57" si="55">SUM(AI57+AK57+AM57+AO57)</f>
        <v>10.8</v>
      </c>
      <c r="AH57" s="6">
        <f t="shared" ref="AH57" si="56">SUM(AJ57+AL57+AN57+AP57)</f>
        <v>10.8</v>
      </c>
      <c r="AI57" s="6">
        <v>10.8</v>
      </c>
      <c r="AJ57" s="6">
        <v>10.8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7">
        <f t="shared" si="2"/>
        <v>0</v>
      </c>
      <c r="AR57" s="6">
        <v>0</v>
      </c>
      <c r="AS57" s="6">
        <v>0</v>
      </c>
      <c r="AT57" s="6">
        <v>0</v>
      </c>
      <c r="AU57" s="6">
        <v>0</v>
      </c>
      <c r="AV57" s="7">
        <f t="shared" si="4"/>
        <v>0</v>
      </c>
      <c r="AW57" s="6">
        <v>0</v>
      </c>
      <c r="AX57" s="6">
        <v>0</v>
      </c>
      <c r="AY57" s="6">
        <v>0</v>
      </c>
      <c r="AZ57" s="6">
        <v>0</v>
      </c>
      <c r="BA57" s="7">
        <f t="shared" si="6"/>
        <v>0</v>
      </c>
      <c r="BB57" s="6">
        <v>0</v>
      </c>
      <c r="BC57" s="6">
        <v>0</v>
      </c>
      <c r="BD57" s="6">
        <v>0</v>
      </c>
      <c r="BE57" s="6">
        <v>0</v>
      </c>
      <c r="BF57" s="7">
        <f t="shared" si="8"/>
        <v>0</v>
      </c>
      <c r="BG57" s="6">
        <v>0</v>
      </c>
      <c r="BH57" s="6">
        <v>0</v>
      </c>
      <c r="BI57" s="6">
        <v>0</v>
      </c>
      <c r="BJ57" s="6">
        <v>0</v>
      </c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 t="s">
        <v>176</v>
      </c>
    </row>
    <row r="58" spans="1:123" ht="34.65" customHeight="1">
      <c r="A58" s="10" t="s">
        <v>0</v>
      </c>
      <c r="B58" s="11" t="s">
        <v>0</v>
      </c>
      <c r="C58" s="9" t="s">
        <v>275</v>
      </c>
      <c r="D58" s="9" t="s">
        <v>256</v>
      </c>
      <c r="E58" s="9" t="s">
        <v>276</v>
      </c>
      <c r="F58" s="11" t="s">
        <v>0</v>
      </c>
      <c r="G58" s="11" t="s">
        <v>0</v>
      </c>
      <c r="H58" s="11" t="s">
        <v>0</v>
      </c>
      <c r="I58" s="11" t="s">
        <v>0</v>
      </c>
      <c r="J58" s="11" t="s">
        <v>0</v>
      </c>
      <c r="K58" s="11" t="s">
        <v>0</v>
      </c>
      <c r="L58" s="11" t="s">
        <v>0</v>
      </c>
      <c r="M58" s="11" t="s">
        <v>0</v>
      </c>
      <c r="N58" s="11" t="s">
        <v>0</v>
      </c>
      <c r="O58" s="11" t="s">
        <v>0</v>
      </c>
      <c r="P58" s="11" t="s">
        <v>0</v>
      </c>
      <c r="Q58" s="11" t="s">
        <v>0</v>
      </c>
      <c r="R58" s="11" t="s">
        <v>0</v>
      </c>
      <c r="S58" s="11" t="s">
        <v>0</v>
      </c>
      <c r="T58" s="11" t="s">
        <v>0</v>
      </c>
      <c r="U58" s="11" t="s">
        <v>0</v>
      </c>
      <c r="V58" s="11" t="s">
        <v>0</v>
      </c>
      <c r="W58" s="9" t="s">
        <v>171</v>
      </c>
      <c r="X58" s="9" t="s">
        <v>333</v>
      </c>
      <c r="Y58" s="9" t="s">
        <v>172</v>
      </c>
      <c r="Z58" s="11" t="s">
        <v>0</v>
      </c>
      <c r="AA58" s="11" t="s">
        <v>0</v>
      </c>
      <c r="AB58" s="11" t="s">
        <v>0</v>
      </c>
      <c r="AC58" s="12" t="s">
        <v>0</v>
      </c>
      <c r="AD58" s="5" t="s">
        <v>220</v>
      </c>
      <c r="AE58" s="5" t="s">
        <v>221</v>
      </c>
      <c r="AF58" s="5" t="s">
        <v>175</v>
      </c>
      <c r="AG58" s="6">
        <f t="shared" si="53"/>
        <v>112</v>
      </c>
      <c r="AH58" s="6">
        <f t="shared" si="54"/>
        <v>110.9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112</v>
      </c>
      <c r="AP58" s="6">
        <v>110.9</v>
      </c>
      <c r="AQ58" s="7">
        <f t="shared" si="2"/>
        <v>157.1</v>
      </c>
      <c r="AR58" s="6">
        <v>0</v>
      </c>
      <c r="AS58" s="6">
        <v>0</v>
      </c>
      <c r="AT58" s="6">
        <v>0</v>
      </c>
      <c r="AU58" s="6">
        <v>157.1</v>
      </c>
      <c r="AV58" s="7">
        <f t="shared" si="4"/>
        <v>157.1</v>
      </c>
      <c r="AW58" s="6">
        <v>0</v>
      </c>
      <c r="AX58" s="6">
        <v>0</v>
      </c>
      <c r="AY58" s="6">
        <v>0</v>
      </c>
      <c r="AZ58" s="6">
        <v>157.1</v>
      </c>
      <c r="BA58" s="7">
        <f t="shared" si="6"/>
        <v>157.1</v>
      </c>
      <c r="BB58" s="6">
        <v>0</v>
      </c>
      <c r="BC58" s="6">
        <v>0</v>
      </c>
      <c r="BD58" s="6">
        <v>0</v>
      </c>
      <c r="BE58" s="6">
        <v>157.1</v>
      </c>
      <c r="BF58" s="7">
        <f t="shared" si="8"/>
        <v>157.1</v>
      </c>
      <c r="BG58" s="6">
        <v>0</v>
      </c>
      <c r="BH58" s="6">
        <v>0</v>
      </c>
      <c r="BI58" s="6">
        <v>0</v>
      </c>
      <c r="BJ58" s="6">
        <v>157.1</v>
      </c>
      <c r="BK58" s="6">
        <v>1337.2</v>
      </c>
      <c r="BL58" s="6">
        <v>1213.0999999999999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1337.2</v>
      </c>
      <c r="BT58" s="6">
        <v>1213.0999999999999</v>
      </c>
      <c r="BU58" s="6">
        <v>1385.3</v>
      </c>
      <c r="BV58" s="6">
        <v>0</v>
      </c>
      <c r="BW58" s="6">
        <v>0</v>
      </c>
      <c r="BX58" s="6">
        <v>0</v>
      </c>
      <c r="BY58" s="6">
        <v>1385.3</v>
      </c>
      <c r="BZ58" s="6">
        <v>1061.3</v>
      </c>
      <c r="CA58" s="6">
        <v>0</v>
      </c>
      <c r="CB58" s="6">
        <v>0</v>
      </c>
      <c r="CC58" s="6">
        <v>0</v>
      </c>
      <c r="CD58" s="6">
        <v>1061.3</v>
      </c>
      <c r="CE58" s="6">
        <v>1061.3</v>
      </c>
      <c r="CF58" s="6">
        <v>0</v>
      </c>
      <c r="CG58" s="6">
        <v>0</v>
      </c>
      <c r="CH58" s="6">
        <v>0</v>
      </c>
      <c r="CI58" s="6">
        <v>1061.3</v>
      </c>
      <c r="CJ58" s="6">
        <v>1061.3</v>
      </c>
      <c r="CK58" s="6">
        <v>0</v>
      </c>
      <c r="CL58" s="6">
        <v>0</v>
      </c>
      <c r="CM58" s="6">
        <v>0</v>
      </c>
      <c r="CN58" s="6">
        <v>1061.3</v>
      </c>
      <c r="CO58" s="6">
        <v>1375.4</v>
      </c>
      <c r="CP58" s="6">
        <v>0</v>
      </c>
      <c r="CQ58" s="6">
        <v>0</v>
      </c>
      <c r="CR58" s="6">
        <v>0</v>
      </c>
      <c r="CS58" s="6">
        <v>1375.4</v>
      </c>
      <c r="CT58" s="6">
        <v>1385.3</v>
      </c>
      <c r="CU58" s="6">
        <v>0</v>
      </c>
      <c r="CV58" s="6">
        <v>0</v>
      </c>
      <c r="CW58" s="6">
        <v>0</v>
      </c>
      <c r="CX58" s="6">
        <v>1385.3</v>
      </c>
      <c r="CY58" s="6">
        <v>1061.3</v>
      </c>
      <c r="CZ58" s="6">
        <v>0</v>
      </c>
      <c r="DA58" s="6">
        <v>0</v>
      </c>
      <c r="DB58" s="6">
        <v>0</v>
      </c>
      <c r="DC58" s="6">
        <v>1061.3</v>
      </c>
      <c r="DD58" s="6">
        <v>1337.2</v>
      </c>
      <c r="DE58" s="6">
        <v>0</v>
      </c>
      <c r="DF58" s="6">
        <v>0</v>
      </c>
      <c r="DG58" s="6">
        <v>0</v>
      </c>
      <c r="DH58" s="6">
        <v>1337.2</v>
      </c>
      <c r="DI58" s="6">
        <v>1385.3</v>
      </c>
      <c r="DJ58" s="6">
        <v>0</v>
      </c>
      <c r="DK58" s="6">
        <v>0</v>
      </c>
      <c r="DL58" s="6">
        <v>0</v>
      </c>
      <c r="DM58" s="6">
        <v>1385.3</v>
      </c>
      <c r="DN58" s="6">
        <v>1061.3</v>
      </c>
      <c r="DO58" s="6">
        <v>0</v>
      </c>
      <c r="DP58" s="6">
        <v>0</v>
      </c>
      <c r="DQ58" s="6">
        <v>0</v>
      </c>
      <c r="DR58" s="6">
        <v>1061.3</v>
      </c>
      <c r="DS58" s="6" t="s">
        <v>176</v>
      </c>
    </row>
    <row r="59" spans="1:123" ht="24.6" customHeight="1">
      <c r="A59" s="10" t="s">
        <v>0</v>
      </c>
      <c r="B59" s="11" t="s">
        <v>0</v>
      </c>
      <c r="C59" s="11" t="s">
        <v>0</v>
      </c>
      <c r="D59" s="11" t="s">
        <v>0</v>
      </c>
      <c r="E59" s="11" t="s">
        <v>0</v>
      </c>
      <c r="F59" s="11" t="s">
        <v>0</v>
      </c>
      <c r="G59" s="11" t="s">
        <v>0</v>
      </c>
      <c r="H59" s="11" t="s">
        <v>0</v>
      </c>
      <c r="I59" s="11" t="s">
        <v>0</v>
      </c>
      <c r="J59" s="11" t="s">
        <v>0</v>
      </c>
      <c r="K59" s="11" t="s">
        <v>0</v>
      </c>
      <c r="L59" s="11" t="s">
        <v>0</v>
      </c>
      <c r="M59" s="11" t="s">
        <v>0</v>
      </c>
      <c r="N59" s="11" t="s">
        <v>0</v>
      </c>
      <c r="O59" s="11" t="s">
        <v>0</v>
      </c>
      <c r="P59" s="11" t="s">
        <v>0</v>
      </c>
      <c r="Q59" s="11" t="s">
        <v>0</v>
      </c>
      <c r="R59" s="11" t="s">
        <v>0</v>
      </c>
      <c r="S59" s="11" t="s">
        <v>0</v>
      </c>
      <c r="T59" s="11" t="s">
        <v>0</v>
      </c>
      <c r="U59" s="11" t="s">
        <v>0</v>
      </c>
      <c r="V59" s="11" t="s">
        <v>0</v>
      </c>
      <c r="W59" s="11" t="s">
        <v>0</v>
      </c>
      <c r="X59" s="11" t="s">
        <v>0</v>
      </c>
      <c r="Y59" s="11" t="s">
        <v>0</v>
      </c>
      <c r="Z59" s="11" t="s">
        <v>0</v>
      </c>
      <c r="AA59" s="11" t="s">
        <v>0</v>
      </c>
      <c r="AB59" s="11" t="s">
        <v>0</v>
      </c>
      <c r="AC59" s="12" t="s">
        <v>0</v>
      </c>
      <c r="AD59" s="5" t="s">
        <v>220</v>
      </c>
      <c r="AE59" s="5" t="s">
        <v>221</v>
      </c>
      <c r="AF59" s="5" t="s">
        <v>196</v>
      </c>
      <c r="AG59" s="6">
        <f t="shared" si="53"/>
        <v>93.5</v>
      </c>
      <c r="AH59" s="6">
        <f t="shared" si="54"/>
        <v>54.8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93.5</v>
      </c>
      <c r="AP59" s="6">
        <v>54.8</v>
      </c>
      <c r="AQ59" s="7">
        <f t="shared" si="2"/>
        <v>50</v>
      </c>
      <c r="AR59" s="6">
        <v>0</v>
      </c>
      <c r="AS59" s="6">
        <v>0</v>
      </c>
      <c r="AT59" s="6">
        <v>0</v>
      </c>
      <c r="AU59" s="6">
        <v>50</v>
      </c>
      <c r="AV59" s="7">
        <f t="shared" si="4"/>
        <v>50</v>
      </c>
      <c r="AW59" s="6">
        <v>0</v>
      </c>
      <c r="AX59" s="6">
        <v>0</v>
      </c>
      <c r="AY59" s="6">
        <v>0</v>
      </c>
      <c r="AZ59" s="6">
        <v>50</v>
      </c>
      <c r="BA59" s="7">
        <f t="shared" si="6"/>
        <v>50</v>
      </c>
      <c r="BB59" s="6">
        <v>0</v>
      </c>
      <c r="BC59" s="6">
        <v>0</v>
      </c>
      <c r="BD59" s="6">
        <v>0</v>
      </c>
      <c r="BE59" s="6">
        <v>50</v>
      </c>
      <c r="BF59" s="7">
        <f t="shared" si="8"/>
        <v>50</v>
      </c>
      <c r="BG59" s="6">
        <v>0</v>
      </c>
      <c r="BH59" s="6">
        <v>0</v>
      </c>
      <c r="BI59" s="6">
        <v>0</v>
      </c>
      <c r="BJ59" s="6">
        <v>50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235.5</v>
      </c>
      <c r="BV59" s="6">
        <v>0</v>
      </c>
      <c r="BW59" s="6">
        <v>0</v>
      </c>
      <c r="BX59" s="6">
        <v>0</v>
      </c>
      <c r="BY59" s="6">
        <v>235.5</v>
      </c>
      <c r="BZ59" s="6">
        <v>210</v>
      </c>
      <c r="CA59" s="6">
        <v>0</v>
      </c>
      <c r="CB59" s="6">
        <v>0</v>
      </c>
      <c r="CC59" s="6">
        <v>0</v>
      </c>
      <c r="CD59" s="6">
        <v>210</v>
      </c>
      <c r="CE59" s="6">
        <v>210</v>
      </c>
      <c r="CF59" s="6">
        <v>0</v>
      </c>
      <c r="CG59" s="6">
        <v>0</v>
      </c>
      <c r="CH59" s="6">
        <v>0</v>
      </c>
      <c r="CI59" s="6">
        <v>210</v>
      </c>
      <c r="CJ59" s="6">
        <v>210</v>
      </c>
      <c r="CK59" s="6">
        <v>0</v>
      </c>
      <c r="CL59" s="6">
        <v>0</v>
      </c>
      <c r="CM59" s="6">
        <v>0</v>
      </c>
      <c r="CN59" s="6">
        <v>210</v>
      </c>
      <c r="CO59" s="6">
        <v>0</v>
      </c>
      <c r="CP59" s="6">
        <v>0</v>
      </c>
      <c r="CQ59" s="6">
        <v>0</v>
      </c>
      <c r="CR59" s="6">
        <v>0</v>
      </c>
      <c r="CS59" s="6">
        <v>0</v>
      </c>
      <c r="CT59" s="6">
        <v>235.5</v>
      </c>
      <c r="CU59" s="6">
        <v>0</v>
      </c>
      <c r="CV59" s="6">
        <v>0</v>
      </c>
      <c r="CW59" s="6">
        <v>0</v>
      </c>
      <c r="CX59" s="6">
        <v>235.5</v>
      </c>
      <c r="CY59" s="6">
        <v>210</v>
      </c>
      <c r="CZ59" s="6">
        <v>0</v>
      </c>
      <c r="DA59" s="6">
        <v>0</v>
      </c>
      <c r="DB59" s="6">
        <v>0</v>
      </c>
      <c r="DC59" s="6">
        <v>210</v>
      </c>
      <c r="DD59" s="6">
        <v>0</v>
      </c>
      <c r="DE59" s="6">
        <v>0</v>
      </c>
      <c r="DF59" s="6">
        <v>0</v>
      </c>
      <c r="DG59" s="6">
        <v>0</v>
      </c>
      <c r="DH59" s="6">
        <v>0</v>
      </c>
      <c r="DI59" s="6">
        <v>235.5</v>
      </c>
      <c r="DJ59" s="6">
        <v>0</v>
      </c>
      <c r="DK59" s="6">
        <v>0</v>
      </c>
      <c r="DL59" s="6">
        <v>0</v>
      </c>
      <c r="DM59" s="6">
        <v>235.5</v>
      </c>
      <c r="DN59" s="6">
        <v>210</v>
      </c>
      <c r="DO59" s="6">
        <v>0</v>
      </c>
      <c r="DP59" s="6">
        <v>0</v>
      </c>
      <c r="DQ59" s="6">
        <v>0</v>
      </c>
      <c r="DR59" s="6">
        <v>210</v>
      </c>
      <c r="DS59" s="6" t="s">
        <v>176</v>
      </c>
    </row>
    <row r="60" spans="1:123" ht="34.65" customHeight="1">
      <c r="A60" s="10" t="s">
        <v>0</v>
      </c>
      <c r="B60" s="11" t="s">
        <v>0</v>
      </c>
      <c r="C60" s="11" t="s">
        <v>0</v>
      </c>
      <c r="D60" s="11" t="s">
        <v>0</v>
      </c>
      <c r="E60" s="11" t="s">
        <v>0</v>
      </c>
      <c r="F60" s="11" t="s">
        <v>0</v>
      </c>
      <c r="G60" s="11" t="s">
        <v>0</v>
      </c>
      <c r="H60" s="11" t="s">
        <v>0</v>
      </c>
      <c r="I60" s="11" t="s">
        <v>0</v>
      </c>
      <c r="J60" s="11" t="s">
        <v>0</v>
      </c>
      <c r="K60" s="11" t="s">
        <v>0</v>
      </c>
      <c r="L60" s="11" t="s">
        <v>0</v>
      </c>
      <c r="M60" s="11" t="s">
        <v>0</v>
      </c>
      <c r="N60" s="11" t="s">
        <v>0</v>
      </c>
      <c r="O60" s="11" t="s">
        <v>0</v>
      </c>
      <c r="P60" s="11" t="s">
        <v>0</v>
      </c>
      <c r="Q60" s="11" t="s">
        <v>0</v>
      </c>
      <c r="R60" s="11" t="s">
        <v>0</v>
      </c>
      <c r="S60" s="11" t="s">
        <v>0</v>
      </c>
      <c r="T60" s="11" t="s">
        <v>0</v>
      </c>
      <c r="U60" s="11" t="s">
        <v>0</v>
      </c>
      <c r="V60" s="11" t="s">
        <v>0</v>
      </c>
      <c r="W60" s="11" t="s">
        <v>0</v>
      </c>
      <c r="X60" s="11" t="s">
        <v>0</v>
      </c>
      <c r="Y60" s="11" t="s">
        <v>0</v>
      </c>
      <c r="Z60" s="11" t="s">
        <v>0</v>
      </c>
      <c r="AA60" s="11" t="s">
        <v>0</v>
      </c>
      <c r="AB60" s="11" t="s">
        <v>0</v>
      </c>
      <c r="AC60" s="12" t="s">
        <v>0</v>
      </c>
      <c r="AD60" s="5" t="s">
        <v>220</v>
      </c>
      <c r="AE60" s="5" t="s">
        <v>221</v>
      </c>
      <c r="AF60" s="5" t="s">
        <v>223</v>
      </c>
      <c r="AG60" s="6">
        <f t="shared" si="53"/>
        <v>6</v>
      </c>
      <c r="AH60" s="6">
        <f t="shared" si="54"/>
        <v>6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6</v>
      </c>
      <c r="AP60" s="6">
        <v>6</v>
      </c>
      <c r="AQ60" s="7">
        <f t="shared" si="2"/>
        <v>6</v>
      </c>
      <c r="AR60" s="6">
        <v>0</v>
      </c>
      <c r="AS60" s="6">
        <v>0</v>
      </c>
      <c r="AT60" s="6">
        <v>0</v>
      </c>
      <c r="AU60" s="6">
        <v>6</v>
      </c>
      <c r="AV60" s="7">
        <f t="shared" si="4"/>
        <v>6</v>
      </c>
      <c r="AW60" s="6">
        <v>0</v>
      </c>
      <c r="AX60" s="6">
        <v>0</v>
      </c>
      <c r="AY60" s="6">
        <v>0</v>
      </c>
      <c r="AZ60" s="6">
        <v>6</v>
      </c>
      <c r="BA60" s="7">
        <f t="shared" si="6"/>
        <v>6</v>
      </c>
      <c r="BB60" s="6">
        <v>0</v>
      </c>
      <c r="BC60" s="6">
        <v>0</v>
      </c>
      <c r="BD60" s="6">
        <v>0</v>
      </c>
      <c r="BE60" s="6">
        <v>6</v>
      </c>
      <c r="BF60" s="7">
        <f t="shared" si="8"/>
        <v>6</v>
      </c>
      <c r="BG60" s="6">
        <v>0</v>
      </c>
      <c r="BH60" s="6">
        <v>0</v>
      </c>
      <c r="BI60" s="6">
        <v>0</v>
      </c>
      <c r="BJ60" s="6">
        <v>6</v>
      </c>
      <c r="BK60" s="6">
        <v>76.599999999999994</v>
      </c>
      <c r="BL60" s="6">
        <v>46.2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76.599999999999994</v>
      </c>
      <c r="BT60" s="6">
        <v>46.2</v>
      </c>
      <c r="BU60" s="6">
        <v>144</v>
      </c>
      <c r="BV60" s="6">
        <v>0</v>
      </c>
      <c r="BW60" s="6">
        <v>0</v>
      </c>
      <c r="BX60" s="6">
        <v>0</v>
      </c>
      <c r="BY60" s="6">
        <v>144</v>
      </c>
      <c r="BZ60" s="6">
        <v>144</v>
      </c>
      <c r="CA60" s="6">
        <v>0</v>
      </c>
      <c r="CB60" s="6">
        <v>0</v>
      </c>
      <c r="CC60" s="6">
        <v>0</v>
      </c>
      <c r="CD60" s="6">
        <v>144</v>
      </c>
      <c r="CE60" s="6">
        <v>144</v>
      </c>
      <c r="CF60" s="6">
        <v>0</v>
      </c>
      <c r="CG60" s="6">
        <v>0</v>
      </c>
      <c r="CH60" s="6">
        <v>0</v>
      </c>
      <c r="CI60" s="6">
        <v>144</v>
      </c>
      <c r="CJ60" s="6">
        <v>144</v>
      </c>
      <c r="CK60" s="6">
        <v>0</v>
      </c>
      <c r="CL60" s="6">
        <v>0</v>
      </c>
      <c r="CM60" s="6">
        <v>0</v>
      </c>
      <c r="CN60" s="6">
        <v>144</v>
      </c>
      <c r="CO60" s="6">
        <v>76.599999999999994</v>
      </c>
      <c r="CP60" s="6">
        <v>0</v>
      </c>
      <c r="CQ60" s="6">
        <v>0</v>
      </c>
      <c r="CR60" s="6">
        <v>0</v>
      </c>
      <c r="CS60" s="6">
        <v>76.599999999999994</v>
      </c>
      <c r="CT60" s="6">
        <v>144</v>
      </c>
      <c r="CU60" s="6">
        <v>0</v>
      </c>
      <c r="CV60" s="6">
        <v>0</v>
      </c>
      <c r="CW60" s="6">
        <v>0</v>
      </c>
      <c r="CX60" s="6">
        <v>144</v>
      </c>
      <c r="CY60" s="6">
        <v>144</v>
      </c>
      <c r="CZ60" s="6">
        <v>0</v>
      </c>
      <c r="DA60" s="6">
        <v>0</v>
      </c>
      <c r="DB60" s="6">
        <v>0</v>
      </c>
      <c r="DC60" s="6">
        <v>144</v>
      </c>
      <c r="DD60" s="6">
        <v>76.599999999999994</v>
      </c>
      <c r="DE60" s="6">
        <v>0</v>
      </c>
      <c r="DF60" s="6">
        <v>0</v>
      </c>
      <c r="DG60" s="6">
        <v>0</v>
      </c>
      <c r="DH60" s="6">
        <v>76.599999999999994</v>
      </c>
      <c r="DI60" s="6">
        <v>144</v>
      </c>
      <c r="DJ60" s="6">
        <v>0</v>
      </c>
      <c r="DK60" s="6">
        <v>0</v>
      </c>
      <c r="DL60" s="6">
        <v>0</v>
      </c>
      <c r="DM60" s="6">
        <v>144</v>
      </c>
      <c r="DN60" s="6">
        <v>144</v>
      </c>
      <c r="DO60" s="6">
        <v>0</v>
      </c>
      <c r="DP60" s="6">
        <v>0</v>
      </c>
      <c r="DQ60" s="6">
        <v>0</v>
      </c>
      <c r="DR60" s="6">
        <v>144</v>
      </c>
      <c r="DS60" s="6" t="s">
        <v>176</v>
      </c>
    </row>
    <row r="61" spans="1:123" ht="34.65" customHeight="1">
      <c r="A61" s="10" t="s">
        <v>0</v>
      </c>
      <c r="B61" s="11" t="s">
        <v>0</v>
      </c>
      <c r="C61" s="11" t="s">
        <v>0</v>
      </c>
      <c r="D61" s="11" t="s">
        <v>0</v>
      </c>
      <c r="E61" s="11" t="s">
        <v>0</v>
      </c>
      <c r="F61" s="11" t="s">
        <v>0</v>
      </c>
      <c r="G61" s="11" t="s">
        <v>0</v>
      </c>
      <c r="H61" s="11" t="s">
        <v>0</v>
      </c>
      <c r="I61" s="11" t="s">
        <v>0</v>
      </c>
      <c r="J61" s="11" t="s">
        <v>0</v>
      </c>
      <c r="K61" s="11" t="s">
        <v>0</v>
      </c>
      <c r="L61" s="11" t="s">
        <v>0</v>
      </c>
      <c r="M61" s="11" t="s">
        <v>0</v>
      </c>
      <c r="N61" s="11" t="s">
        <v>0</v>
      </c>
      <c r="O61" s="11" t="s">
        <v>0</v>
      </c>
      <c r="P61" s="11" t="s">
        <v>0</v>
      </c>
      <c r="Q61" s="11" t="s">
        <v>0</v>
      </c>
      <c r="R61" s="11" t="s">
        <v>0</v>
      </c>
      <c r="S61" s="11" t="s">
        <v>0</v>
      </c>
      <c r="T61" s="11" t="s">
        <v>0</v>
      </c>
      <c r="U61" s="11" t="s">
        <v>0</v>
      </c>
      <c r="V61" s="11" t="s">
        <v>0</v>
      </c>
      <c r="W61" s="11" t="s">
        <v>0</v>
      </c>
      <c r="X61" s="11" t="s">
        <v>0</v>
      </c>
      <c r="Y61" s="11" t="s">
        <v>0</v>
      </c>
      <c r="Z61" s="11" t="s">
        <v>0</v>
      </c>
      <c r="AA61" s="11" t="s">
        <v>0</v>
      </c>
      <c r="AB61" s="11" t="s">
        <v>0</v>
      </c>
      <c r="AC61" s="12" t="s">
        <v>0</v>
      </c>
      <c r="AD61" s="5" t="s">
        <v>220</v>
      </c>
      <c r="AE61" s="5" t="s">
        <v>221</v>
      </c>
      <c r="AF61" s="5" t="s">
        <v>197</v>
      </c>
      <c r="AG61" s="6">
        <f t="shared" si="53"/>
        <v>5</v>
      </c>
      <c r="AH61" s="6">
        <f t="shared" si="54"/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5</v>
      </c>
      <c r="AP61" s="6">
        <v>0</v>
      </c>
      <c r="AQ61" s="7">
        <f t="shared" si="2"/>
        <v>5</v>
      </c>
      <c r="AR61" s="6">
        <v>0</v>
      </c>
      <c r="AS61" s="6">
        <v>0</v>
      </c>
      <c r="AT61" s="6">
        <v>0</v>
      </c>
      <c r="AU61" s="6">
        <v>5</v>
      </c>
      <c r="AV61" s="7">
        <f t="shared" si="4"/>
        <v>5</v>
      </c>
      <c r="AW61" s="6">
        <v>0</v>
      </c>
      <c r="AX61" s="6">
        <v>0</v>
      </c>
      <c r="AY61" s="6">
        <v>0</v>
      </c>
      <c r="AZ61" s="6">
        <v>5</v>
      </c>
      <c r="BA61" s="7">
        <f t="shared" si="6"/>
        <v>5</v>
      </c>
      <c r="BB61" s="6">
        <v>0</v>
      </c>
      <c r="BC61" s="6">
        <v>0</v>
      </c>
      <c r="BD61" s="6">
        <v>0</v>
      </c>
      <c r="BE61" s="6">
        <v>5</v>
      </c>
      <c r="BF61" s="7">
        <f t="shared" si="8"/>
        <v>5</v>
      </c>
      <c r="BG61" s="6">
        <v>0</v>
      </c>
      <c r="BH61" s="6">
        <v>0</v>
      </c>
      <c r="BI61" s="6">
        <v>0</v>
      </c>
      <c r="BJ61" s="6">
        <v>5</v>
      </c>
      <c r="BK61" s="6">
        <v>22.9</v>
      </c>
      <c r="BL61" s="6">
        <v>4.4000000000000004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22.9</v>
      </c>
      <c r="BT61" s="6">
        <v>4.4000000000000004</v>
      </c>
      <c r="BU61" s="6">
        <v>47</v>
      </c>
      <c r="BV61" s="6">
        <v>0</v>
      </c>
      <c r="BW61" s="6">
        <v>0</v>
      </c>
      <c r="BX61" s="6">
        <v>0</v>
      </c>
      <c r="BY61" s="6">
        <v>47</v>
      </c>
      <c r="BZ61" s="6">
        <v>47</v>
      </c>
      <c r="CA61" s="6">
        <v>0</v>
      </c>
      <c r="CB61" s="6">
        <v>0</v>
      </c>
      <c r="CC61" s="6">
        <v>0</v>
      </c>
      <c r="CD61" s="6">
        <v>47</v>
      </c>
      <c r="CE61" s="6">
        <v>47</v>
      </c>
      <c r="CF61" s="6">
        <v>0</v>
      </c>
      <c r="CG61" s="6">
        <v>0</v>
      </c>
      <c r="CH61" s="6">
        <v>0</v>
      </c>
      <c r="CI61" s="6">
        <v>47</v>
      </c>
      <c r="CJ61" s="6">
        <v>47</v>
      </c>
      <c r="CK61" s="6">
        <v>0</v>
      </c>
      <c r="CL61" s="6">
        <v>0</v>
      </c>
      <c r="CM61" s="6">
        <v>0</v>
      </c>
      <c r="CN61" s="6">
        <v>47</v>
      </c>
      <c r="CO61" s="6">
        <v>22.9</v>
      </c>
      <c r="CP61" s="6">
        <v>0</v>
      </c>
      <c r="CQ61" s="6">
        <v>0</v>
      </c>
      <c r="CR61" s="6">
        <v>0</v>
      </c>
      <c r="CS61" s="6">
        <v>22.9</v>
      </c>
      <c r="CT61" s="6">
        <v>47</v>
      </c>
      <c r="CU61" s="6">
        <v>0</v>
      </c>
      <c r="CV61" s="6">
        <v>0</v>
      </c>
      <c r="CW61" s="6">
        <v>0</v>
      </c>
      <c r="CX61" s="6">
        <v>47</v>
      </c>
      <c r="CY61" s="6">
        <v>47</v>
      </c>
      <c r="CZ61" s="6">
        <v>0</v>
      </c>
      <c r="DA61" s="6">
        <v>0</v>
      </c>
      <c r="DB61" s="6">
        <v>0</v>
      </c>
      <c r="DC61" s="6">
        <v>47</v>
      </c>
      <c r="DD61" s="6">
        <v>22.9</v>
      </c>
      <c r="DE61" s="6">
        <v>0</v>
      </c>
      <c r="DF61" s="6">
        <v>0</v>
      </c>
      <c r="DG61" s="6">
        <v>0</v>
      </c>
      <c r="DH61" s="6">
        <v>22.9</v>
      </c>
      <c r="DI61" s="6">
        <v>47</v>
      </c>
      <c r="DJ61" s="6">
        <v>0</v>
      </c>
      <c r="DK61" s="6">
        <v>0</v>
      </c>
      <c r="DL61" s="6">
        <v>0</v>
      </c>
      <c r="DM61" s="6">
        <v>47</v>
      </c>
      <c r="DN61" s="6">
        <v>47</v>
      </c>
      <c r="DO61" s="6">
        <v>0</v>
      </c>
      <c r="DP61" s="6">
        <v>0</v>
      </c>
      <c r="DQ61" s="6">
        <v>0</v>
      </c>
      <c r="DR61" s="6">
        <v>47</v>
      </c>
      <c r="DS61" s="6" t="s">
        <v>176</v>
      </c>
    </row>
    <row r="62" spans="1:123" ht="34.65" customHeight="1">
      <c r="A62" s="13" t="s">
        <v>0</v>
      </c>
      <c r="B62" s="12" t="s">
        <v>0</v>
      </c>
      <c r="C62" s="12" t="s">
        <v>0</v>
      </c>
      <c r="D62" s="12" t="s">
        <v>0</v>
      </c>
      <c r="E62" s="12" t="s">
        <v>0</v>
      </c>
      <c r="F62" s="12" t="s">
        <v>0</v>
      </c>
      <c r="G62" s="12" t="s">
        <v>0</v>
      </c>
      <c r="H62" s="12" t="s">
        <v>0</v>
      </c>
      <c r="I62" s="12" t="s">
        <v>0</v>
      </c>
      <c r="J62" s="12" t="s">
        <v>0</v>
      </c>
      <c r="K62" s="12" t="s">
        <v>0</v>
      </c>
      <c r="L62" s="12" t="s">
        <v>0</v>
      </c>
      <c r="M62" s="12" t="s">
        <v>0</v>
      </c>
      <c r="N62" s="12" t="s">
        <v>0</v>
      </c>
      <c r="O62" s="12" t="s">
        <v>0</v>
      </c>
      <c r="P62" s="12" t="s">
        <v>0</v>
      </c>
      <c r="Q62" s="12" t="s">
        <v>0</v>
      </c>
      <c r="R62" s="12" t="s">
        <v>0</v>
      </c>
      <c r="S62" s="12" t="s">
        <v>0</v>
      </c>
      <c r="T62" s="12" t="s">
        <v>0</v>
      </c>
      <c r="U62" s="12" t="s">
        <v>0</v>
      </c>
      <c r="V62" s="12" t="s">
        <v>0</v>
      </c>
      <c r="W62" s="12" t="s">
        <v>0</v>
      </c>
      <c r="X62" s="12" t="s">
        <v>0</v>
      </c>
      <c r="Y62" s="12" t="s">
        <v>0</v>
      </c>
      <c r="Z62" s="12" t="s">
        <v>0</v>
      </c>
      <c r="AA62" s="12" t="s">
        <v>0</v>
      </c>
      <c r="AB62" s="12" t="s">
        <v>0</v>
      </c>
      <c r="AC62" s="12" t="s">
        <v>0</v>
      </c>
      <c r="AD62" s="5" t="s">
        <v>220</v>
      </c>
      <c r="AE62" s="5" t="s">
        <v>221</v>
      </c>
      <c r="AF62" s="5" t="s">
        <v>178</v>
      </c>
      <c r="AG62" s="6">
        <f t="shared" si="53"/>
        <v>4</v>
      </c>
      <c r="AH62" s="6">
        <f t="shared" si="54"/>
        <v>0.1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4</v>
      </c>
      <c r="AP62" s="6">
        <v>0.1</v>
      </c>
      <c r="AQ62" s="7">
        <f t="shared" si="2"/>
        <v>4</v>
      </c>
      <c r="AR62" s="6">
        <v>0</v>
      </c>
      <c r="AS62" s="6">
        <v>0</v>
      </c>
      <c r="AT62" s="6">
        <v>0</v>
      </c>
      <c r="AU62" s="6">
        <v>4</v>
      </c>
      <c r="AV62" s="7">
        <f t="shared" si="4"/>
        <v>4</v>
      </c>
      <c r="AW62" s="6">
        <v>0</v>
      </c>
      <c r="AX62" s="6">
        <v>0</v>
      </c>
      <c r="AY62" s="6">
        <v>0</v>
      </c>
      <c r="AZ62" s="6">
        <v>4</v>
      </c>
      <c r="BA62" s="7">
        <f t="shared" si="6"/>
        <v>4</v>
      </c>
      <c r="BB62" s="6">
        <v>0</v>
      </c>
      <c r="BC62" s="6">
        <v>0</v>
      </c>
      <c r="BD62" s="6">
        <v>0</v>
      </c>
      <c r="BE62" s="6">
        <v>4</v>
      </c>
      <c r="BF62" s="7">
        <f t="shared" si="8"/>
        <v>4</v>
      </c>
      <c r="BG62" s="6">
        <v>0</v>
      </c>
      <c r="BH62" s="6">
        <v>0</v>
      </c>
      <c r="BI62" s="6">
        <v>0</v>
      </c>
      <c r="BJ62" s="6">
        <v>4</v>
      </c>
      <c r="BK62" s="6">
        <v>21.2</v>
      </c>
      <c r="BL62" s="6">
        <v>2.1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21.2</v>
      </c>
      <c r="BT62" s="6">
        <v>2.1</v>
      </c>
      <c r="BU62" s="6">
        <v>66.8</v>
      </c>
      <c r="BV62" s="6">
        <v>0</v>
      </c>
      <c r="BW62" s="6">
        <v>0</v>
      </c>
      <c r="BX62" s="6">
        <v>0</v>
      </c>
      <c r="BY62" s="6">
        <v>66.8</v>
      </c>
      <c r="BZ62" s="6">
        <v>66.8</v>
      </c>
      <c r="CA62" s="6">
        <v>0</v>
      </c>
      <c r="CB62" s="6">
        <v>0</v>
      </c>
      <c r="CC62" s="6">
        <v>0</v>
      </c>
      <c r="CD62" s="6">
        <v>66.8</v>
      </c>
      <c r="CE62" s="6">
        <v>66.8</v>
      </c>
      <c r="CF62" s="6">
        <v>0</v>
      </c>
      <c r="CG62" s="6">
        <v>0</v>
      </c>
      <c r="CH62" s="6">
        <v>0</v>
      </c>
      <c r="CI62" s="6">
        <v>66.8</v>
      </c>
      <c r="CJ62" s="6">
        <v>66.8</v>
      </c>
      <c r="CK62" s="6">
        <v>0</v>
      </c>
      <c r="CL62" s="6">
        <v>0</v>
      </c>
      <c r="CM62" s="6">
        <v>0</v>
      </c>
      <c r="CN62" s="6">
        <v>66.8</v>
      </c>
      <c r="CO62" s="6">
        <v>21.2</v>
      </c>
      <c r="CP62" s="6">
        <v>0</v>
      </c>
      <c r="CQ62" s="6">
        <v>0</v>
      </c>
      <c r="CR62" s="6">
        <v>0</v>
      </c>
      <c r="CS62" s="6">
        <v>21.2</v>
      </c>
      <c r="CT62" s="6">
        <v>66.8</v>
      </c>
      <c r="CU62" s="6">
        <v>0</v>
      </c>
      <c r="CV62" s="6">
        <v>0</v>
      </c>
      <c r="CW62" s="6">
        <v>0</v>
      </c>
      <c r="CX62" s="6">
        <v>66.8</v>
      </c>
      <c r="CY62" s="6">
        <v>66.8</v>
      </c>
      <c r="CZ62" s="6">
        <v>0</v>
      </c>
      <c r="DA62" s="6">
        <v>0</v>
      </c>
      <c r="DB62" s="6">
        <v>0</v>
      </c>
      <c r="DC62" s="6">
        <v>66.8</v>
      </c>
      <c r="DD62" s="6">
        <v>21.2</v>
      </c>
      <c r="DE62" s="6">
        <v>0</v>
      </c>
      <c r="DF62" s="6">
        <v>0</v>
      </c>
      <c r="DG62" s="6">
        <v>0</v>
      </c>
      <c r="DH62" s="6">
        <v>21.2</v>
      </c>
      <c r="DI62" s="6">
        <v>66.8</v>
      </c>
      <c r="DJ62" s="6">
        <v>0</v>
      </c>
      <c r="DK62" s="6">
        <v>0</v>
      </c>
      <c r="DL62" s="6">
        <v>0</v>
      </c>
      <c r="DM62" s="6">
        <v>66.8</v>
      </c>
      <c r="DN62" s="6">
        <v>66.8</v>
      </c>
      <c r="DO62" s="6">
        <v>0</v>
      </c>
      <c r="DP62" s="6">
        <v>0</v>
      </c>
      <c r="DQ62" s="6">
        <v>0</v>
      </c>
      <c r="DR62" s="6">
        <v>66.8</v>
      </c>
      <c r="DS62" s="6" t="s">
        <v>176</v>
      </c>
    </row>
    <row r="63" spans="1:123" ht="34.65" customHeight="1">
      <c r="A63" s="13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9" t="s">
        <v>220</v>
      </c>
      <c r="AE63" s="20" t="s">
        <v>367</v>
      </c>
      <c r="AF63" s="5">
        <v>244</v>
      </c>
      <c r="AG63" s="6">
        <f t="shared" ref="AG63" si="57">SUM(AI63+AK63+AM63+AO63)</f>
        <v>0</v>
      </c>
      <c r="AH63" s="6">
        <f t="shared" ref="AH63" si="58">SUM(AJ63+AL63+AN63+AP63)</f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7">
        <f t="shared" ref="AQ63" si="59">SUM(AR63:AU63)</f>
        <v>0</v>
      </c>
      <c r="AR63" s="6">
        <v>0</v>
      </c>
      <c r="AS63" s="6">
        <v>0</v>
      </c>
      <c r="AT63" s="6">
        <v>0</v>
      </c>
      <c r="AU63" s="6">
        <v>0</v>
      </c>
      <c r="AV63" s="7">
        <f t="shared" si="4"/>
        <v>0</v>
      </c>
      <c r="AW63" s="6">
        <v>0</v>
      </c>
      <c r="AX63" s="6">
        <v>0</v>
      </c>
      <c r="AY63" s="6">
        <v>0</v>
      </c>
      <c r="AZ63" s="6">
        <v>0</v>
      </c>
      <c r="BA63" s="7">
        <f t="shared" si="6"/>
        <v>0</v>
      </c>
      <c r="BB63" s="6">
        <v>0</v>
      </c>
      <c r="BC63" s="6">
        <v>0</v>
      </c>
      <c r="BD63" s="6">
        <v>0</v>
      </c>
      <c r="BE63" s="6">
        <v>0</v>
      </c>
      <c r="BF63" s="7">
        <f t="shared" si="8"/>
        <v>0</v>
      </c>
      <c r="BG63" s="6">
        <v>0</v>
      </c>
      <c r="BH63" s="6">
        <v>0</v>
      </c>
      <c r="BI63" s="6">
        <v>0</v>
      </c>
      <c r="BJ63" s="6">
        <v>0</v>
      </c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 t="s">
        <v>176</v>
      </c>
    </row>
    <row r="64" spans="1:123" ht="46.05" customHeight="1">
      <c r="A64" s="4" t="s">
        <v>334</v>
      </c>
      <c r="B64" s="5" t="s">
        <v>335</v>
      </c>
      <c r="C64" s="5" t="s">
        <v>169</v>
      </c>
      <c r="D64" s="5" t="s">
        <v>217</v>
      </c>
      <c r="E64" s="5" t="s">
        <v>170</v>
      </c>
      <c r="F64" s="5" t="s">
        <v>0</v>
      </c>
      <c r="G64" s="5" t="s">
        <v>0</v>
      </c>
      <c r="H64" s="5" t="s">
        <v>0</v>
      </c>
      <c r="I64" s="5" t="s">
        <v>0</v>
      </c>
      <c r="J64" s="5" t="s">
        <v>0</v>
      </c>
      <c r="K64" s="5" t="s">
        <v>0</v>
      </c>
      <c r="L64" s="5" t="s">
        <v>0</v>
      </c>
      <c r="M64" s="5" t="s">
        <v>0</v>
      </c>
      <c r="N64" s="5" t="s">
        <v>0</v>
      </c>
      <c r="O64" s="5" t="s">
        <v>0</v>
      </c>
      <c r="P64" s="5" t="s">
        <v>0</v>
      </c>
      <c r="Q64" s="5" t="s">
        <v>0</v>
      </c>
      <c r="R64" s="5" t="s">
        <v>0</v>
      </c>
      <c r="S64" s="5" t="s">
        <v>0</v>
      </c>
      <c r="T64" s="5" t="s">
        <v>0</v>
      </c>
      <c r="U64" s="5" t="s">
        <v>0</v>
      </c>
      <c r="V64" s="5" t="s">
        <v>0</v>
      </c>
      <c r="W64" s="5" t="s">
        <v>218</v>
      </c>
      <c r="X64" s="5" t="s">
        <v>209</v>
      </c>
      <c r="Y64" s="5" t="s">
        <v>219</v>
      </c>
      <c r="Z64" s="5" t="s">
        <v>0</v>
      </c>
      <c r="AA64" s="5" t="s">
        <v>0</v>
      </c>
      <c r="AB64" s="5" t="s">
        <v>0</v>
      </c>
      <c r="AC64" s="5" t="s">
        <v>45</v>
      </c>
      <c r="AD64" s="5" t="s">
        <v>220</v>
      </c>
      <c r="AE64" s="5" t="s">
        <v>221</v>
      </c>
      <c r="AF64" s="5" t="s">
        <v>167</v>
      </c>
      <c r="AG64" s="6">
        <f t="shared" si="53"/>
        <v>779.9</v>
      </c>
      <c r="AH64" s="6">
        <f t="shared" si="54"/>
        <v>778.6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779.9</v>
      </c>
      <c r="AP64" s="6">
        <v>778.6</v>
      </c>
      <c r="AQ64" s="7">
        <f t="shared" si="2"/>
        <v>801.5</v>
      </c>
      <c r="AR64" s="6">
        <v>0</v>
      </c>
      <c r="AS64" s="6">
        <v>0</v>
      </c>
      <c r="AT64" s="6">
        <v>0</v>
      </c>
      <c r="AU64" s="6">
        <v>801.5</v>
      </c>
      <c r="AV64" s="7">
        <f t="shared" si="4"/>
        <v>801.5</v>
      </c>
      <c r="AW64" s="6">
        <v>0</v>
      </c>
      <c r="AX64" s="6">
        <v>0</v>
      </c>
      <c r="AY64" s="6">
        <v>0</v>
      </c>
      <c r="AZ64" s="6">
        <v>801.5</v>
      </c>
      <c r="BA64" s="7">
        <f t="shared" si="6"/>
        <v>801.5</v>
      </c>
      <c r="BB64" s="6">
        <v>0</v>
      </c>
      <c r="BC64" s="6">
        <v>0</v>
      </c>
      <c r="BD64" s="6">
        <v>0</v>
      </c>
      <c r="BE64" s="6">
        <v>801.5</v>
      </c>
      <c r="BF64" s="7">
        <f t="shared" si="8"/>
        <v>801.5</v>
      </c>
      <c r="BG64" s="6">
        <v>0</v>
      </c>
      <c r="BH64" s="6">
        <v>0</v>
      </c>
      <c r="BI64" s="6">
        <v>0</v>
      </c>
      <c r="BJ64" s="6">
        <v>801.5</v>
      </c>
      <c r="BK64" s="6">
        <v>7633.9</v>
      </c>
      <c r="BL64" s="6">
        <v>7572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7633.9</v>
      </c>
      <c r="BT64" s="6">
        <v>7572</v>
      </c>
      <c r="BU64" s="6">
        <v>7656.1</v>
      </c>
      <c r="BV64" s="6">
        <v>0</v>
      </c>
      <c r="BW64" s="6">
        <v>0</v>
      </c>
      <c r="BX64" s="6">
        <v>0</v>
      </c>
      <c r="BY64" s="6">
        <v>7656.1</v>
      </c>
      <c r="BZ64" s="6">
        <v>7922.8</v>
      </c>
      <c r="CA64" s="6">
        <v>0</v>
      </c>
      <c r="CB64" s="6">
        <v>0</v>
      </c>
      <c r="CC64" s="6">
        <v>0</v>
      </c>
      <c r="CD64" s="6">
        <v>7922.8</v>
      </c>
      <c r="CE64" s="6">
        <v>7922.8</v>
      </c>
      <c r="CF64" s="6">
        <v>0</v>
      </c>
      <c r="CG64" s="6">
        <v>0</v>
      </c>
      <c r="CH64" s="6">
        <v>0</v>
      </c>
      <c r="CI64" s="6">
        <v>7922.8</v>
      </c>
      <c r="CJ64" s="6">
        <v>7922.8</v>
      </c>
      <c r="CK64" s="6">
        <v>0</v>
      </c>
      <c r="CL64" s="6">
        <v>0</v>
      </c>
      <c r="CM64" s="6">
        <v>0</v>
      </c>
      <c r="CN64" s="6">
        <v>7922.8</v>
      </c>
      <c r="CO64" s="6">
        <v>7633.9</v>
      </c>
      <c r="CP64" s="6">
        <v>0</v>
      </c>
      <c r="CQ64" s="6">
        <v>0</v>
      </c>
      <c r="CR64" s="6">
        <v>0</v>
      </c>
      <c r="CS64" s="6">
        <v>7633.9</v>
      </c>
      <c r="CT64" s="6">
        <v>7656.1</v>
      </c>
      <c r="CU64" s="6">
        <v>0</v>
      </c>
      <c r="CV64" s="6">
        <v>0</v>
      </c>
      <c r="CW64" s="6">
        <v>0</v>
      </c>
      <c r="CX64" s="6">
        <v>7656.1</v>
      </c>
      <c r="CY64" s="6">
        <v>7922.8</v>
      </c>
      <c r="CZ64" s="6">
        <v>0</v>
      </c>
      <c r="DA64" s="6">
        <v>0</v>
      </c>
      <c r="DB64" s="6">
        <v>0</v>
      </c>
      <c r="DC64" s="6">
        <v>7922.8</v>
      </c>
      <c r="DD64" s="6">
        <v>7633.9</v>
      </c>
      <c r="DE64" s="6">
        <v>0</v>
      </c>
      <c r="DF64" s="6">
        <v>0</v>
      </c>
      <c r="DG64" s="6">
        <v>0</v>
      </c>
      <c r="DH64" s="6">
        <v>7633.9</v>
      </c>
      <c r="DI64" s="6">
        <v>7656.1</v>
      </c>
      <c r="DJ64" s="6">
        <v>0</v>
      </c>
      <c r="DK64" s="6">
        <v>0</v>
      </c>
      <c r="DL64" s="6">
        <v>0</v>
      </c>
      <c r="DM64" s="6">
        <v>7656.1</v>
      </c>
      <c r="DN64" s="6">
        <v>7922.8</v>
      </c>
      <c r="DO64" s="6">
        <v>0</v>
      </c>
      <c r="DP64" s="6">
        <v>0</v>
      </c>
      <c r="DQ64" s="6">
        <v>0</v>
      </c>
      <c r="DR64" s="6">
        <v>7922.8</v>
      </c>
      <c r="DS64" s="6" t="s">
        <v>176</v>
      </c>
    </row>
    <row r="65" spans="1:123" ht="46.0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220</v>
      </c>
      <c r="AE65" s="20" t="s">
        <v>373</v>
      </c>
      <c r="AF65" s="5">
        <v>121</v>
      </c>
      <c r="AG65" s="6">
        <f t="shared" si="53"/>
        <v>35.6</v>
      </c>
      <c r="AH65" s="6">
        <f t="shared" si="54"/>
        <v>35.6</v>
      </c>
      <c r="AI65" s="6">
        <v>35.6</v>
      </c>
      <c r="AJ65" s="6">
        <v>35.6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7">
        <f t="shared" si="2"/>
        <v>0</v>
      </c>
      <c r="AR65" s="6">
        <v>0</v>
      </c>
      <c r="AS65" s="6">
        <v>0</v>
      </c>
      <c r="AT65" s="6">
        <v>0</v>
      </c>
      <c r="AU65" s="6">
        <v>0</v>
      </c>
      <c r="AV65" s="7">
        <f t="shared" si="4"/>
        <v>0</v>
      </c>
      <c r="AW65" s="6">
        <v>0</v>
      </c>
      <c r="AX65" s="6">
        <v>0</v>
      </c>
      <c r="AY65" s="6">
        <v>0</v>
      </c>
      <c r="AZ65" s="6">
        <v>0</v>
      </c>
      <c r="BA65" s="7">
        <f t="shared" si="6"/>
        <v>0</v>
      </c>
      <c r="BB65" s="6">
        <v>0</v>
      </c>
      <c r="BC65" s="6">
        <v>0</v>
      </c>
      <c r="BD65" s="6">
        <v>0</v>
      </c>
      <c r="BE65" s="6">
        <v>0</v>
      </c>
      <c r="BF65" s="7">
        <f t="shared" si="8"/>
        <v>0</v>
      </c>
      <c r="BG65" s="6">
        <v>0</v>
      </c>
      <c r="BH65" s="6">
        <v>0</v>
      </c>
      <c r="BI65" s="6">
        <v>0</v>
      </c>
      <c r="BJ65" s="6">
        <v>0</v>
      </c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 t="s">
        <v>176</v>
      </c>
    </row>
    <row r="66" spans="1:123" ht="34.65" customHeight="1">
      <c r="A66" s="4" t="s">
        <v>336</v>
      </c>
      <c r="B66" s="5" t="s">
        <v>337</v>
      </c>
      <c r="C66" s="5" t="s">
        <v>225</v>
      </c>
      <c r="D66" s="5" t="s">
        <v>226</v>
      </c>
      <c r="E66" s="5" t="s">
        <v>227</v>
      </c>
      <c r="F66" s="5" t="s">
        <v>0</v>
      </c>
      <c r="G66" s="5" t="s">
        <v>0</v>
      </c>
      <c r="H66" s="5" t="s">
        <v>0</v>
      </c>
      <c r="I66" s="5" t="s">
        <v>0</v>
      </c>
      <c r="J66" s="5" t="s">
        <v>0</v>
      </c>
      <c r="K66" s="5" t="s">
        <v>0</v>
      </c>
      <c r="L66" s="5" t="s">
        <v>0</v>
      </c>
      <c r="M66" s="5" t="s">
        <v>0</v>
      </c>
      <c r="N66" s="5" t="s">
        <v>0</v>
      </c>
      <c r="O66" s="5" t="s">
        <v>0</v>
      </c>
      <c r="P66" s="5" t="s">
        <v>0</v>
      </c>
      <c r="Q66" s="5" t="s">
        <v>0</v>
      </c>
      <c r="R66" s="5" t="s">
        <v>0</v>
      </c>
      <c r="S66" s="5" t="s">
        <v>0</v>
      </c>
      <c r="T66" s="5" t="s">
        <v>0</v>
      </c>
      <c r="U66" s="5" t="s">
        <v>0</v>
      </c>
      <c r="V66" s="5" t="s">
        <v>0</v>
      </c>
      <c r="W66" s="5" t="s">
        <v>218</v>
      </c>
      <c r="X66" s="5" t="s">
        <v>228</v>
      </c>
      <c r="Y66" s="5" t="s">
        <v>219</v>
      </c>
      <c r="Z66" s="5" t="s">
        <v>0</v>
      </c>
      <c r="AA66" s="5" t="s">
        <v>0</v>
      </c>
      <c r="AB66" s="5" t="s">
        <v>0</v>
      </c>
      <c r="AC66" s="5" t="s">
        <v>54</v>
      </c>
      <c r="AD66" s="5" t="s">
        <v>168</v>
      </c>
      <c r="AE66" s="5" t="s">
        <v>229</v>
      </c>
      <c r="AF66" s="5" t="s">
        <v>230</v>
      </c>
      <c r="AG66" s="6">
        <f t="shared" si="53"/>
        <v>0</v>
      </c>
      <c r="AH66" s="6">
        <f t="shared" si="54"/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7">
        <f t="shared" si="2"/>
        <v>0</v>
      </c>
      <c r="AR66" s="6">
        <v>0</v>
      </c>
      <c r="AS66" s="6">
        <v>0</v>
      </c>
      <c r="AT66" s="6">
        <v>0</v>
      </c>
      <c r="AU66" s="6">
        <v>0</v>
      </c>
      <c r="AV66" s="7">
        <f t="shared" si="4"/>
        <v>0</v>
      </c>
      <c r="AW66" s="6">
        <v>0</v>
      </c>
      <c r="AX66" s="6">
        <v>0</v>
      </c>
      <c r="AY66" s="6">
        <v>0</v>
      </c>
      <c r="AZ66" s="6">
        <v>0</v>
      </c>
      <c r="BA66" s="7">
        <f t="shared" si="6"/>
        <v>0</v>
      </c>
      <c r="BB66" s="6">
        <v>0</v>
      </c>
      <c r="BC66" s="6">
        <v>0</v>
      </c>
      <c r="BD66" s="6">
        <v>0</v>
      </c>
      <c r="BE66" s="6">
        <v>0</v>
      </c>
      <c r="BF66" s="7">
        <f t="shared" si="8"/>
        <v>0</v>
      </c>
      <c r="BG66" s="6">
        <v>0</v>
      </c>
      <c r="BH66" s="6">
        <v>0</v>
      </c>
      <c r="BI66" s="6">
        <v>0</v>
      </c>
      <c r="BJ66" s="6">
        <v>0</v>
      </c>
      <c r="BK66" s="6">
        <v>1.2</v>
      </c>
      <c r="BL66" s="6">
        <v>1.2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1.2</v>
      </c>
      <c r="BT66" s="6">
        <v>1.2</v>
      </c>
      <c r="BU66" s="6">
        <v>6</v>
      </c>
      <c r="BV66" s="6">
        <v>0</v>
      </c>
      <c r="BW66" s="6">
        <v>0</v>
      </c>
      <c r="BX66" s="6">
        <v>0</v>
      </c>
      <c r="BY66" s="6">
        <v>6</v>
      </c>
      <c r="BZ66" s="6">
        <v>6</v>
      </c>
      <c r="CA66" s="6">
        <v>0</v>
      </c>
      <c r="CB66" s="6">
        <v>0</v>
      </c>
      <c r="CC66" s="6">
        <v>0</v>
      </c>
      <c r="CD66" s="6">
        <v>6</v>
      </c>
      <c r="CE66" s="6">
        <v>6</v>
      </c>
      <c r="CF66" s="6">
        <v>0</v>
      </c>
      <c r="CG66" s="6">
        <v>0</v>
      </c>
      <c r="CH66" s="6">
        <v>0</v>
      </c>
      <c r="CI66" s="6">
        <v>6</v>
      </c>
      <c r="CJ66" s="6">
        <v>6</v>
      </c>
      <c r="CK66" s="6">
        <v>0</v>
      </c>
      <c r="CL66" s="6">
        <v>0</v>
      </c>
      <c r="CM66" s="6">
        <v>0</v>
      </c>
      <c r="CN66" s="6">
        <v>6</v>
      </c>
      <c r="CO66" s="6">
        <v>1.2</v>
      </c>
      <c r="CP66" s="6">
        <v>0</v>
      </c>
      <c r="CQ66" s="6">
        <v>0</v>
      </c>
      <c r="CR66" s="6">
        <v>0</v>
      </c>
      <c r="CS66" s="6">
        <v>1.2</v>
      </c>
      <c r="CT66" s="6">
        <v>6</v>
      </c>
      <c r="CU66" s="6">
        <v>0</v>
      </c>
      <c r="CV66" s="6">
        <v>0</v>
      </c>
      <c r="CW66" s="6">
        <v>0</v>
      </c>
      <c r="CX66" s="6">
        <v>6</v>
      </c>
      <c r="CY66" s="6">
        <v>6</v>
      </c>
      <c r="CZ66" s="6">
        <v>0</v>
      </c>
      <c r="DA66" s="6">
        <v>0</v>
      </c>
      <c r="DB66" s="6">
        <v>0</v>
      </c>
      <c r="DC66" s="6">
        <v>6</v>
      </c>
      <c r="DD66" s="6">
        <v>1.2</v>
      </c>
      <c r="DE66" s="6">
        <v>0</v>
      </c>
      <c r="DF66" s="6">
        <v>0</v>
      </c>
      <c r="DG66" s="6">
        <v>0</v>
      </c>
      <c r="DH66" s="6">
        <v>1.2</v>
      </c>
      <c r="DI66" s="6">
        <v>6</v>
      </c>
      <c r="DJ66" s="6">
        <v>0</v>
      </c>
      <c r="DK66" s="6">
        <v>0</v>
      </c>
      <c r="DL66" s="6">
        <v>0</v>
      </c>
      <c r="DM66" s="6">
        <v>6</v>
      </c>
      <c r="DN66" s="6">
        <v>6</v>
      </c>
      <c r="DO66" s="6">
        <v>0</v>
      </c>
      <c r="DP66" s="6">
        <v>0</v>
      </c>
      <c r="DQ66" s="6">
        <v>0</v>
      </c>
      <c r="DR66" s="6">
        <v>6</v>
      </c>
      <c r="DS66" s="6" t="s">
        <v>176</v>
      </c>
    </row>
    <row r="67" spans="1:123" ht="58.2" customHeight="1">
      <c r="A67" s="4" t="s">
        <v>338</v>
      </c>
      <c r="B67" s="5" t="s">
        <v>339</v>
      </c>
      <c r="C67" s="5" t="s">
        <v>0</v>
      </c>
      <c r="D67" s="5" t="s">
        <v>0</v>
      </c>
      <c r="E67" s="5" t="s">
        <v>0</v>
      </c>
      <c r="F67" s="5" t="s">
        <v>0</v>
      </c>
      <c r="G67" s="5" t="s">
        <v>0</v>
      </c>
      <c r="H67" s="5" t="s">
        <v>0</v>
      </c>
      <c r="I67" s="5" t="s">
        <v>0</v>
      </c>
      <c r="J67" s="5" t="s">
        <v>0</v>
      </c>
      <c r="K67" s="5" t="s">
        <v>0</v>
      </c>
      <c r="L67" s="5" t="s">
        <v>0</v>
      </c>
      <c r="M67" s="5" t="s">
        <v>0</v>
      </c>
      <c r="N67" s="5" t="s">
        <v>0</v>
      </c>
      <c r="O67" s="5" t="s">
        <v>0</v>
      </c>
      <c r="P67" s="5" t="s">
        <v>0</v>
      </c>
      <c r="Q67" s="5" t="s">
        <v>0</v>
      </c>
      <c r="R67" s="5" t="s">
        <v>0</v>
      </c>
      <c r="S67" s="5" t="s">
        <v>0</v>
      </c>
      <c r="T67" s="5" t="s">
        <v>0</v>
      </c>
      <c r="U67" s="5" t="s">
        <v>0</v>
      </c>
      <c r="V67" s="5" t="s">
        <v>0</v>
      </c>
      <c r="W67" s="5" t="s">
        <v>0</v>
      </c>
      <c r="X67" s="5" t="s">
        <v>0</v>
      </c>
      <c r="Y67" s="5" t="s">
        <v>0</v>
      </c>
      <c r="Z67" s="5" t="s">
        <v>0</v>
      </c>
      <c r="AA67" s="5" t="s">
        <v>0</v>
      </c>
      <c r="AB67" s="5" t="s">
        <v>0</v>
      </c>
      <c r="AC67" s="5" t="s">
        <v>0</v>
      </c>
      <c r="AD67" s="5" t="s">
        <v>0</v>
      </c>
      <c r="AE67" s="5" t="s">
        <v>0</v>
      </c>
      <c r="AF67" s="5" t="s">
        <v>0</v>
      </c>
      <c r="AG67" s="17">
        <f t="shared" si="53"/>
        <v>103.8</v>
      </c>
      <c r="AH67" s="17">
        <f t="shared" si="54"/>
        <v>103.8</v>
      </c>
      <c r="AI67" s="7">
        <f>SUM(AI68+AI72+AI74)</f>
        <v>103.7</v>
      </c>
      <c r="AJ67" s="7">
        <f>SUM(AJ68+AJ72+AJ74)</f>
        <v>103.7</v>
      </c>
      <c r="AK67" s="7">
        <f>SUM(AK68+AK72+AK74)</f>
        <v>0.1</v>
      </c>
      <c r="AL67" s="7">
        <f>SUM(AL68+AL72+AL74)</f>
        <v>0.1</v>
      </c>
      <c r="AM67" s="7">
        <v>0</v>
      </c>
      <c r="AN67" s="7">
        <v>0</v>
      </c>
      <c r="AO67" s="7">
        <f>SUM(AO68+AO72+AO74)</f>
        <v>0</v>
      </c>
      <c r="AP67" s="7">
        <f>SUM(AP68+AP72+AP74)</f>
        <v>0</v>
      </c>
      <c r="AQ67" s="7">
        <f t="shared" si="2"/>
        <v>94.4</v>
      </c>
      <c r="AR67" s="7">
        <f>SUM(AR68+AR72+AR74)</f>
        <v>94.300000000000011</v>
      </c>
      <c r="AS67" s="7">
        <f>SUM(AS68+AS72+AS74)</f>
        <v>0.1</v>
      </c>
      <c r="AT67" s="7">
        <v>0</v>
      </c>
      <c r="AU67" s="7">
        <v>0</v>
      </c>
      <c r="AV67" s="7">
        <f t="shared" si="4"/>
        <v>107.89999999999999</v>
      </c>
      <c r="AW67" s="7">
        <f>SUM(AW68+AW72+AW74)</f>
        <v>107.8</v>
      </c>
      <c r="AX67" s="7">
        <f>SUM(AX68+AX72+AX74)</f>
        <v>0.1</v>
      </c>
      <c r="AY67" s="7">
        <v>0</v>
      </c>
      <c r="AZ67" s="7">
        <v>0</v>
      </c>
      <c r="BA67" s="7">
        <f t="shared" si="6"/>
        <v>112.49999999999999</v>
      </c>
      <c r="BB67" s="7">
        <f>SUM(BB68+BB72+BB74)</f>
        <v>112.39999999999999</v>
      </c>
      <c r="BC67" s="7">
        <f>SUM(BC68+BC72+BC74)</f>
        <v>0.1</v>
      </c>
      <c r="BD67" s="7">
        <v>0</v>
      </c>
      <c r="BE67" s="7">
        <v>0</v>
      </c>
      <c r="BF67" s="7">
        <f t="shared" si="8"/>
        <v>112.49999999999999</v>
      </c>
      <c r="BG67" s="7">
        <f>SUM(BG68+BG72+BG74)</f>
        <v>112.39999999999999</v>
      </c>
      <c r="BH67" s="7">
        <f>SUM(BH68+BH72+BH74)</f>
        <v>0.1</v>
      </c>
      <c r="BI67" s="7">
        <v>0</v>
      </c>
      <c r="BJ67" s="7">
        <v>0</v>
      </c>
      <c r="BK67" s="7">
        <v>1084.5999999999999</v>
      </c>
      <c r="BL67" s="7">
        <v>999.1</v>
      </c>
      <c r="BM67" s="7">
        <v>991.9</v>
      </c>
      <c r="BN67" s="7">
        <v>991.9</v>
      </c>
      <c r="BO67" s="7">
        <v>86.3</v>
      </c>
      <c r="BP67" s="7">
        <v>0.8</v>
      </c>
      <c r="BQ67" s="7">
        <v>0</v>
      </c>
      <c r="BR67" s="7">
        <v>0</v>
      </c>
      <c r="BS67" s="7">
        <v>6.4</v>
      </c>
      <c r="BT67" s="7">
        <v>6.4</v>
      </c>
      <c r="BU67" s="7">
        <v>1037.7</v>
      </c>
      <c r="BV67" s="7">
        <v>1036.8</v>
      </c>
      <c r="BW67" s="7">
        <v>0.9</v>
      </c>
      <c r="BX67" s="7">
        <v>0</v>
      </c>
      <c r="BY67" s="7">
        <v>0</v>
      </c>
      <c r="BZ67" s="7">
        <v>1057.2</v>
      </c>
      <c r="CA67" s="7">
        <v>1056.4000000000001</v>
      </c>
      <c r="CB67" s="7">
        <v>0.8</v>
      </c>
      <c r="CC67" s="7">
        <v>0</v>
      </c>
      <c r="CD67" s="7">
        <v>0</v>
      </c>
      <c r="CE67" s="7">
        <v>1104.0999999999999</v>
      </c>
      <c r="CF67" s="7">
        <v>1103.3</v>
      </c>
      <c r="CG67" s="7">
        <v>0.8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1084.5999999999999</v>
      </c>
      <c r="CP67" s="7">
        <v>991.9</v>
      </c>
      <c r="CQ67" s="7">
        <v>86.3</v>
      </c>
      <c r="CR67" s="7">
        <v>0</v>
      </c>
      <c r="CS67" s="7">
        <v>6.4</v>
      </c>
      <c r="CT67" s="7">
        <v>1037.7</v>
      </c>
      <c r="CU67" s="7">
        <v>1036.8</v>
      </c>
      <c r="CV67" s="7">
        <v>0.9</v>
      </c>
      <c r="CW67" s="7">
        <v>0</v>
      </c>
      <c r="CX67" s="7">
        <v>0</v>
      </c>
      <c r="CY67" s="7">
        <v>1057.2</v>
      </c>
      <c r="CZ67" s="7">
        <v>1056.4000000000001</v>
      </c>
      <c r="DA67" s="7">
        <v>0.8</v>
      </c>
      <c r="DB67" s="7">
        <v>0</v>
      </c>
      <c r="DC67" s="7">
        <v>0</v>
      </c>
      <c r="DD67" s="7">
        <v>1084.5999999999999</v>
      </c>
      <c r="DE67" s="7">
        <v>991.9</v>
      </c>
      <c r="DF67" s="7">
        <v>86.3</v>
      </c>
      <c r="DG67" s="7">
        <v>0</v>
      </c>
      <c r="DH67" s="7">
        <v>6.4</v>
      </c>
      <c r="DI67" s="7">
        <v>1037.7</v>
      </c>
      <c r="DJ67" s="7">
        <v>1036.8</v>
      </c>
      <c r="DK67" s="7">
        <v>0.9</v>
      </c>
      <c r="DL67" s="7">
        <v>0</v>
      </c>
      <c r="DM67" s="7">
        <v>0</v>
      </c>
      <c r="DN67" s="7">
        <v>1057.2</v>
      </c>
      <c r="DO67" s="7">
        <v>1056.4000000000001</v>
      </c>
      <c r="DP67" s="7">
        <v>0.8</v>
      </c>
      <c r="DQ67" s="7">
        <v>0</v>
      </c>
      <c r="DR67" s="7">
        <v>0</v>
      </c>
      <c r="DS67" s="7" t="s">
        <v>0</v>
      </c>
    </row>
    <row r="68" spans="1:123" ht="12" customHeight="1">
      <c r="A68" s="4" t="s">
        <v>340</v>
      </c>
      <c r="B68" s="5" t="s">
        <v>341</v>
      </c>
      <c r="C68" s="5" t="s">
        <v>0</v>
      </c>
      <c r="D68" s="5" t="s">
        <v>0</v>
      </c>
      <c r="E68" s="5" t="s">
        <v>0</v>
      </c>
      <c r="F68" s="5" t="s">
        <v>0</v>
      </c>
      <c r="G68" s="5" t="s">
        <v>0</v>
      </c>
      <c r="H68" s="5" t="s">
        <v>0</v>
      </c>
      <c r="I68" s="5" t="s">
        <v>0</v>
      </c>
      <c r="J68" s="5" t="s">
        <v>0</v>
      </c>
      <c r="K68" s="5" t="s">
        <v>0</v>
      </c>
      <c r="L68" s="5" t="s">
        <v>0</v>
      </c>
      <c r="M68" s="5" t="s">
        <v>0</v>
      </c>
      <c r="N68" s="5" t="s">
        <v>0</v>
      </c>
      <c r="O68" s="5" t="s">
        <v>0</v>
      </c>
      <c r="P68" s="5" t="s">
        <v>0</v>
      </c>
      <c r="Q68" s="5" t="s">
        <v>0</v>
      </c>
      <c r="R68" s="5" t="s">
        <v>0</v>
      </c>
      <c r="S68" s="5" t="s">
        <v>0</v>
      </c>
      <c r="T68" s="5" t="s">
        <v>0</v>
      </c>
      <c r="U68" s="5" t="s">
        <v>0</v>
      </c>
      <c r="V68" s="5" t="s">
        <v>0</v>
      </c>
      <c r="W68" s="5" t="s">
        <v>0</v>
      </c>
      <c r="X68" s="5" t="s">
        <v>0</v>
      </c>
      <c r="Y68" s="5" t="s">
        <v>0</v>
      </c>
      <c r="Z68" s="5" t="s">
        <v>0</v>
      </c>
      <c r="AA68" s="5" t="s">
        <v>0</v>
      </c>
      <c r="AB68" s="5" t="s">
        <v>0</v>
      </c>
      <c r="AC68" s="5" t="s">
        <v>0</v>
      </c>
      <c r="AD68" s="5" t="s">
        <v>0</v>
      </c>
      <c r="AE68" s="5" t="s">
        <v>0</v>
      </c>
      <c r="AF68" s="5" t="s">
        <v>0</v>
      </c>
      <c r="AG68" s="6">
        <f t="shared" ref="AG68" si="60">SUM(AI68+AK68+AM68+AO68)</f>
        <v>103.7</v>
      </c>
      <c r="AH68" s="6">
        <f t="shared" ref="AH68" si="61">SUM(AJ68+AL68+AN68+AP68)</f>
        <v>103.7</v>
      </c>
      <c r="AI68" s="6">
        <f>SUM(AI69:AI71)</f>
        <v>103.7</v>
      </c>
      <c r="AJ68" s="6">
        <f>SUM(AJ69:AJ71)</f>
        <v>103.7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7">
        <f t="shared" si="2"/>
        <v>94.300000000000011</v>
      </c>
      <c r="AR68" s="6">
        <f>SUM(AR69:AR71)</f>
        <v>94.300000000000011</v>
      </c>
      <c r="AS68" s="6">
        <v>0</v>
      </c>
      <c r="AT68" s="6">
        <v>0</v>
      </c>
      <c r="AU68" s="6">
        <v>0</v>
      </c>
      <c r="AV68" s="7">
        <f t="shared" ref="AV68" si="62">SUM(AW68:AZ68)</f>
        <v>107.8</v>
      </c>
      <c r="AW68" s="6">
        <f>SUM(AW69:AW71)</f>
        <v>107.8</v>
      </c>
      <c r="AX68" s="6">
        <v>0</v>
      </c>
      <c r="AY68" s="6">
        <v>0</v>
      </c>
      <c r="AZ68" s="6">
        <v>0</v>
      </c>
      <c r="BA68" s="7">
        <f t="shared" si="6"/>
        <v>112.39999999999999</v>
      </c>
      <c r="BB68" s="6">
        <f>SUM(BB69:BB71)</f>
        <v>112.39999999999999</v>
      </c>
      <c r="BC68" s="6">
        <v>0</v>
      </c>
      <c r="BD68" s="6">
        <v>0</v>
      </c>
      <c r="BE68" s="6">
        <v>0</v>
      </c>
      <c r="BF68" s="7">
        <f t="shared" si="8"/>
        <v>112.39999999999999</v>
      </c>
      <c r="BG68" s="6">
        <f>SUM(BG69:BG71)</f>
        <v>112.39999999999999</v>
      </c>
      <c r="BH68" s="6">
        <v>0</v>
      </c>
      <c r="BI68" s="6">
        <v>0</v>
      </c>
      <c r="BJ68" s="6">
        <v>0</v>
      </c>
      <c r="BK68" s="6">
        <v>991.9</v>
      </c>
      <c r="BL68" s="6">
        <v>991.9</v>
      </c>
      <c r="BM68" s="6">
        <v>991.9</v>
      </c>
      <c r="BN68" s="6">
        <v>991.9</v>
      </c>
      <c r="BO68" s="6">
        <v>0</v>
      </c>
      <c r="BP68" s="6">
        <v>0</v>
      </c>
      <c r="BQ68" s="6">
        <v>0</v>
      </c>
      <c r="BR68" s="6">
        <v>0</v>
      </c>
      <c r="BS68" s="6">
        <v>0</v>
      </c>
      <c r="BT68" s="6">
        <v>0</v>
      </c>
      <c r="BU68" s="6">
        <v>1036.8</v>
      </c>
      <c r="BV68" s="6">
        <v>1036.8</v>
      </c>
      <c r="BW68" s="6">
        <v>0</v>
      </c>
      <c r="BX68" s="6">
        <v>0</v>
      </c>
      <c r="BY68" s="6">
        <v>0</v>
      </c>
      <c r="BZ68" s="6">
        <v>1056.4000000000001</v>
      </c>
      <c r="CA68" s="6">
        <v>1056.4000000000001</v>
      </c>
      <c r="CB68" s="6">
        <v>0</v>
      </c>
      <c r="CC68" s="6">
        <v>0</v>
      </c>
      <c r="CD68" s="6">
        <v>0</v>
      </c>
      <c r="CE68" s="6">
        <v>1103.3</v>
      </c>
      <c r="CF68" s="6">
        <v>1103.3</v>
      </c>
      <c r="CG68" s="6">
        <v>0</v>
      </c>
      <c r="CH68" s="6">
        <v>0</v>
      </c>
      <c r="CI68" s="6">
        <v>0</v>
      </c>
      <c r="CJ68" s="6">
        <v>0</v>
      </c>
      <c r="CK68" s="6">
        <v>0</v>
      </c>
      <c r="CL68" s="6">
        <v>0</v>
      </c>
      <c r="CM68" s="6">
        <v>0</v>
      </c>
      <c r="CN68" s="6">
        <v>0</v>
      </c>
      <c r="CO68" s="6">
        <v>991.9</v>
      </c>
      <c r="CP68" s="6">
        <v>991.9</v>
      </c>
      <c r="CQ68" s="6">
        <v>0</v>
      </c>
      <c r="CR68" s="6">
        <v>0</v>
      </c>
      <c r="CS68" s="6">
        <v>0</v>
      </c>
      <c r="CT68" s="6">
        <v>1036.8</v>
      </c>
      <c r="CU68" s="6">
        <v>1036.8</v>
      </c>
      <c r="CV68" s="6">
        <v>0</v>
      </c>
      <c r="CW68" s="6">
        <v>0</v>
      </c>
      <c r="CX68" s="6">
        <v>0</v>
      </c>
      <c r="CY68" s="6">
        <v>1056.4000000000001</v>
      </c>
      <c r="CZ68" s="6">
        <v>1056.4000000000001</v>
      </c>
      <c r="DA68" s="6">
        <v>0</v>
      </c>
      <c r="DB68" s="6">
        <v>0</v>
      </c>
      <c r="DC68" s="6">
        <v>0</v>
      </c>
      <c r="DD68" s="6">
        <v>991.9</v>
      </c>
      <c r="DE68" s="6">
        <v>991.9</v>
      </c>
      <c r="DF68" s="6">
        <v>0</v>
      </c>
      <c r="DG68" s="6">
        <v>0</v>
      </c>
      <c r="DH68" s="6">
        <v>0</v>
      </c>
      <c r="DI68" s="6">
        <v>1036.8</v>
      </c>
      <c r="DJ68" s="6">
        <v>1036.8</v>
      </c>
      <c r="DK68" s="6">
        <v>0</v>
      </c>
      <c r="DL68" s="6">
        <v>0</v>
      </c>
      <c r="DM68" s="6">
        <v>0</v>
      </c>
      <c r="DN68" s="6">
        <v>1056.4000000000001</v>
      </c>
      <c r="DO68" s="6">
        <v>1056.4000000000001</v>
      </c>
      <c r="DP68" s="6">
        <v>0</v>
      </c>
      <c r="DQ68" s="6">
        <v>0</v>
      </c>
      <c r="DR68" s="6">
        <v>0</v>
      </c>
      <c r="DS68" s="6" t="s">
        <v>0</v>
      </c>
    </row>
    <row r="69" spans="1:123" ht="40.200000000000003" customHeight="1">
      <c r="A69" s="8" t="s">
        <v>342</v>
      </c>
      <c r="B69" s="9" t="s">
        <v>343</v>
      </c>
      <c r="C69" s="9" t="s">
        <v>238</v>
      </c>
      <c r="D69" s="9" t="s">
        <v>239</v>
      </c>
      <c r="E69" s="9" t="s">
        <v>240</v>
      </c>
      <c r="F69" s="9" t="s">
        <v>0</v>
      </c>
      <c r="G69" s="9" t="s">
        <v>0</v>
      </c>
      <c r="H69" s="9" t="s">
        <v>0</v>
      </c>
      <c r="I69" s="9" t="s">
        <v>0</v>
      </c>
      <c r="J69" s="9" t="s">
        <v>241</v>
      </c>
      <c r="K69" s="9" t="s">
        <v>180</v>
      </c>
      <c r="L69" s="9" t="s">
        <v>242</v>
      </c>
      <c r="M69" s="5" t="s">
        <v>0</v>
      </c>
      <c r="N69" s="5" t="s">
        <v>0</v>
      </c>
      <c r="O69" s="5" t="s">
        <v>0</v>
      </c>
      <c r="P69" s="5" t="s">
        <v>0</v>
      </c>
      <c r="Q69" s="9" t="s">
        <v>0</v>
      </c>
      <c r="R69" s="9" t="s">
        <v>0</v>
      </c>
      <c r="S69" s="9" t="s">
        <v>0</v>
      </c>
      <c r="T69" s="9" t="s">
        <v>0</v>
      </c>
      <c r="U69" s="9" t="s">
        <v>0</v>
      </c>
      <c r="V69" s="9" t="s">
        <v>0</v>
      </c>
      <c r="W69" s="9" t="s">
        <v>231</v>
      </c>
      <c r="X69" s="9" t="s">
        <v>278</v>
      </c>
      <c r="Y69" s="9" t="s">
        <v>232</v>
      </c>
      <c r="Z69" s="9" t="s">
        <v>224</v>
      </c>
      <c r="AA69" s="9" t="s">
        <v>180</v>
      </c>
      <c r="AB69" s="9" t="s">
        <v>181</v>
      </c>
      <c r="AC69" s="5" t="s">
        <v>233</v>
      </c>
      <c r="AD69" s="5" t="s">
        <v>243</v>
      </c>
      <c r="AE69" s="5" t="s">
        <v>244</v>
      </c>
      <c r="AF69" s="5" t="s">
        <v>167</v>
      </c>
      <c r="AG69" s="6">
        <f t="shared" ref="AG69:AG72" si="63">SUM(AI69+AK69+AM69+AO69)</f>
        <v>74.900000000000006</v>
      </c>
      <c r="AH69" s="6">
        <f t="shared" ref="AH69:AH72" si="64">SUM(AJ69+AL69+AN69+AP69)</f>
        <v>74.900000000000006</v>
      </c>
      <c r="AI69" s="6">
        <v>74.900000000000006</v>
      </c>
      <c r="AJ69" s="6">
        <v>74.900000000000006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7">
        <f t="shared" si="2"/>
        <v>72.400000000000006</v>
      </c>
      <c r="AR69" s="6">
        <v>72.400000000000006</v>
      </c>
      <c r="AS69" s="6">
        <v>0</v>
      </c>
      <c r="AT69" s="6">
        <v>0</v>
      </c>
      <c r="AU69" s="6">
        <v>0</v>
      </c>
      <c r="AV69" s="7">
        <f t="shared" si="4"/>
        <v>75.7</v>
      </c>
      <c r="AW69" s="6">
        <v>75.7</v>
      </c>
      <c r="AX69" s="6">
        <v>0</v>
      </c>
      <c r="AY69" s="6">
        <v>0</v>
      </c>
      <c r="AZ69" s="6">
        <v>0</v>
      </c>
      <c r="BA69" s="7">
        <f t="shared" si="6"/>
        <v>76.3</v>
      </c>
      <c r="BB69" s="6">
        <v>76.3</v>
      </c>
      <c r="BC69" s="6">
        <v>0</v>
      </c>
      <c r="BD69" s="6">
        <v>0</v>
      </c>
      <c r="BE69" s="6">
        <v>0</v>
      </c>
      <c r="BF69" s="7">
        <f t="shared" si="8"/>
        <v>76.3</v>
      </c>
      <c r="BG69" s="6">
        <v>76.3</v>
      </c>
      <c r="BH69" s="6">
        <v>0</v>
      </c>
      <c r="BI69" s="6">
        <v>0</v>
      </c>
      <c r="BJ69" s="6">
        <v>0</v>
      </c>
      <c r="BK69" s="6">
        <v>762.6</v>
      </c>
      <c r="BL69" s="6">
        <v>762.6</v>
      </c>
      <c r="BM69" s="6">
        <v>762.6</v>
      </c>
      <c r="BN69" s="6">
        <v>762.6</v>
      </c>
      <c r="BO69" s="6">
        <v>0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745.7</v>
      </c>
      <c r="BV69" s="6">
        <v>745.7</v>
      </c>
      <c r="BW69" s="6">
        <v>0</v>
      </c>
      <c r="BX69" s="6">
        <v>0</v>
      </c>
      <c r="BY69" s="6">
        <v>0</v>
      </c>
      <c r="BZ69" s="6">
        <v>743.5</v>
      </c>
      <c r="CA69" s="6">
        <v>743.5</v>
      </c>
      <c r="CB69" s="6">
        <v>0</v>
      </c>
      <c r="CC69" s="6">
        <v>0</v>
      </c>
      <c r="CD69" s="6">
        <v>0</v>
      </c>
      <c r="CE69" s="6">
        <v>743.5</v>
      </c>
      <c r="CF69" s="6">
        <v>743.5</v>
      </c>
      <c r="CG69" s="6">
        <v>0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6">
        <v>0</v>
      </c>
      <c r="CO69" s="6">
        <v>762.6</v>
      </c>
      <c r="CP69" s="6">
        <v>762.6</v>
      </c>
      <c r="CQ69" s="6">
        <v>0</v>
      </c>
      <c r="CR69" s="6">
        <v>0</v>
      </c>
      <c r="CS69" s="6">
        <v>0</v>
      </c>
      <c r="CT69" s="6">
        <v>745.7</v>
      </c>
      <c r="CU69" s="6">
        <v>745.7</v>
      </c>
      <c r="CV69" s="6">
        <v>0</v>
      </c>
      <c r="CW69" s="6">
        <v>0</v>
      </c>
      <c r="CX69" s="6">
        <v>0</v>
      </c>
      <c r="CY69" s="6">
        <v>743.5</v>
      </c>
      <c r="CZ69" s="6">
        <v>743.5</v>
      </c>
      <c r="DA69" s="6">
        <v>0</v>
      </c>
      <c r="DB69" s="6">
        <v>0</v>
      </c>
      <c r="DC69" s="6">
        <v>0</v>
      </c>
      <c r="DD69" s="6">
        <v>762.6</v>
      </c>
      <c r="DE69" s="6">
        <v>762.6</v>
      </c>
      <c r="DF69" s="6">
        <v>0</v>
      </c>
      <c r="DG69" s="6">
        <v>0</v>
      </c>
      <c r="DH69" s="6">
        <v>0</v>
      </c>
      <c r="DI69" s="6">
        <v>745.7</v>
      </c>
      <c r="DJ69" s="6">
        <v>745.7</v>
      </c>
      <c r="DK69" s="6">
        <v>0</v>
      </c>
      <c r="DL69" s="6">
        <v>0</v>
      </c>
      <c r="DM69" s="6">
        <v>0</v>
      </c>
      <c r="DN69" s="6">
        <v>743.5</v>
      </c>
      <c r="DO69" s="6">
        <v>743.5</v>
      </c>
      <c r="DP69" s="6">
        <v>0</v>
      </c>
      <c r="DQ69" s="6">
        <v>0</v>
      </c>
      <c r="DR69" s="6">
        <v>0</v>
      </c>
      <c r="DS69" s="6" t="s">
        <v>176</v>
      </c>
    </row>
    <row r="70" spans="1:123" ht="28.8" customHeight="1">
      <c r="A70" s="10" t="s">
        <v>0</v>
      </c>
      <c r="B70" s="11" t="s">
        <v>0</v>
      </c>
      <c r="C70" s="11" t="s">
        <v>0</v>
      </c>
      <c r="D70" s="11" t="s">
        <v>0</v>
      </c>
      <c r="E70" s="11" t="s">
        <v>0</v>
      </c>
      <c r="F70" s="11" t="s">
        <v>0</v>
      </c>
      <c r="G70" s="11" t="s">
        <v>0</v>
      </c>
      <c r="H70" s="11" t="s">
        <v>0</v>
      </c>
      <c r="I70" s="11" t="s">
        <v>0</v>
      </c>
      <c r="J70" s="11" t="s">
        <v>0</v>
      </c>
      <c r="K70" s="11" t="s">
        <v>0</v>
      </c>
      <c r="L70" s="11" t="s">
        <v>0</v>
      </c>
      <c r="M70" s="9" t="s">
        <v>279</v>
      </c>
      <c r="N70" s="9" t="s">
        <v>180</v>
      </c>
      <c r="O70" s="9" t="s">
        <v>280</v>
      </c>
      <c r="P70" s="9" t="s">
        <v>90</v>
      </c>
      <c r="Q70" s="11" t="s">
        <v>0</v>
      </c>
      <c r="R70" s="11" t="s">
        <v>0</v>
      </c>
      <c r="S70" s="11" t="s">
        <v>0</v>
      </c>
      <c r="T70" s="11" t="s">
        <v>0</v>
      </c>
      <c r="U70" s="11" t="s">
        <v>0</v>
      </c>
      <c r="V70" s="11" t="s">
        <v>0</v>
      </c>
      <c r="W70" s="11" t="s">
        <v>0</v>
      </c>
      <c r="X70" s="11" t="s">
        <v>0</v>
      </c>
      <c r="Y70" s="11" t="s">
        <v>0</v>
      </c>
      <c r="Z70" s="11" t="s">
        <v>0</v>
      </c>
      <c r="AA70" s="11" t="s">
        <v>0</v>
      </c>
      <c r="AB70" s="11" t="s">
        <v>0</v>
      </c>
      <c r="AC70" s="12" t="s">
        <v>0</v>
      </c>
      <c r="AD70" s="5" t="s">
        <v>243</v>
      </c>
      <c r="AE70" s="5" t="s">
        <v>244</v>
      </c>
      <c r="AF70" s="5" t="s">
        <v>222</v>
      </c>
      <c r="AG70" s="6">
        <f t="shared" si="63"/>
        <v>22.2</v>
      </c>
      <c r="AH70" s="6">
        <f t="shared" si="64"/>
        <v>22.2</v>
      </c>
      <c r="AI70" s="6">
        <v>22.2</v>
      </c>
      <c r="AJ70" s="6">
        <v>22.2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7">
        <f t="shared" si="2"/>
        <v>21.9</v>
      </c>
      <c r="AR70" s="6">
        <v>21.9</v>
      </c>
      <c r="AS70" s="6">
        <v>0</v>
      </c>
      <c r="AT70" s="6">
        <v>0</v>
      </c>
      <c r="AU70" s="6">
        <v>0</v>
      </c>
      <c r="AV70" s="7">
        <f t="shared" si="4"/>
        <v>22.8</v>
      </c>
      <c r="AW70" s="6">
        <v>22.8</v>
      </c>
      <c r="AX70" s="6">
        <v>0</v>
      </c>
      <c r="AY70" s="6">
        <v>0</v>
      </c>
      <c r="AZ70" s="6">
        <v>0</v>
      </c>
      <c r="BA70" s="7">
        <f t="shared" si="6"/>
        <v>23</v>
      </c>
      <c r="BB70" s="6">
        <v>23</v>
      </c>
      <c r="BC70" s="6">
        <v>0</v>
      </c>
      <c r="BD70" s="6">
        <v>0</v>
      </c>
      <c r="BE70" s="6">
        <v>0</v>
      </c>
      <c r="BF70" s="7">
        <f t="shared" si="8"/>
        <v>23</v>
      </c>
      <c r="BG70" s="6">
        <v>23</v>
      </c>
      <c r="BH70" s="6">
        <v>0</v>
      </c>
      <c r="BI70" s="6">
        <v>0</v>
      </c>
      <c r="BJ70" s="6">
        <v>0</v>
      </c>
      <c r="BK70" s="6">
        <v>229.3</v>
      </c>
      <c r="BL70" s="6">
        <v>229.3</v>
      </c>
      <c r="BM70" s="6">
        <v>229.3</v>
      </c>
      <c r="BN70" s="6">
        <v>229.3</v>
      </c>
      <c r="BO70" s="6">
        <v>0</v>
      </c>
      <c r="BP70" s="6">
        <v>0</v>
      </c>
      <c r="BQ70" s="6">
        <v>0</v>
      </c>
      <c r="BR70" s="6">
        <v>0</v>
      </c>
      <c r="BS70" s="6">
        <v>0</v>
      </c>
      <c r="BT70" s="6">
        <v>0</v>
      </c>
      <c r="BU70" s="6">
        <v>225.2</v>
      </c>
      <c r="BV70" s="6">
        <v>225.2</v>
      </c>
      <c r="BW70" s="6">
        <v>0</v>
      </c>
      <c r="BX70" s="6">
        <v>0</v>
      </c>
      <c r="BY70" s="6">
        <v>0</v>
      </c>
      <c r="BZ70" s="6">
        <v>224.5</v>
      </c>
      <c r="CA70" s="6">
        <v>224.5</v>
      </c>
      <c r="CB70" s="6">
        <v>0</v>
      </c>
      <c r="CC70" s="6">
        <v>0</v>
      </c>
      <c r="CD70" s="6">
        <v>0</v>
      </c>
      <c r="CE70" s="6">
        <v>224.5</v>
      </c>
      <c r="CF70" s="6">
        <v>224.5</v>
      </c>
      <c r="CG70" s="6">
        <v>0</v>
      </c>
      <c r="CH70" s="6">
        <v>0</v>
      </c>
      <c r="CI70" s="6">
        <v>0</v>
      </c>
      <c r="CJ70" s="6">
        <v>0</v>
      </c>
      <c r="CK70" s="6">
        <v>0</v>
      </c>
      <c r="CL70" s="6">
        <v>0</v>
      </c>
      <c r="CM70" s="6">
        <v>0</v>
      </c>
      <c r="CN70" s="6">
        <v>0</v>
      </c>
      <c r="CO70" s="6">
        <v>229.3</v>
      </c>
      <c r="CP70" s="6">
        <v>229.3</v>
      </c>
      <c r="CQ70" s="6">
        <v>0</v>
      </c>
      <c r="CR70" s="6">
        <v>0</v>
      </c>
      <c r="CS70" s="6">
        <v>0</v>
      </c>
      <c r="CT70" s="6">
        <v>225.2</v>
      </c>
      <c r="CU70" s="6">
        <v>225.2</v>
      </c>
      <c r="CV70" s="6">
        <v>0</v>
      </c>
      <c r="CW70" s="6">
        <v>0</v>
      </c>
      <c r="CX70" s="6">
        <v>0</v>
      </c>
      <c r="CY70" s="6">
        <v>224.5</v>
      </c>
      <c r="CZ70" s="6">
        <v>224.5</v>
      </c>
      <c r="DA70" s="6">
        <v>0</v>
      </c>
      <c r="DB70" s="6">
        <v>0</v>
      </c>
      <c r="DC70" s="6">
        <v>0</v>
      </c>
      <c r="DD70" s="6">
        <v>229.3</v>
      </c>
      <c r="DE70" s="6">
        <v>229.3</v>
      </c>
      <c r="DF70" s="6">
        <v>0</v>
      </c>
      <c r="DG70" s="6">
        <v>0</v>
      </c>
      <c r="DH70" s="6">
        <v>0</v>
      </c>
      <c r="DI70" s="6">
        <v>225.2</v>
      </c>
      <c r="DJ70" s="6">
        <v>225.2</v>
      </c>
      <c r="DK70" s="6">
        <v>0</v>
      </c>
      <c r="DL70" s="6">
        <v>0</v>
      </c>
      <c r="DM70" s="6">
        <v>0</v>
      </c>
      <c r="DN70" s="6">
        <v>224.5</v>
      </c>
      <c r="DO70" s="6">
        <v>224.5</v>
      </c>
      <c r="DP70" s="6">
        <v>0</v>
      </c>
      <c r="DQ70" s="6">
        <v>0</v>
      </c>
      <c r="DR70" s="6">
        <v>0</v>
      </c>
      <c r="DS70" s="6" t="s">
        <v>176</v>
      </c>
    </row>
    <row r="71" spans="1:123" ht="12" customHeight="1">
      <c r="A71" s="13" t="s">
        <v>0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2" t="s">
        <v>0</v>
      </c>
      <c r="M71" s="12" t="s">
        <v>0</v>
      </c>
      <c r="N71" s="12" t="s">
        <v>0</v>
      </c>
      <c r="O71" s="12" t="s">
        <v>0</v>
      </c>
      <c r="P71" s="12" t="s">
        <v>0</v>
      </c>
      <c r="Q71" s="12" t="s">
        <v>0</v>
      </c>
      <c r="R71" s="12" t="s">
        <v>0</v>
      </c>
      <c r="S71" s="12" t="s">
        <v>0</v>
      </c>
      <c r="T71" s="12" t="s">
        <v>0</v>
      </c>
      <c r="U71" s="12" t="s">
        <v>0</v>
      </c>
      <c r="V71" s="12" t="s">
        <v>0</v>
      </c>
      <c r="W71" s="12" t="s">
        <v>0</v>
      </c>
      <c r="X71" s="12" t="s">
        <v>0</v>
      </c>
      <c r="Y71" s="12" t="s">
        <v>0</v>
      </c>
      <c r="Z71" s="12" t="s">
        <v>0</v>
      </c>
      <c r="AA71" s="12" t="s">
        <v>0</v>
      </c>
      <c r="AB71" s="12" t="s">
        <v>0</v>
      </c>
      <c r="AC71" s="12" t="s">
        <v>0</v>
      </c>
      <c r="AD71" s="5" t="s">
        <v>243</v>
      </c>
      <c r="AE71" s="5" t="s">
        <v>244</v>
      </c>
      <c r="AF71" s="5" t="s">
        <v>175</v>
      </c>
      <c r="AG71" s="6">
        <f t="shared" si="63"/>
        <v>6.6</v>
      </c>
      <c r="AH71" s="6">
        <f t="shared" si="64"/>
        <v>6.6</v>
      </c>
      <c r="AI71" s="6">
        <v>6.6</v>
      </c>
      <c r="AJ71" s="6">
        <v>6.6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7">
        <f t="shared" si="2"/>
        <v>0</v>
      </c>
      <c r="AR71" s="6">
        <v>0</v>
      </c>
      <c r="AS71" s="6">
        <v>0</v>
      </c>
      <c r="AT71" s="6">
        <v>0</v>
      </c>
      <c r="AU71" s="6">
        <v>0</v>
      </c>
      <c r="AV71" s="7">
        <f t="shared" si="4"/>
        <v>9.3000000000000007</v>
      </c>
      <c r="AW71" s="6">
        <v>9.3000000000000007</v>
      </c>
      <c r="AX71" s="6">
        <v>0</v>
      </c>
      <c r="AY71" s="6">
        <v>0</v>
      </c>
      <c r="AZ71" s="6">
        <v>0</v>
      </c>
      <c r="BA71" s="7">
        <f t="shared" si="6"/>
        <v>13.1</v>
      </c>
      <c r="BB71" s="6">
        <v>13.1</v>
      </c>
      <c r="BC71" s="6">
        <v>0</v>
      </c>
      <c r="BD71" s="6">
        <v>0</v>
      </c>
      <c r="BE71" s="6">
        <v>0</v>
      </c>
      <c r="BF71" s="7">
        <f t="shared" si="8"/>
        <v>13.1</v>
      </c>
      <c r="BG71" s="6">
        <v>13.1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65.900000000000006</v>
      </c>
      <c r="BV71" s="6">
        <v>65.900000000000006</v>
      </c>
      <c r="BW71" s="6">
        <v>0</v>
      </c>
      <c r="BX71" s="6">
        <v>0</v>
      </c>
      <c r="BY71" s="6">
        <v>0</v>
      </c>
      <c r="BZ71" s="6">
        <v>88.4</v>
      </c>
      <c r="CA71" s="6">
        <v>88.4</v>
      </c>
      <c r="CB71" s="6">
        <v>0</v>
      </c>
      <c r="CC71" s="6">
        <v>0</v>
      </c>
      <c r="CD71" s="6">
        <v>0</v>
      </c>
      <c r="CE71" s="6">
        <v>135.30000000000001</v>
      </c>
      <c r="CF71" s="6">
        <v>135.30000000000001</v>
      </c>
      <c r="CG71" s="6">
        <v>0</v>
      </c>
      <c r="CH71" s="6">
        <v>0</v>
      </c>
      <c r="CI71" s="6">
        <v>0</v>
      </c>
      <c r="CJ71" s="6">
        <v>0</v>
      </c>
      <c r="CK71" s="6">
        <v>0</v>
      </c>
      <c r="CL71" s="6">
        <v>0</v>
      </c>
      <c r="CM71" s="6">
        <v>0</v>
      </c>
      <c r="CN71" s="6">
        <v>0</v>
      </c>
      <c r="CO71" s="6">
        <v>0</v>
      </c>
      <c r="CP71" s="6">
        <v>0</v>
      </c>
      <c r="CQ71" s="6">
        <v>0</v>
      </c>
      <c r="CR71" s="6">
        <v>0</v>
      </c>
      <c r="CS71" s="6">
        <v>0</v>
      </c>
      <c r="CT71" s="6">
        <v>65.900000000000006</v>
      </c>
      <c r="CU71" s="6">
        <v>65.900000000000006</v>
      </c>
      <c r="CV71" s="6">
        <v>0</v>
      </c>
      <c r="CW71" s="6">
        <v>0</v>
      </c>
      <c r="CX71" s="6">
        <v>0</v>
      </c>
      <c r="CY71" s="6">
        <v>88.4</v>
      </c>
      <c r="CZ71" s="6">
        <v>88.4</v>
      </c>
      <c r="DA71" s="6">
        <v>0</v>
      </c>
      <c r="DB71" s="6">
        <v>0</v>
      </c>
      <c r="DC71" s="6">
        <v>0</v>
      </c>
      <c r="DD71" s="6">
        <v>0</v>
      </c>
      <c r="DE71" s="6">
        <v>0</v>
      </c>
      <c r="DF71" s="6">
        <v>0</v>
      </c>
      <c r="DG71" s="6">
        <v>0</v>
      </c>
      <c r="DH71" s="6">
        <v>0</v>
      </c>
      <c r="DI71" s="6">
        <v>65.900000000000006</v>
      </c>
      <c r="DJ71" s="6">
        <v>65.900000000000006</v>
      </c>
      <c r="DK71" s="6">
        <v>0</v>
      </c>
      <c r="DL71" s="6">
        <v>0</v>
      </c>
      <c r="DM71" s="6">
        <v>0</v>
      </c>
      <c r="DN71" s="6">
        <v>88.4</v>
      </c>
      <c r="DO71" s="6">
        <v>88.4</v>
      </c>
      <c r="DP71" s="6">
        <v>0</v>
      </c>
      <c r="DQ71" s="6">
        <v>0</v>
      </c>
      <c r="DR71" s="6">
        <v>0</v>
      </c>
      <c r="DS71" s="6" t="s">
        <v>176</v>
      </c>
    </row>
    <row r="72" spans="1:123" ht="23.1" customHeight="1">
      <c r="A72" s="4" t="s">
        <v>344</v>
      </c>
      <c r="B72" s="5" t="s">
        <v>345</v>
      </c>
      <c r="C72" s="5" t="s">
        <v>0</v>
      </c>
      <c r="D72" s="5" t="s">
        <v>0</v>
      </c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5" t="s">
        <v>0</v>
      </c>
      <c r="L72" s="5" t="s">
        <v>0</v>
      </c>
      <c r="M72" s="5" t="s">
        <v>0</v>
      </c>
      <c r="N72" s="5" t="s">
        <v>0</v>
      </c>
      <c r="O72" s="5" t="s">
        <v>0</v>
      </c>
      <c r="P72" s="5" t="s">
        <v>0</v>
      </c>
      <c r="Q72" s="5" t="s">
        <v>0</v>
      </c>
      <c r="R72" s="5" t="s">
        <v>0</v>
      </c>
      <c r="S72" s="5" t="s">
        <v>0</v>
      </c>
      <c r="T72" s="5" t="s">
        <v>0</v>
      </c>
      <c r="U72" s="5" t="s">
        <v>0</v>
      </c>
      <c r="V72" s="5" t="s">
        <v>0</v>
      </c>
      <c r="W72" s="5" t="s">
        <v>0</v>
      </c>
      <c r="X72" s="5" t="s">
        <v>0</v>
      </c>
      <c r="Y72" s="5" t="s">
        <v>0</v>
      </c>
      <c r="Z72" s="5" t="s">
        <v>0</v>
      </c>
      <c r="AA72" s="5" t="s">
        <v>0</v>
      </c>
      <c r="AB72" s="5" t="s">
        <v>0</v>
      </c>
      <c r="AC72" s="5" t="s">
        <v>0</v>
      </c>
      <c r="AD72" s="5" t="s">
        <v>0</v>
      </c>
      <c r="AE72" s="5" t="s">
        <v>0</v>
      </c>
      <c r="AF72" s="5" t="s">
        <v>0</v>
      </c>
      <c r="AG72" s="6">
        <f t="shared" si="63"/>
        <v>0.1</v>
      </c>
      <c r="AH72" s="6">
        <f t="shared" si="64"/>
        <v>0.1</v>
      </c>
      <c r="AI72" s="6">
        <v>0</v>
      </c>
      <c r="AJ72" s="6">
        <v>0</v>
      </c>
      <c r="AK72" s="6">
        <f>SUM(AK73:AK73)</f>
        <v>0.1</v>
      </c>
      <c r="AL72" s="6">
        <f>SUM(AL73:AL73)</f>
        <v>0.1</v>
      </c>
      <c r="AM72" s="6">
        <v>0</v>
      </c>
      <c r="AN72" s="6">
        <v>0</v>
      </c>
      <c r="AO72" s="6">
        <v>0</v>
      </c>
      <c r="AP72" s="6">
        <v>0</v>
      </c>
      <c r="AQ72" s="7">
        <f t="shared" si="2"/>
        <v>0.1</v>
      </c>
      <c r="AR72" s="6">
        <v>0</v>
      </c>
      <c r="AS72" s="6">
        <f>SUM(AS73:AS73)</f>
        <v>0.1</v>
      </c>
      <c r="AT72" s="6">
        <v>0</v>
      </c>
      <c r="AU72" s="6">
        <v>0</v>
      </c>
      <c r="AV72" s="7">
        <f t="shared" si="4"/>
        <v>0.1</v>
      </c>
      <c r="AW72" s="6">
        <v>0</v>
      </c>
      <c r="AX72" s="6">
        <f>SUM(AX73:AX73)</f>
        <v>0.1</v>
      </c>
      <c r="AY72" s="6">
        <v>0</v>
      </c>
      <c r="AZ72" s="6">
        <v>0</v>
      </c>
      <c r="BA72" s="7">
        <f t="shared" si="6"/>
        <v>0.1</v>
      </c>
      <c r="BB72" s="6">
        <v>0</v>
      </c>
      <c r="BC72" s="6">
        <f>SUM(BC73:BC73)</f>
        <v>0.1</v>
      </c>
      <c r="BD72" s="6">
        <v>0</v>
      </c>
      <c r="BE72" s="6">
        <v>0</v>
      </c>
      <c r="BF72" s="7">
        <f t="shared" si="8"/>
        <v>0.1</v>
      </c>
      <c r="BG72" s="6">
        <v>0</v>
      </c>
      <c r="BH72" s="6">
        <f>SUM(BH73:BH73)</f>
        <v>0.1</v>
      </c>
      <c r="BI72" s="6">
        <v>0</v>
      </c>
      <c r="BJ72" s="6">
        <v>0</v>
      </c>
      <c r="BK72" s="6">
        <v>86.3</v>
      </c>
      <c r="BL72" s="6">
        <v>0.8</v>
      </c>
      <c r="BM72" s="6">
        <v>0</v>
      </c>
      <c r="BN72" s="6">
        <v>0</v>
      </c>
      <c r="BO72" s="6">
        <v>86.3</v>
      </c>
      <c r="BP72" s="6">
        <v>0.8</v>
      </c>
      <c r="BQ72" s="6">
        <v>0</v>
      </c>
      <c r="BR72" s="6">
        <v>0</v>
      </c>
      <c r="BS72" s="6">
        <v>0</v>
      </c>
      <c r="BT72" s="6">
        <v>0</v>
      </c>
      <c r="BU72" s="6">
        <v>0.9</v>
      </c>
      <c r="BV72" s="6">
        <v>0</v>
      </c>
      <c r="BW72" s="6">
        <v>0.9</v>
      </c>
      <c r="BX72" s="6">
        <v>0</v>
      </c>
      <c r="BY72" s="6">
        <v>0</v>
      </c>
      <c r="BZ72" s="6">
        <v>0.8</v>
      </c>
      <c r="CA72" s="6">
        <v>0</v>
      </c>
      <c r="CB72" s="6">
        <v>0.8</v>
      </c>
      <c r="CC72" s="6">
        <v>0</v>
      </c>
      <c r="CD72" s="6">
        <v>0</v>
      </c>
      <c r="CE72" s="6">
        <v>0.8</v>
      </c>
      <c r="CF72" s="6">
        <v>0</v>
      </c>
      <c r="CG72" s="6">
        <v>0.8</v>
      </c>
      <c r="CH72" s="6">
        <v>0</v>
      </c>
      <c r="CI72" s="6">
        <v>0</v>
      </c>
      <c r="CJ72" s="6">
        <v>0</v>
      </c>
      <c r="CK72" s="6">
        <v>0</v>
      </c>
      <c r="CL72" s="6">
        <v>0</v>
      </c>
      <c r="CM72" s="6">
        <v>0</v>
      </c>
      <c r="CN72" s="6">
        <v>0</v>
      </c>
      <c r="CO72" s="6">
        <v>86.3</v>
      </c>
      <c r="CP72" s="6">
        <v>0</v>
      </c>
      <c r="CQ72" s="6">
        <v>86.3</v>
      </c>
      <c r="CR72" s="6">
        <v>0</v>
      </c>
      <c r="CS72" s="6">
        <v>0</v>
      </c>
      <c r="CT72" s="6">
        <v>0.9</v>
      </c>
      <c r="CU72" s="6">
        <v>0</v>
      </c>
      <c r="CV72" s="6">
        <v>0.9</v>
      </c>
      <c r="CW72" s="6">
        <v>0</v>
      </c>
      <c r="CX72" s="6">
        <v>0</v>
      </c>
      <c r="CY72" s="6">
        <v>0.8</v>
      </c>
      <c r="CZ72" s="6">
        <v>0</v>
      </c>
      <c r="DA72" s="6">
        <v>0.8</v>
      </c>
      <c r="DB72" s="6">
        <v>0</v>
      </c>
      <c r="DC72" s="6">
        <v>0</v>
      </c>
      <c r="DD72" s="6">
        <v>86.3</v>
      </c>
      <c r="DE72" s="6">
        <v>0</v>
      </c>
      <c r="DF72" s="6">
        <v>86.3</v>
      </c>
      <c r="DG72" s="6">
        <v>0</v>
      </c>
      <c r="DH72" s="6">
        <v>0</v>
      </c>
      <c r="DI72" s="6">
        <v>0.9</v>
      </c>
      <c r="DJ72" s="6">
        <v>0</v>
      </c>
      <c r="DK72" s="6">
        <v>0.9</v>
      </c>
      <c r="DL72" s="6">
        <v>0</v>
      </c>
      <c r="DM72" s="6">
        <v>0</v>
      </c>
      <c r="DN72" s="6">
        <v>0.8</v>
      </c>
      <c r="DO72" s="6">
        <v>0</v>
      </c>
      <c r="DP72" s="6">
        <v>0.8</v>
      </c>
      <c r="DQ72" s="6">
        <v>0</v>
      </c>
      <c r="DR72" s="6">
        <v>0</v>
      </c>
      <c r="DS72" s="6" t="s">
        <v>0</v>
      </c>
    </row>
    <row r="73" spans="1:123" ht="101.4" customHeight="1">
      <c r="A73" s="8" t="s">
        <v>346</v>
      </c>
      <c r="B73" s="9" t="s">
        <v>347</v>
      </c>
      <c r="C73" s="9" t="s">
        <v>234</v>
      </c>
      <c r="D73" s="9" t="s">
        <v>236</v>
      </c>
      <c r="E73" s="9" t="s">
        <v>235</v>
      </c>
      <c r="F73" s="9" t="s">
        <v>0</v>
      </c>
      <c r="G73" s="9" t="s">
        <v>0</v>
      </c>
      <c r="H73" s="9" t="s">
        <v>0</v>
      </c>
      <c r="I73" s="9" t="s">
        <v>0</v>
      </c>
      <c r="J73" s="9" t="s">
        <v>0</v>
      </c>
      <c r="K73" s="9" t="s">
        <v>0</v>
      </c>
      <c r="L73" s="9" t="s">
        <v>0</v>
      </c>
      <c r="M73" s="9" t="s">
        <v>0</v>
      </c>
      <c r="N73" s="9" t="s">
        <v>0</v>
      </c>
      <c r="O73" s="9" t="s">
        <v>0</v>
      </c>
      <c r="P73" s="9" t="s">
        <v>0</v>
      </c>
      <c r="Q73" s="9" t="s">
        <v>0</v>
      </c>
      <c r="R73" s="9" t="s">
        <v>0</v>
      </c>
      <c r="S73" s="9" t="s">
        <v>0</v>
      </c>
      <c r="T73" s="9" t="s">
        <v>0</v>
      </c>
      <c r="U73" s="9" t="s">
        <v>0</v>
      </c>
      <c r="V73" s="9" t="s">
        <v>0</v>
      </c>
      <c r="W73" s="9" t="s">
        <v>231</v>
      </c>
      <c r="X73" s="5" t="s">
        <v>281</v>
      </c>
      <c r="Y73" s="5" t="s">
        <v>232</v>
      </c>
      <c r="Z73" s="9" t="s">
        <v>0</v>
      </c>
      <c r="AA73" s="9" t="s">
        <v>0</v>
      </c>
      <c r="AB73" s="9" t="s">
        <v>0</v>
      </c>
      <c r="AC73" s="5" t="s">
        <v>54</v>
      </c>
      <c r="AD73" s="5" t="s">
        <v>246</v>
      </c>
      <c r="AE73" s="5" t="s">
        <v>245</v>
      </c>
      <c r="AF73" s="5" t="s">
        <v>175</v>
      </c>
      <c r="AG73" s="6">
        <f t="shared" ref="AG73:AG74" si="65">SUM(AI73+AK73+AM73+AO73)</f>
        <v>0.1</v>
      </c>
      <c r="AH73" s="6">
        <f t="shared" ref="AH73:AH74" si="66">SUM(AJ73+AL73+AN73+AP73)</f>
        <v>0.1</v>
      </c>
      <c r="AI73" s="6">
        <v>0</v>
      </c>
      <c r="AJ73" s="6">
        <v>0</v>
      </c>
      <c r="AK73" s="6">
        <v>0.1</v>
      </c>
      <c r="AL73" s="6">
        <v>0.1</v>
      </c>
      <c r="AM73" s="6">
        <v>0</v>
      </c>
      <c r="AN73" s="6">
        <v>0</v>
      </c>
      <c r="AO73" s="6">
        <v>0</v>
      </c>
      <c r="AP73" s="6">
        <v>0</v>
      </c>
      <c r="AQ73" s="7">
        <f t="shared" si="2"/>
        <v>0.1</v>
      </c>
      <c r="AR73" s="6">
        <v>0</v>
      </c>
      <c r="AS73" s="6">
        <v>0.1</v>
      </c>
      <c r="AT73" s="6">
        <v>0</v>
      </c>
      <c r="AU73" s="6">
        <v>0</v>
      </c>
      <c r="AV73" s="7">
        <f t="shared" si="4"/>
        <v>0.1</v>
      </c>
      <c r="AW73" s="6">
        <v>0</v>
      </c>
      <c r="AX73" s="6">
        <v>0.1</v>
      </c>
      <c r="AY73" s="6">
        <v>0</v>
      </c>
      <c r="AZ73" s="6">
        <v>0</v>
      </c>
      <c r="BA73" s="7">
        <f t="shared" si="6"/>
        <v>0.1</v>
      </c>
      <c r="BB73" s="6">
        <v>0</v>
      </c>
      <c r="BC73" s="6">
        <v>0.1</v>
      </c>
      <c r="BD73" s="6">
        <v>0</v>
      </c>
      <c r="BE73" s="6">
        <v>0</v>
      </c>
      <c r="BF73" s="7">
        <f t="shared" si="8"/>
        <v>0.1</v>
      </c>
      <c r="BG73" s="6">
        <v>0</v>
      </c>
      <c r="BH73" s="6">
        <v>0.1</v>
      </c>
      <c r="BI73" s="6">
        <v>0</v>
      </c>
      <c r="BJ73" s="6">
        <v>0</v>
      </c>
      <c r="BK73" s="6">
        <v>0.8</v>
      </c>
      <c r="BL73" s="6">
        <v>0.8</v>
      </c>
      <c r="BM73" s="6">
        <v>0</v>
      </c>
      <c r="BN73" s="6">
        <v>0</v>
      </c>
      <c r="BO73" s="6">
        <v>0.8</v>
      </c>
      <c r="BP73" s="6">
        <v>0.8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6">
        <v>0</v>
      </c>
      <c r="BW73" s="6">
        <v>0</v>
      </c>
      <c r="BX73" s="6">
        <v>0</v>
      </c>
      <c r="BY73" s="6">
        <v>0</v>
      </c>
      <c r="BZ73" s="6">
        <v>0</v>
      </c>
      <c r="CA73" s="6">
        <v>0</v>
      </c>
      <c r="CB73" s="6">
        <v>0</v>
      </c>
      <c r="CC73" s="6">
        <v>0</v>
      </c>
      <c r="CD73" s="6">
        <v>0</v>
      </c>
      <c r="CE73" s="6">
        <v>0</v>
      </c>
      <c r="CF73" s="6">
        <v>0</v>
      </c>
      <c r="CG73" s="6">
        <v>0</v>
      </c>
      <c r="CH73" s="6">
        <v>0</v>
      </c>
      <c r="CI73" s="6">
        <v>0</v>
      </c>
      <c r="CJ73" s="6">
        <v>0</v>
      </c>
      <c r="CK73" s="6">
        <v>0</v>
      </c>
      <c r="CL73" s="6">
        <v>0</v>
      </c>
      <c r="CM73" s="6">
        <v>0</v>
      </c>
      <c r="CN73" s="6">
        <v>0</v>
      </c>
      <c r="CO73" s="6">
        <v>0.8</v>
      </c>
      <c r="CP73" s="6">
        <v>0</v>
      </c>
      <c r="CQ73" s="6">
        <v>0.8</v>
      </c>
      <c r="CR73" s="6">
        <v>0</v>
      </c>
      <c r="CS73" s="6">
        <v>0</v>
      </c>
      <c r="CT73" s="6">
        <v>0</v>
      </c>
      <c r="CU73" s="6">
        <v>0</v>
      </c>
      <c r="CV73" s="6">
        <v>0</v>
      </c>
      <c r="CW73" s="6">
        <v>0</v>
      </c>
      <c r="CX73" s="6">
        <v>0</v>
      </c>
      <c r="CY73" s="6">
        <v>0</v>
      </c>
      <c r="CZ73" s="6">
        <v>0</v>
      </c>
      <c r="DA73" s="6">
        <v>0</v>
      </c>
      <c r="DB73" s="6">
        <v>0</v>
      </c>
      <c r="DC73" s="6">
        <v>0</v>
      </c>
      <c r="DD73" s="6">
        <v>0.8</v>
      </c>
      <c r="DE73" s="6">
        <v>0</v>
      </c>
      <c r="DF73" s="6">
        <v>0.8</v>
      </c>
      <c r="DG73" s="6">
        <v>0</v>
      </c>
      <c r="DH73" s="6">
        <v>0</v>
      </c>
      <c r="DI73" s="6">
        <v>0</v>
      </c>
      <c r="DJ73" s="6">
        <v>0</v>
      </c>
      <c r="DK73" s="6">
        <v>0</v>
      </c>
      <c r="DL73" s="6">
        <v>0</v>
      </c>
      <c r="DM73" s="6">
        <v>0</v>
      </c>
      <c r="DN73" s="6">
        <v>0</v>
      </c>
      <c r="DO73" s="6">
        <v>0</v>
      </c>
      <c r="DP73" s="6">
        <v>0</v>
      </c>
      <c r="DQ73" s="6">
        <v>0</v>
      </c>
      <c r="DR73" s="6">
        <v>0</v>
      </c>
      <c r="DS73" s="6" t="s">
        <v>176</v>
      </c>
    </row>
    <row r="74" spans="1:123" ht="23.1" customHeight="1">
      <c r="A74" s="4" t="s">
        <v>348</v>
      </c>
      <c r="B74" s="5" t="s">
        <v>349</v>
      </c>
      <c r="C74" s="5" t="s">
        <v>0</v>
      </c>
      <c r="D74" s="5" t="s">
        <v>0</v>
      </c>
      <c r="E74" s="5" t="s">
        <v>0</v>
      </c>
      <c r="F74" s="5" t="s">
        <v>0</v>
      </c>
      <c r="G74" s="5" t="s">
        <v>0</v>
      </c>
      <c r="H74" s="5" t="s">
        <v>0</v>
      </c>
      <c r="I74" s="5" t="s">
        <v>0</v>
      </c>
      <c r="J74" s="5" t="s">
        <v>0</v>
      </c>
      <c r="K74" s="5" t="s">
        <v>0</v>
      </c>
      <c r="L74" s="5" t="s">
        <v>0</v>
      </c>
      <c r="M74" s="5" t="s">
        <v>0</v>
      </c>
      <c r="N74" s="5" t="s">
        <v>0</v>
      </c>
      <c r="O74" s="5" t="s">
        <v>0</v>
      </c>
      <c r="P74" s="5" t="s">
        <v>0</v>
      </c>
      <c r="Q74" s="5" t="s">
        <v>0</v>
      </c>
      <c r="R74" s="5" t="s">
        <v>0</v>
      </c>
      <c r="S74" s="5" t="s">
        <v>0</v>
      </c>
      <c r="T74" s="5" t="s">
        <v>0</v>
      </c>
      <c r="U74" s="5" t="s">
        <v>0</v>
      </c>
      <c r="V74" s="5" t="s">
        <v>0</v>
      </c>
      <c r="W74" s="5" t="s">
        <v>0</v>
      </c>
      <c r="X74" s="5" t="s">
        <v>0</v>
      </c>
      <c r="Y74" s="5" t="s">
        <v>0</v>
      </c>
      <c r="Z74" s="5" t="s">
        <v>0</v>
      </c>
      <c r="AA74" s="5" t="s">
        <v>0</v>
      </c>
      <c r="AB74" s="5" t="s">
        <v>0</v>
      </c>
      <c r="AC74" s="5" t="s">
        <v>0</v>
      </c>
      <c r="AD74" s="5" t="s">
        <v>0</v>
      </c>
      <c r="AE74" s="5" t="s">
        <v>0</v>
      </c>
      <c r="AF74" s="5" t="s">
        <v>0</v>
      </c>
      <c r="AG74" s="18">
        <f t="shared" si="65"/>
        <v>0</v>
      </c>
      <c r="AH74" s="18">
        <f t="shared" si="66"/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f>SUM(AO75)</f>
        <v>0</v>
      </c>
      <c r="AP74" s="6">
        <f>SUM(AP75)</f>
        <v>0</v>
      </c>
      <c r="AQ74" s="7">
        <f t="shared" si="2"/>
        <v>0</v>
      </c>
      <c r="AR74" s="6">
        <v>0</v>
      </c>
      <c r="AS74" s="6">
        <v>0</v>
      </c>
      <c r="AT74" s="6">
        <v>0</v>
      </c>
      <c r="AU74" s="6">
        <v>0</v>
      </c>
      <c r="AV74" s="7">
        <f t="shared" si="4"/>
        <v>0</v>
      </c>
      <c r="AW74" s="6">
        <v>0</v>
      </c>
      <c r="AX74" s="6">
        <v>0</v>
      </c>
      <c r="AY74" s="6">
        <v>0</v>
      </c>
      <c r="AZ74" s="6">
        <v>0</v>
      </c>
      <c r="BA74" s="7">
        <f t="shared" si="6"/>
        <v>0</v>
      </c>
      <c r="BB74" s="6">
        <v>0</v>
      </c>
      <c r="BC74" s="6">
        <v>0</v>
      </c>
      <c r="BD74" s="6">
        <v>0</v>
      </c>
      <c r="BE74" s="6">
        <v>0</v>
      </c>
      <c r="BF74" s="7">
        <f t="shared" si="8"/>
        <v>0</v>
      </c>
      <c r="BG74" s="6">
        <v>0</v>
      </c>
      <c r="BH74" s="6">
        <v>0</v>
      </c>
      <c r="BI74" s="6">
        <v>0</v>
      </c>
      <c r="BJ74" s="6">
        <v>0</v>
      </c>
      <c r="BK74" s="6">
        <v>6.4</v>
      </c>
      <c r="BL74" s="6">
        <v>6.4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6.4</v>
      </c>
      <c r="BT74" s="6">
        <v>6.4</v>
      </c>
      <c r="BU74" s="6">
        <v>0</v>
      </c>
      <c r="BV74" s="6">
        <v>0</v>
      </c>
      <c r="BW74" s="6">
        <v>0</v>
      </c>
      <c r="BX74" s="6">
        <v>0</v>
      </c>
      <c r="BY74" s="6">
        <v>0</v>
      </c>
      <c r="BZ74" s="6">
        <v>0</v>
      </c>
      <c r="CA74" s="6">
        <v>0</v>
      </c>
      <c r="CB74" s="6">
        <v>0</v>
      </c>
      <c r="CC74" s="6">
        <v>0</v>
      </c>
      <c r="CD74" s="6">
        <v>0</v>
      </c>
      <c r="CE74" s="6">
        <v>0</v>
      </c>
      <c r="CF74" s="6">
        <v>0</v>
      </c>
      <c r="CG74" s="6">
        <v>0</v>
      </c>
      <c r="CH74" s="6">
        <v>0</v>
      </c>
      <c r="CI74" s="6">
        <v>0</v>
      </c>
      <c r="CJ74" s="6">
        <v>0</v>
      </c>
      <c r="CK74" s="6">
        <v>0</v>
      </c>
      <c r="CL74" s="6">
        <v>0</v>
      </c>
      <c r="CM74" s="6">
        <v>0</v>
      </c>
      <c r="CN74" s="6">
        <v>0</v>
      </c>
      <c r="CO74" s="6">
        <v>6.4</v>
      </c>
      <c r="CP74" s="6">
        <v>0</v>
      </c>
      <c r="CQ74" s="6">
        <v>0</v>
      </c>
      <c r="CR74" s="6">
        <v>0</v>
      </c>
      <c r="CS74" s="6">
        <v>6.4</v>
      </c>
      <c r="CT74" s="6">
        <v>0</v>
      </c>
      <c r="CU74" s="6">
        <v>0</v>
      </c>
      <c r="CV74" s="6">
        <v>0</v>
      </c>
      <c r="CW74" s="6">
        <v>0</v>
      </c>
      <c r="CX74" s="6">
        <v>0</v>
      </c>
      <c r="CY74" s="6">
        <v>0</v>
      </c>
      <c r="CZ74" s="6">
        <v>0</v>
      </c>
      <c r="DA74" s="6">
        <v>0</v>
      </c>
      <c r="DB74" s="6">
        <v>0</v>
      </c>
      <c r="DC74" s="6">
        <v>0</v>
      </c>
      <c r="DD74" s="6">
        <v>6.4</v>
      </c>
      <c r="DE74" s="6">
        <v>0</v>
      </c>
      <c r="DF74" s="6">
        <v>0</v>
      </c>
      <c r="DG74" s="6">
        <v>0</v>
      </c>
      <c r="DH74" s="6">
        <v>6.4</v>
      </c>
      <c r="DI74" s="6">
        <v>0</v>
      </c>
      <c r="DJ74" s="6">
        <v>0</v>
      </c>
      <c r="DK74" s="6">
        <v>0</v>
      </c>
      <c r="DL74" s="6">
        <v>0</v>
      </c>
      <c r="DM74" s="6">
        <v>0</v>
      </c>
      <c r="DN74" s="6">
        <v>0</v>
      </c>
      <c r="DO74" s="6">
        <v>0</v>
      </c>
      <c r="DP74" s="6">
        <v>0</v>
      </c>
      <c r="DQ74" s="6">
        <v>0</v>
      </c>
      <c r="DR74" s="6">
        <v>0</v>
      </c>
      <c r="DS74" s="6" t="s">
        <v>0</v>
      </c>
    </row>
    <row r="75" spans="1:123" ht="46.05" customHeight="1">
      <c r="A75" s="4" t="s">
        <v>350</v>
      </c>
      <c r="B75" s="5" t="s">
        <v>351</v>
      </c>
      <c r="C75" s="5" t="s">
        <v>169</v>
      </c>
      <c r="D75" s="5" t="s">
        <v>282</v>
      </c>
      <c r="E75" s="5" t="s">
        <v>170</v>
      </c>
      <c r="F75" s="5" t="s">
        <v>0</v>
      </c>
      <c r="G75" s="5" t="s">
        <v>0</v>
      </c>
      <c r="H75" s="5" t="s">
        <v>0</v>
      </c>
      <c r="I75" s="5" t="s">
        <v>0</v>
      </c>
      <c r="J75" s="5" t="s">
        <v>0</v>
      </c>
      <c r="K75" s="5" t="s">
        <v>0</v>
      </c>
      <c r="L75" s="5" t="s">
        <v>0</v>
      </c>
      <c r="M75" s="5" t="s">
        <v>0</v>
      </c>
      <c r="N75" s="5" t="s">
        <v>0</v>
      </c>
      <c r="O75" s="5" t="s">
        <v>0</v>
      </c>
      <c r="P75" s="5" t="s">
        <v>0</v>
      </c>
      <c r="Q75" s="5" t="s">
        <v>0</v>
      </c>
      <c r="R75" s="5" t="s">
        <v>0</v>
      </c>
      <c r="S75" s="5" t="s">
        <v>0</v>
      </c>
      <c r="T75" s="5" t="s">
        <v>0</v>
      </c>
      <c r="U75" s="5" t="s">
        <v>0</v>
      </c>
      <c r="V75" s="5" t="s">
        <v>0</v>
      </c>
      <c r="W75" s="5" t="s">
        <v>171</v>
      </c>
      <c r="X75" s="5" t="s">
        <v>283</v>
      </c>
      <c r="Y75" s="5" t="s">
        <v>172</v>
      </c>
      <c r="Z75" s="5" t="s">
        <v>0</v>
      </c>
      <c r="AA75" s="5" t="s">
        <v>0</v>
      </c>
      <c r="AB75" s="5" t="s">
        <v>0</v>
      </c>
      <c r="AC75" s="5" t="s">
        <v>0</v>
      </c>
      <c r="AD75" s="5" t="s">
        <v>204</v>
      </c>
      <c r="AE75" s="5" t="s">
        <v>284</v>
      </c>
      <c r="AF75" s="5" t="s">
        <v>175</v>
      </c>
      <c r="AG75" s="6">
        <f t="shared" ref="AG75:AH76" si="67">SUM(AI75+AK75+AM75+AO75)</f>
        <v>0</v>
      </c>
      <c r="AH75" s="6">
        <f t="shared" ref="AH75" si="68">SUM(AJ75+AL75+AN75+AP75)</f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7">
        <f t="shared" ref="AQ75:AQ80" si="69">SUM(AR75:AU75)</f>
        <v>0</v>
      </c>
      <c r="AR75" s="6">
        <v>0</v>
      </c>
      <c r="AS75" s="6">
        <v>0</v>
      </c>
      <c r="AT75" s="6">
        <v>0</v>
      </c>
      <c r="AU75" s="6">
        <v>0</v>
      </c>
      <c r="AV75" s="7">
        <f t="shared" ref="AV75:AV80" si="70">SUM(AW75:AZ75)</f>
        <v>0</v>
      </c>
      <c r="AW75" s="6">
        <v>0</v>
      </c>
      <c r="AX75" s="6">
        <v>0</v>
      </c>
      <c r="AY75" s="6">
        <v>0</v>
      </c>
      <c r="AZ75" s="6">
        <v>0</v>
      </c>
      <c r="BA75" s="7">
        <f t="shared" ref="BA75:BA80" si="71">SUM(BB75:BE75)</f>
        <v>0</v>
      </c>
      <c r="BB75" s="6">
        <v>0</v>
      </c>
      <c r="BC75" s="6">
        <v>0</v>
      </c>
      <c r="BD75" s="6">
        <v>0</v>
      </c>
      <c r="BE75" s="6">
        <v>0</v>
      </c>
      <c r="BF75" s="7">
        <f t="shared" ref="BF75:BF80" si="72">SUM(BG75:BJ75)</f>
        <v>0</v>
      </c>
      <c r="BG75" s="6">
        <v>0</v>
      </c>
      <c r="BH75" s="6">
        <v>0</v>
      </c>
      <c r="BI75" s="6">
        <v>0</v>
      </c>
      <c r="BJ75" s="6">
        <v>0</v>
      </c>
      <c r="BK75" s="6">
        <v>6.4</v>
      </c>
      <c r="BL75" s="6">
        <v>6.4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6.4</v>
      </c>
      <c r="BT75" s="6">
        <v>6.4</v>
      </c>
      <c r="BU75" s="6">
        <v>0</v>
      </c>
      <c r="BV75" s="6">
        <v>0</v>
      </c>
      <c r="BW75" s="6">
        <v>0</v>
      </c>
      <c r="BX75" s="6">
        <v>0</v>
      </c>
      <c r="BY75" s="6">
        <v>0</v>
      </c>
      <c r="BZ75" s="6">
        <v>0</v>
      </c>
      <c r="CA75" s="6">
        <v>0</v>
      </c>
      <c r="CB75" s="6">
        <v>0</v>
      </c>
      <c r="CC75" s="6">
        <v>0</v>
      </c>
      <c r="CD75" s="6">
        <v>0</v>
      </c>
      <c r="CE75" s="6">
        <v>0</v>
      </c>
      <c r="CF75" s="6">
        <v>0</v>
      </c>
      <c r="CG75" s="6">
        <v>0</v>
      </c>
      <c r="CH75" s="6">
        <v>0</v>
      </c>
      <c r="CI75" s="6">
        <v>0</v>
      </c>
      <c r="CJ75" s="6">
        <v>0</v>
      </c>
      <c r="CK75" s="6">
        <v>0</v>
      </c>
      <c r="CL75" s="6">
        <v>0</v>
      </c>
      <c r="CM75" s="6">
        <v>0</v>
      </c>
      <c r="CN75" s="6">
        <v>0</v>
      </c>
      <c r="CO75" s="6">
        <v>6.4</v>
      </c>
      <c r="CP75" s="6">
        <v>0</v>
      </c>
      <c r="CQ75" s="6">
        <v>0</v>
      </c>
      <c r="CR75" s="6">
        <v>0</v>
      </c>
      <c r="CS75" s="6">
        <v>6.4</v>
      </c>
      <c r="CT75" s="6">
        <v>0</v>
      </c>
      <c r="CU75" s="6">
        <v>0</v>
      </c>
      <c r="CV75" s="6">
        <v>0</v>
      </c>
      <c r="CW75" s="6">
        <v>0</v>
      </c>
      <c r="CX75" s="6">
        <v>0</v>
      </c>
      <c r="CY75" s="6">
        <v>0</v>
      </c>
      <c r="CZ75" s="6">
        <v>0</v>
      </c>
      <c r="DA75" s="6">
        <v>0</v>
      </c>
      <c r="DB75" s="6">
        <v>0</v>
      </c>
      <c r="DC75" s="6">
        <v>0</v>
      </c>
      <c r="DD75" s="6">
        <v>6.4</v>
      </c>
      <c r="DE75" s="6">
        <v>0</v>
      </c>
      <c r="DF75" s="6">
        <v>0</v>
      </c>
      <c r="DG75" s="6">
        <v>0</v>
      </c>
      <c r="DH75" s="6">
        <v>6.4</v>
      </c>
      <c r="DI75" s="6">
        <v>0</v>
      </c>
      <c r="DJ75" s="6">
        <v>0</v>
      </c>
      <c r="DK75" s="6">
        <v>0</v>
      </c>
      <c r="DL75" s="6">
        <v>0</v>
      </c>
      <c r="DM75" s="6">
        <v>0</v>
      </c>
      <c r="DN75" s="6">
        <v>0</v>
      </c>
      <c r="DO75" s="6">
        <v>0</v>
      </c>
      <c r="DP75" s="6">
        <v>0</v>
      </c>
      <c r="DQ75" s="6">
        <v>0</v>
      </c>
      <c r="DR75" s="6">
        <v>0</v>
      </c>
      <c r="DS75" s="6" t="s">
        <v>176</v>
      </c>
    </row>
    <row r="76" spans="1:123" ht="46.05" customHeight="1">
      <c r="A76" s="4" t="s">
        <v>352</v>
      </c>
      <c r="B76" s="5" t="s">
        <v>353</v>
      </c>
      <c r="C76" s="5" t="s">
        <v>0</v>
      </c>
      <c r="D76" s="5" t="s">
        <v>0</v>
      </c>
      <c r="E76" s="5" t="s">
        <v>0</v>
      </c>
      <c r="F76" s="5" t="s">
        <v>0</v>
      </c>
      <c r="G76" s="5" t="s">
        <v>0</v>
      </c>
      <c r="H76" s="5" t="s">
        <v>0</v>
      </c>
      <c r="I76" s="5" t="s">
        <v>0</v>
      </c>
      <c r="J76" s="5" t="s">
        <v>0</v>
      </c>
      <c r="K76" s="5" t="s">
        <v>0</v>
      </c>
      <c r="L76" s="5" t="s">
        <v>0</v>
      </c>
      <c r="M76" s="5" t="s">
        <v>0</v>
      </c>
      <c r="N76" s="5" t="s">
        <v>0</v>
      </c>
      <c r="O76" s="5" t="s">
        <v>0</v>
      </c>
      <c r="P76" s="5" t="s">
        <v>0</v>
      </c>
      <c r="Q76" s="5" t="s">
        <v>0</v>
      </c>
      <c r="R76" s="5" t="s">
        <v>0</v>
      </c>
      <c r="S76" s="5" t="s">
        <v>0</v>
      </c>
      <c r="T76" s="5" t="s">
        <v>0</v>
      </c>
      <c r="U76" s="5" t="s">
        <v>0</v>
      </c>
      <c r="V76" s="5" t="s">
        <v>0</v>
      </c>
      <c r="W76" s="5" t="s">
        <v>0</v>
      </c>
      <c r="X76" s="5" t="s">
        <v>0</v>
      </c>
      <c r="Y76" s="5" t="s">
        <v>0</v>
      </c>
      <c r="Z76" s="5" t="s">
        <v>0</v>
      </c>
      <c r="AA76" s="5" t="s">
        <v>0</v>
      </c>
      <c r="AB76" s="5" t="s">
        <v>0</v>
      </c>
      <c r="AC76" s="5" t="s">
        <v>0</v>
      </c>
      <c r="AD76" s="5" t="s">
        <v>0</v>
      </c>
      <c r="AE76" s="5" t="s">
        <v>0</v>
      </c>
      <c r="AF76" s="5" t="s">
        <v>0</v>
      </c>
      <c r="AG76" s="17">
        <f t="shared" si="67"/>
        <v>501.8</v>
      </c>
      <c r="AH76" s="17">
        <f t="shared" si="67"/>
        <v>501.8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17">
        <f>SUM(AO77)</f>
        <v>501.8</v>
      </c>
      <c r="AP76" s="17">
        <f>SUM(AP77)</f>
        <v>501.8</v>
      </c>
      <c r="AQ76" s="17">
        <f t="shared" ref="AQ76:AQ78" si="73">SUM(AS76+AU76+AW76+AY76)</f>
        <v>642.1</v>
      </c>
      <c r="AR76" s="7">
        <v>0</v>
      </c>
      <c r="AS76" s="7">
        <v>0</v>
      </c>
      <c r="AT76" s="7">
        <v>0</v>
      </c>
      <c r="AU76" s="17">
        <f>SUM(AU77)</f>
        <v>642.1</v>
      </c>
      <c r="AV76" s="17">
        <f t="shared" ref="AV76:AV78" si="74">SUM(AX76+AZ76+BB76+BD76)</f>
        <v>472.8</v>
      </c>
      <c r="AW76" s="7">
        <v>0</v>
      </c>
      <c r="AX76" s="7">
        <v>0</v>
      </c>
      <c r="AY76" s="7">
        <v>0</v>
      </c>
      <c r="AZ76" s="17">
        <f>SUM(AZ77)</f>
        <v>472.8</v>
      </c>
      <c r="BA76" s="7">
        <f t="shared" si="71"/>
        <v>375.5</v>
      </c>
      <c r="BB76" s="7">
        <v>0</v>
      </c>
      <c r="BC76" s="7">
        <v>0</v>
      </c>
      <c r="BD76" s="7">
        <v>0</v>
      </c>
      <c r="BE76" s="17">
        <f>SUM(BE77)</f>
        <v>375.5</v>
      </c>
      <c r="BF76" s="7">
        <f t="shared" si="72"/>
        <v>375.5</v>
      </c>
      <c r="BG76" s="7">
        <v>0</v>
      </c>
      <c r="BH76" s="7">
        <v>0</v>
      </c>
      <c r="BI76" s="7">
        <v>0</v>
      </c>
      <c r="BJ76" s="17">
        <f>SUM(BJ77)</f>
        <v>375.5</v>
      </c>
      <c r="BK76" s="7">
        <v>6794.1</v>
      </c>
      <c r="BL76" s="7">
        <v>6696.7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6794.1</v>
      </c>
      <c r="BT76" s="7">
        <v>6696.7</v>
      </c>
      <c r="BU76" s="7">
        <v>8712.2999999999993</v>
      </c>
      <c r="BV76" s="7">
        <v>0</v>
      </c>
      <c r="BW76" s="7">
        <v>0</v>
      </c>
      <c r="BX76" s="7">
        <v>0</v>
      </c>
      <c r="BY76" s="7">
        <v>8712.2999999999993</v>
      </c>
      <c r="BZ76" s="7">
        <v>6975.3</v>
      </c>
      <c r="CA76" s="7">
        <v>0</v>
      </c>
      <c r="CB76" s="7">
        <v>0</v>
      </c>
      <c r="CC76" s="7">
        <v>0</v>
      </c>
      <c r="CD76" s="7">
        <v>6975.3</v>
      </c>
      <c r="CE76" s="7">
        <v>5458.9</v>
      </c>
      <c r="CF76" s="7">
        <v>0</v>
      </c>
      <c r="CG76" s="7">
        <v>0</v>
      </c>
      <c r="CH76" s="7">
        <v>0</v>
      </c>
      <c r="CI76" s="7">
        <v>5458.9</v>
      </c>
      <c r="CJ76" s="7">
        <v>5458.9</v>
      </c>
      <c r="CK76" s="7">
        <v>0</v>
      </c>
      <c r="CL76" s="7">
        <v>0</v>
      </c>
      <c r="CM76" s="7">
        <v>0</v>
      </c>
      <c r="CN76" s="7">
        <v>5458.9</v>
      </c>
      <c r="CO76" s="7">
        <v>6794.1</v>
      </c>
      <c r="CP76" s="7">
        <v>0</v>
      </c>
      <c r="CQ76" s="7">
        <v>0</v>
      </c>
      <c r="CR76" s="7">
        <v>0</v>
      </c>
      <c r="CS76" s="7">
        <v>6794.1</v>
      </c>
      <c r="CT76" s="7">
        <v>8712.2999999999993</v>
      </c>
      <c r="CU76" s="7">
        <v>0</v>
      </c>
      <c r="CV76" s="7">
        <v>0</v>
      </c>
      <c r="CW76" s="7">
        <v>0</v>
      </c>
      <c r="CX76" s="7">
        <v>8712.2999999999993</v>
      </c>
      <c r="CY76" s="7">
        <v>6975.3</v>
      </c>
      <c r="CZ76" s="7">
        <v>0</v>
      </c>
      <c r="DA76" s="7">
        <v>0</v>
      </c>
      <c r="DB76" s="7">
        <v>0</v>
      </c>
      <c r="DC76" s="7">
        <v>6975.3</v>
      </c>
      <c r="DD76" s="7">
        <v>6794.1</v>
      </c>
      <c r="DE76" s="7">
        <v>0</v>
      </c>
      <c r="DF76" s="7">
        <v>0</v>
      </c>
      <c r="DG76" s="7">
        <v>0</v>
      </c>
      <c r="DH76" s="7">
        <v>6794.1</v>
      </c>
      <c r="DI76" s="7">
        <v>8712.2999999999993</v>
      </c>
      <c r="DJ76" s="7">
        <v>0</v>
      </c>
      <c r="DK76" s="7">
        <v>0</v>
      </c>
      <c r="DL76" s="7">
        <v>0</v>
      </c>
      <c r="DM76" s="7">
        <v>8712.2999999999993</v>
      </c>
      <c r="DN76" s="7">
        <v>6975.3</v>
      </c>
      <c r="DO76" s="7">
        <v>0</v>
      </c>
      <c r="DP76" s="7">
        <v>0</v>
      </c>
      <c r="DQ76" s="7">
        <v>0</v>
      </c>
      <c r="DR76" s="7">
        <v>6975.3</v>
      </c>
      <c r="DS76" s="7" t="s">
        <v>0</v>
      </c>
    </row>
    <row r="77" spans="1:123" ht="12" customHeight="1">
      <c r="A77" s="4" t="s">
        <v>354</v>
      </c>
      <c r="B77" s="5" t="s">
        <v>355</v>
      </c>
      <c r="C77" s="5" t="s">
        <v>0</v>
      </c>
      <c r="D77" s="5" t="s">
        <v>0</v>
      </c>
      <c r="E77" s="5" t="s">
        <v>0</v>
      </c>
      <c r="F77" s="5" t="s">
        <v>0</v>
      </c>
      <c r="G77" s="5" t="s">
        <v>0</v>
      </c>
      <c r="H77" s="5" t="s">
        <v>0</v>
      </c>
      <c r="I77" s="5" t="s">
        <v>0</v>
      </c>
      <c r="J77" s="5" t="s">
        <v>0</v>
      </c>
      <c r="K77" s="5" t="s">
        <v>0</v>
      </c>
      <c r="L77" s="5" t="s">
        <v>0</v>
      </c>
      <c r="M77" s="5" t="s">
        <v>0</v>
      </c>
      <c r="N77" s="5" t="s">
        <v>0</v>
      </c>
      <c r="O77" s="5" t="s">
        <v>0</v>
      </c>
      <c r="P77" s="5" t="s">
        <v>0</v>
      </c>
      <c r="Q77" s="5" t="s">
        <v>0</v>
      </c>
      <c r="R77" s="5" t="s">
        <v>0</v>
      </c>
      <c r="S77" s="5" t="s">
        <v>0</v>
      </c>
      <c r="T77" s="5" t="s">
        <v>0</v>
      </c>
      <c r="U77" s="5" t="s">
        <v>0</v>
      </c>
      <c r="V77" s="5" t="s">
        <v>0</v>
      </c>
      <c r="W77" s="5" t="s">
        <v>0</v>
      </c>
      <c r="X77" s="5" t="s">
        <v>0</v>
      </c>
      <c r="Y77" s="5" t="s">
        <v>0</v>
      </c>
      <c r="Z77" s="5" t="s">
        <v>0</v>
      </c>
      <c r="AA77" s="5" t="s">
        <v>0</v>
      </c>
      <c r="AB77" s="5" t="s">
        <v>0</v>
      </c>
      <c r="AC77" s="5" t="s">
        <v>0</v>
      </c>
      <c r="AD77" s="5" t="s">
        <v>0</v>
      </c>
      <c r="AE77" s="5" t="s">
        <v>0</v>
      </c>
      <c r="AF77" s="5" t="s">
        <v>0</v>
      </c>
      <c r="AG77" s="6">
        <f t="shared" ref="AG77:AH77" si="75">SUM(AI77+AK77+AM77+AO77)</f>
        <v>501.8</v>
      </c>
      <c r="AH77" s="6">
        <f t="shared" si="75"/>
        <v>501.8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f>SUM(AO78)</f>
        <v>501.8</v>
      </c>
      <c r="AP77" s="6">
        <f>SUM(AP78)</f>
        <v>501.8</v>
      </c>
      <c r="AQ77" s="6">
        <f t="shared" si="73"/>
        <v>642.1</v>
      </c>
      <c r="AR77" s="6">
        <v>0</v>
      </c>
      <c r="AS77" s="6">
        <v>0</v>
      </c>
      <c r="AT77" s="6">
        <v>0</v>
      </c>
      <c r="AU77" s="6">
        <f>SUM(AU78)</f>
        <v>642.1</v>
      </c>
      <c r="AV77" s="6">
        <f t="shared" si="74"/>
        <v>472.8</v>
      </c>
      <c r="AW77" s="6">
        <v>0</v>
      </c>
      <c r="AX77" s="6">
        <v>0</v>
      </c>
      <c r="AY77" s="6">
        <v>0</v>
      </c>
      <c r="AZ77" s="6">
        <f>SUM(AZ78)</f>
        <v>472.8</v>
      </c>
      <c r="BA77" s="7">
        <f t="shared" si="71"/>
        <v>375.5</v>
      </c>
      <c r="BB77" s="6">
        <v>0</v>
      </c>
      <c r="BC77" s="6">
        <v>0</v>
      </c>
      <c r="BD77" s="6">
        <v>0</v>
      </c>
      <c r="BE77" s="6">
        <f>SUM(BE78)</f>
        <v>375.5</v>
      </c>
      <c r="BF77" s="7">
        <f t="shared" si="72"/>
        <v>375.5</v>
      </c>
      <c r="BG77" s="6">
        <v>0</v>
      </c>
      <c r="BH77" s="6">
        <v>0</v>
      </c>
      <c r="BI77" s="6">
        <v>0</v>
      </c>
      <c r="BJ77" s="6">
        <f>SUM(BJ78)</f>
        <v>375.5</v>
      </c>
      <c r="BK77" s="6">
        <v>6794.1</v>
      </c>
      <c r="BL77" s="6">
        <v>6696.7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6794.1</v>
      </c>
      <c r="BT77" s="6">
        <v>6696.7</v>
      </c>
      <c r="BU77" s="6">
        <v>8712.2999999999993</v>
      </c>
      <c r="BV77" s="6">
        <v>0</v>
      </c>
      <c r="BW77" s="6">
        <v>0</v>
      </c>
      <c r="BX77" s="6">
        <v>0</v>
      </c>
      <c r="BY77" s="6">
        <v>8712.2999999999993</v>
      </c>
      <c r="BZ77" s="6">
        <v>6975.3</v>
      </c>
      <c r="CA77" s="6">
        <v>0</v>
      </c>
      <c r="CB77" s="6">
        <v>0</v>
      </c>
      <c r="CC77" s="6">
        <v>0</v>
      </c>
      <c r="CD77" s="6">
        <v>6975.3</v>
      </c>
      <c r="CE77" s="6">
        <v>5458.9</v>
      </c>
      <c r="CF77" s="6">
        <v>0</v>
      </c>
      <c r="CG77" s="6">
        <v>0</v>
      </c>
      <c r="CH77" s="6">
        <v>0</v>
      </c>
      <c r="CI77" s="6">
        <v>5458.9</v>
      </c>
      <c r="CJ77" s="6">
        <v>5458.9</v>
      </c>
      <c r="CK77" s="6">
        <v>0</v>
      </c>
      <c r="CL77" s="6">
        <v>0</v>
      </c>
      <c r="CM77" s="6">
        <v>0</v>
      </c>
      <c r="CN77" s="6">
        <v>5458.9</v>
      </c>
      <c r="CO77" s="6">
        <v>6794.1</v>
      </c>
      <c r="CP77" s="6">
        <v>0</v>
      </c>
      <c r="CQ77" s="6">
        <v>0</v>
      </c>
      <c r="CR77" s="6">
        <v>0</v>
      </c>
      <c r="CS77" s="6">
        <v>6794.1</v>
      </c>
      <c r="CT77" s="6">
        <v>8712.2999999999993</v>
      </c>
      <c r="CU77" s="6">
        <v>0</v>
      </c>
      <c r="CV77" s="6">
        <v>0</v>
      </c>
      <c r="CW77" s="6">
        <v>0</v>
      </c>
      <c r="CX77" s="6">
        <v>8712.2999999999993</v>
      </c>
      <c r="CY77" s="6">
        <v>6975.3</v>
      </c>
      <c r="CZ77" s="6">
        <v>0</v>
      </c>
      <c r="DA77" s="6">
        <v>0</v>
      </c>
      <c r="DB77" s="6">
        <v>0</v>
      </c>
      <c r="DC77" s="6">
        <v>6975.3</v>
      </c>
      <c r="DD77" s="6">
        <v>6794.1</v>
      </c>
      <c r="DE77" s="6">
        <v>0</v>
      </c>
      <c r="DF77" s="6">
        <v>0</v>
      </c>
      <c r="DG77" s="6">
        <v>0</v>
      </c>
      <c r="DH77" s="6">
        <v>6794.1</v>
      </c>
      <c r="DI77" s="6">
        <v>8712.2999999999993</v>
      </c>
      <c r="DJ77" s="6">
        <v>0</v>
      </c>
      <c r="DK77" s="6">
        <v>0</v>
      </c>
      <c r="DL77" s="6">
        <v>0</v>
      </c>
      <c r="DM77" s="6">
        <v>8712.2999999999993</v>
      </c>
      <c r="DN77" s="6">
        <v>6975.3</v>
      </c>
      <c r="DO77" s="6">
        <v>0</v>
      </c>
      <c r="DP77" s="6">
        <v>0</v>
      </c>
      <c r="DQ77" s="6">
        <v>0</v>
      </c>
      <c r="DR77" s="6">
        <v>6975.3</v>
      </c>
      <c r="DS77" s="6" t="s">
        <v>0</v>
      </c>
    </row>
    <row r="78" spans="1:123" ht="46.05" customHeight="1">
      <c r="A78" s="4" t="s">
        <v>356</v>
      </c>
      <c r="B78" s="5" t="s">
        <v>357</v>
      </c>
      <c r="C78" s="5" t="s">
        <v>0</v>
      </c>
      <c r="D78" s="5" t="s">
        <v>0</v>
      </c>
      <c r="E78" s="5" t="s">
        <v>0</v>
      </c>
      <c r="F78" s="5" t="s">
        <v>0</v>
      </c>
      <c r="G78" s="5" t="s">
        <v>0</v>
      </c>
      <c r="H78" s="5" t="s">
        <v>0</v>
      </c>
      <c r="I78" s="5" t="s">
        <v>0</v>
      </c>
      <c r="J78" s="5" t="s">
        <v>0</v>
      </c>
      <c r="K78" s="5" t="s">
        <v>0</v>
      </c>
      <c r="L78" s="5" t="s">
        <v>0</v>
      </c>
      <c r="M78" s="5" t="s">
        <v>0</v>
      </c>
      <c r="N78" s="5" t="s">
        <v>0</v>
      </c>
      <c r="O78" s="5" t="s">
        <v>0</v>
      </c>
      <c r="P78" s="5" t="s">
        <v>0</v>
      </c>
      <c r="Q78" s="5" t="s">
        <v>0</v>
      </c>
      <c r="R78" s="5" t="s">
        <v>0</v>
      </c>
      <c r="S78" s="5" t="s">
        <v>0</v>
      </c>
      <c r="T78" s="5" t="s">
        <v>0</v>
      </c>
      <c r="U78" s="5" t="s">
        <v>0</v>
      </c>
      <c r="V78" s="5" t="s">
        <v>0</v>
      </c>
      <c r="W78" s="5" t="s">
        <v>0</v>
      </c>
      <c r="X78" s="5" t="s">
        <v>0</v>
      </c>
      <c r="Y78" s="5" t="s">
        <v>0</v>
      </c>
      <c r="Z78" s="5" t="s">
        <v>0</v>
      </c>
      <c r="AA78" s="5" t="s">
        <v>0</v>
      </c>
      <c r="AB78" s="5" t="s">
        <v>0</v>
      </c>
      <c r="AC78" s="5" t="s">
        <v>0</v>
      </c>
      <c r="AD78" s="5" t="s">
        <v>0</v>
      </c>
      <c r="AE78" s="5" t="s">
        <v>0</v>
      </c>
      <c r="AF78" s="5" t="s">
        <v>0</v>
      </c>
      <c r="AG78" s="6">
        <f t="shared" ref="AG78:AH78" si="76">SUM(AI78+AK78+AM78+AO78)</f>
        <v>501.8</v>
      </c>
      <c r="AH78" s="6">
        <f t="shared" si="76"/>
        <v>501.8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f>SUM(AO79:AO79)</f>
        <v>501.8</v>
      </c>
      <c r="AP78" s="6">
        <f>SUM(AP79:AP79)</f>
        <v>501.8</v>
      </c>
      <c r="AQ78" s="6">
        <f t="shared" si="73"/>
        <v>642.1</v>
      </c>
      <c r="AR78" s="6">
        <v>0</v>
      </c>
      <c r="AS78" s="6">
        <v>0</v>
      </c>
      <c r="AT78" s="6">
        <v>0</v>
      </c>
      <c r="AU78" s="6">
        <f>SUM(AU79:AU79)</f>
        <v>642.1</v>
      </c>
      <c r="AV78" s="6">
        <f t="shared" si="74"/>
        <v>472.8</v>
      </c>
      <c r="AW78" s="6">
        <v>0</v>
      </c>
      <c r="AX78" s="6">
        <v>0</v>
      </c>
      <c r="AY78" s="6">
        <v>0</v>
      </c>
      <c r="AZ78" s="6">
        <f>SUM(AZ79:AZ79)</f>
        <v>472.8</v>
      </c>
      <c r="BA78" s="7">
        <f t="shared" si="71"/>
        <v>375.5</v>
      </c>
      <c r="BB78" s="6">
        <v>0</v>
      </c>
      <c r="BC78" s="6">
        <v>0</v>
      </c>
      <c r="BD78" s="6">
        <v>0</v>
      </c>
      <c r="BE78" s="6">
        <f>SUM(BE79:BE79)</f>
        <v>375.5</v>
      </c>
      <c r="BF78" s="7">
        <f t="shared" si="72"/>
        <v>375.5</v>
      </c>
      <c r="BG78" s="6">
        <v>0</v>
      </c>
      <c r="BH78" s="6">
        <v>0</v>
      </c>
      <c r="BI78" s="6">
        <v>0</v>
      </c>
      <c r="BJ78" s="6">
        <f>SUM(BJ79:BJ79)</f>
        <v>375.5</v>
      </c>
      <c r="BK78" s="6">
        <v>6794.1</v>
      </c>
      <c r="BL78" s="6">
        <v>6696.7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6794.1</v>
      </c>
      <c r="BT78" s="6">
        <v>6696.7</v>
      </c>
      <c r="BU78" s="6">
        <v>8712.2999999999993</v>
      </c>
      <c r="BV78" s="6">
        <v>0</v>
      </c>
      <c r="BW78" s="6">
        <v>0</v>
      </c>
      <c r="BX78" s="6">
        <v>0</v>
      </c>
      <c r="BY78" s="6">
        <v>8712.2999999999993</v>
      </c>
      <c r="BZ78" s="6">
        <v>6975.3</v>
      </c>
      <c r="CA78" s="6">
        <v>0</v>
      </c>
      <c r="CB78" s="6">
        <v>0</v>
      </c>
      <c r="CC78" s="6">
        <v>0</v>
      </c>
      <c r="CD78" s="6">
        <v>6975.3</v>
      </c>
      <c r="CE78" s="6">
        <v>5458.9</v>
      </c>
      <c r="CF78" s="6">
        <v>0</v>
      </c>
      <c r="CG78" s="6">
        <v>0</v>
      </c>
      <c r="CH78" s="6">
        <v>0</v>
      </c>
      <c r="CI78" s="6">
        <v>5458.9</v>
      </c>
      <c r="CJ78" s="6">
        <v>5458.9</v>
      </c>
      <c r="CK78" s="6">
        <v>0</v>
      </c>
      <c r="CL78" s="6">
        <v>0</v>
      </c>
      <c r="CM78" s="6">
        <v>0</v>
      </c>
      <c r="CN78" s="6">
        <v>5458.9</v>
      </c>
      <c r="CO78" s="6">
        <v>6794.1</v>
      </c>
      <c r="CP78" s="6">
        <v>0</v>
      </c>
      <c r="CQ78" s="6">
        <v>0</v>
      </c>
      <c r="CR78" s="6">
        <v>0</v>
      </c>
      <c r="CS78" s="6">
        <v>6794.1</v>
      </c>
      <c r="CT78" s="6">
        <v>8712.2999999999993</v>
      </c>
      <c r="CU78" s="6">
        <v>0</v>
      </c>
      <c r="CV78" s="6">
        <v>0</v>
      </c>
      <c r="CW78" s="6">
        <v>0</v>
      </c>
      <c r="CX78" s="6">
        <v>8712.2999999999993</v>
      </c>
      <c r="CY78" s="6">
        <v>6975.3</v>
      </c>
      <c r="CZ78" s="6">
        <v>0</v>
      </c>
      <c r="DA78" s="6">
        <v>0</v>
      </c>
      <c r="DB78" s="6">
        <v>0</v>
      </c>
      <c r="DC78" s="6">
        <v>6975.3</v>
      </c>
      <c r="DD78" s="6">
        <v>6794.1</v>
      </c>
      <c r="DE78" s="6">
        <v>0</v>
      </c>
      <c r="DF78" s="6">
        <v>0</v>
      </c>
      <c r="DG78" s="6">
        <v>0</v>
      </c>
      <c r="DH78" s="6">
        <v>6794.1</v>
      </c>
      <c r="DI78" s="6">
        <v>8712.2999999999993</v>
      </c>
      <c r="DJ78" s="6">
        <v>0</v>
      </c>
      <c r="DK78" s="6">
        <v>0</v>
      </c>
      <c r="DL78" s="6">
        <v>0</v>
      </c>
      <c r="DM78" s="6">
        <v>8712.2999999999993</v>
      </c>
      <c r="DN78" s="6">
        <v>6975.3</v>
      </c>
      <c r="DO78" s="6">
        <v>0</v>
      </c>
      <c r="DP78" s="6">
        <v>0</v>
      </c>
      <c r="DQ78" s="6">
        <v>0</v>
      </c>
      <c r="DR78" s="6">
        <v>6975.3</v>
      </c>
      <c r="DS78" s="6" t="s">
        <v>0</v>
      </c>
    </row>
    <row r="79" spans="1:123" ht="46.05" customHeight="1">
      <c r="A79" s="4" t="s">
        <v>358</v>
      </c>
      <c r="B79" s="5" t="s">
        <v>359</v>
      </c>
      <c r="C79" s="5" t="s">
        <v>169</v>
      </c>
      <c r="D79" s="5" t="s">
        <v>285</v>
      </c>
      <c r="E79" s="5" t="s">
        <v>170</v>
      </c>
      <c r="F79" s="5" t="s">
        <v>0</v>
      </c>
      <c r="G79" s="5" t="s">
        <v>0</v>
      </c>
      <c r="H79" s="5" t="s">
        <v>0</v>
      </c>
      <c r="I79" s="5" t="s">
        <v>0</v>
      </c>
      <c r="J79" s="5" t="s">
        <v>0</v>
      </c>
      <c r="K79" s="5" t="s">
        <v>0</v>
      </c>
      <c r="L79" s="5" t="s">
        <v>0</v>
      </c>
      <c r="M79" s="5" t="s">
        <v>0</v>
      </c>
      <c r="N79" s="5" t="s">
        <v>0</v>
      </c>
      <c r="O79" s="5" t="s">
        <v>0</v>
      </c>
      <c r="P79" s="5" t="s">
        <v>0</v>
      </c>
      <c r="Q79" s="5" t="s">
        <v>0</v>
      </c>
      <c r="R79" s="5" t="s">
        <v>0</v>
      </c>
      <c r="S79" s="5" t="s">
        <v>0</v>
      </c>
      <c r="T79" s="5" t="s">
        <v>0</v>
      </c>
      <c r="U79" s="5" t="s">
        <v>0</v>
      </c>
      <c r="V79" s="5" t="s">
        <v>0</v>
      </c>
      <c r="W79" s="5" t="s">
        <v>171</v>
      </c>
      <c r="X79" s="5" t="s">
        <v>283</v>
      </c>
      <c r="Y79" s="5" t="s">
        <v>172</v>
      </c>
      <c r="Z79" s="5" t="s">
        <v>0</v>
      </c>
      <c r="AA79" s="5" t="s">
        <v>0</v>
      </c>
      <c r="AB79" s="5" t="s">
        <v>0</v>
      </c>
      <c r="AC79" s="5" t="s">
        <v>233</v>
      </c>
      <c r="AD79" s="5" t="s">
        <v>200</v>
      </c>
      <c r="AE79" s="5" t="s">
        <v>202</v>
      </c>
      <c r="AF79" s="5" t="s">
        <v>251</v>
      </c>
      <c r="AG79" s="6">
        <f t="shared" ref="AG79" si="77">SUM(AI79+AK79+AM79+AO79)</f>
        <v>501.8</v>
      </c>
      <c r="AH79" s="6">
        <f t="shared" ref="AH79" si="78">SUM(AJ79+AL79+AN79+AP79)</f>
        <v>501.8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501.8</v>
      </c>
      <c r="AP79" s="6">
        <v>501.8</v>
      </c>
      <c r="AQ79" s="7">
        <f t="shared" si="69"/>
        <v>642.1</v>
      </c>
      <c r="AR79" s="6">
        <v>0</v>
      </c>
      <c r="AS79" s="6">
        <v>0</v>
      </c>
      <c r="AT79" s="6">
        <v>0</v>
      </c>
      <c r="AU79" s="6">
        <v>642.1</v>
      </c>
      <c r="AV79" s="7">
        <f t="shared" si="70"/>
        <v>472.8</v>
      </c>
      <c r="AW79" s="6">
        <v>0</v>
      </c>
      <c r="AX79" s="6">
        <v>0</v>
      </c>
      <c r="AY79" s="6">
        <v>0</v>
      </c>
      <c r="AZ79" s="6">
        <v>472.8</v>
      </c>
      <c r="BA79" s="7">
        <f t="shared" si="71"/>
        <v>375.5</v>
      </c>
      <c r="BB79" s="6">
        <v>0</v>
      </c>
      <c r="BC79" s="6">
        <v>0</v>
      </c>
      <c r="BD79" s="6">
        <v>0</v>
      </c>
      <c r="BE79" s="6">
        <v>375.5</v>
      </c>
      <c r="BF79" s="7">
        <f t="shared" si="72"/>
        <v>375.5</v>
      </c>
      <c r="BG79" s="6">
        <v>0</v>
      </c>
      <c r="BH79" s="6">
        <v>0</v>
      </c>
      <c r="BI79" s="6">
        <v>0</v>
      </c>
      <c r="BJ79" s="6">
        <v>375.5</v>
      </c>
      <c r="BK79" s="6">
        <v>6794.1</v>
      </c>
      <c r="BL79" s="6">
        <v>6696.7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6794.1</v>
      </c>
      <c r="BT79" s="6">
        <v>6696.7</v>
      </c>
      <c r="BU79" s="6">
        <v>8712.2999999999993</v>
      </c>
      <c r="BV79" s="6">
        <v>0</v>
      </c>
      <c r="BW79" s="6">
        <v>0</v>
      </c>
      <c r="BX79" s="6">
        <v>0</v>
      </c>
      <c r="BY79" s="6">
        <v>8712.2999999999993</v>
      </c>
      <c r="BZ79" s="6">
        <v>6975.3</v>
      </c>
      <c r="CA79" s="6">
        <v>0</v>
      </c>
      <c r="CB79" s="6">
        <v>0</v>
      </c>
      <c r="CC79" s="6">
        <v>0</v>
      </c>
      <c r="CD79" s="6">
        <v>6975.3</v>
      </c>
      <c r="CE79" s="6">
        <v>5458.9</v>
      </c>
      <c r="CF79" s="6">
        <v>0</v>
      </c>
      <c r="CG79" s="6">
        <v>0</v>
      </c>
      <c r="CH79" s="6">
        <v>0</v>
      </c>
      <c r="CI79" s="6">
        <v>5458.9</v>
      </c>
      <c r="CJ79" s="6">
        <v>5458.9</v>
      </c>
      <c r="CK79" s="6">
        <v>0</v>
      </c>
      <c r="CL79" s="6">
        <v>0</v>
      </c>
      <c r="CM79" s="6">
        <v>0</v>
      </c>
      <c r="CN79" s="6">
        <v>5458.9</v>
      </c>
      <c r="CO79" s="6">
        <v>6794.1</v>
      </c>
      <c r="CP79" s="6">
        <v>0</v>
      </c>
      <c r="CQ79" s="6">
        <v>0</v>
      </c>
      <c r="CR79" s="6">
        <v>0</v>
      </c>
      <c r="CS79" s="6">
        <v>6794.1</v>
      </c>
      <c r="CT79" s="6">
        <v>8712.2999999999993</v>
      </c>
      <c r="CU79" s="6">
        <v>0</v>
      </c>
      <c r="CV79" s="6">
        <v>0</v>
      </c>
      <c r="CW79" s="6">
        <v>0</v>
      </c>
      <c r="CX79" s="6">
        <v>8712.2999999999993</v>
      </c>
      <c r="CY79" s="6">
        <v>6975.3</v>
      </c>
      <c r="CZ79" s="6">
        <v>0</v>
      </c>
      <c r="DA79" s="6">
        <v>0</v>
      </c>
      <c r="DB79" s="6">
        <v>0</v>
      </c>
      <c r="DC79" s="6">
        <v>6975.3</v>
      </c>
      <c r="DD79" s="6">
        <v>6794.1</v>
      </c>
      <c r="DE79" s="6">
        <v>0</v>
      </c>
      <c r="DF79" s="6">
        <v>0</v>
      </c>
      <c r="DG79" s="6">
        <v>0</v>
      </c>
      <c r="DH79" s="6">
        <v>6794.1</v>
      </c>
      <c r="DI79" s="6">
        <v>8712.2999999999993</v>
      </c>
      <c r="DJ79" s="6">
        <v>0</v>
      </c>
      <c r="DK79" s="6">
        <v>0</v>
      </c>
      <c r="DL79" s="6">
        <v>0</v>
      </c>
      <c r="DM79" s="6">
        <v>8712.2999999999993</v>
      </c>
      <c r="DN79" s="6">
        <v>6975.3</v>
      </c>
      <c r="DO79" s="6">
        <v>0</v>
      </c>
      <c r="DP79" s="6">
        <v>0</v>
      </c>
      <c r="DQ79" s="6">
        <v>0</v>
      </c>
      <c r="DR79" s="6">
        <v>6975.3</v>
      </c>
      <c r="DS79" s="6" t="s">
        <v>176</v>
      </c>
    </row>
    <row r="80" spans="1:123" ht="23.1" customHeight="1">
      <c r="A80" s="4" t="s">
        <v>360</v>
      </c>
      <c r="B80" s="5" t="s">
        <v>361</v>
      </c>
      <c r="C80" s="5" t="s">
        <v>0</v>
      </c>
      <c r="D80" s="5" t="s">
        <v>0</v>
      </c>
      <c r="E80" s="5" t="s">
        <v>0</v>
      </c>
      <c r="F80" s="5" t="s">
        <v>0</v>
      </c>
      <c r="G80" s="5" t="s">
        <v>0</v>
      </c>
      <c r="H80" s="5" t="s">
        <v>0</v>
      </c>
      <c r="I80" s="5" t="s">
        <v>0</v>
      </c>
      <c r="J80" s="5" t="s">
        <v>0</v>
      </c>
      <c r="K80" s="5" t="s">
        <v>0</v>
      </c>
      <c r="L80" s="5" t="s">
        <v>0</v>
      </c>
      <c r="M80" s="5" t="s">
        <v>0</v>
      </c>
      <c r="N80" s="5" t="s">
        <v>0</v>
      </c>
      <c r="O80" s="5" t="s">
        <v>0</v>
      </c>
      <c r="P80" s="5" t="s">
        <v>0</v>
      </c>
      <c r="Q80" s="5" t="s">
        <v>0</v>
      </c>
      <c r="R80" s="5" t="s">
        <v>0</v>
      </c>
      <c r="S80" s="5" t="s">
        <v>0</v>
      </c>
      <c r="T80" s="5" t="s">
        <v>0</v>
      </c>
      <c r="U80" s="5" t="s">
        <v>0</v>
      </c>
      <c r="V80" s="5" t="s">
        <v>0</v>
      </c>
      <c r="W80" s="5" t="s">
        <v>0</v>
      </c>
      <c r="X80" s="5" t="s">
        <v>0</v>
      </c>
      <c r="Y80" s="5" t="s">
        <v>0</v>
      </c>
      <c r="Z80" s="5" t="s">
        <v>0</v>
      </c>
      <c r="AA80" s="5" t="s">
        <v>0</v>
      </c>
      <c r="AB80" s="5" t="s">
        <v>0</v>
      </c>
      <c r="AC80" s="5" t="s">
        <v>233</v>
      </c>
      <c r="AD80" s="5" t="s">
        <v>0</v>
      </c>
      <c r="AE80" s="5" t="s">
        <v>0</v>
      </c>
      <c r="AF80" s="5" t="s">
        <v>0</v>
      </c>
      <c r="AG80" s="6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f t="shared" si="69"/>
        <v>0</v>
      </c>
      <c r="AR80" s="7">
        <v>0</v>
      </c>
      <c r="AS80" s="7">
        <v>0</v>
      </c>
      <c r="AT80" s="7">
        <v>0</v>
      </c>
      <c r="AU80" s="7">
        <v>0</v>
      </c>
      <c r="AV80" s="7">
        <f t="shared" si="70"/>
        <v>64.2</v>
      </c>
      <c r="AW80" s="7">
        <v>0</v>
      </c>
      <c r="AX80" s="7">
        <v>0</v>
      </c>
      <c r="AY80" s="7">
        <v>0</v>
      </c>
      <c r="AZ80" s="7">
        <v>64.2</v>
      </c>
      <c r="BA80" s="7">
        <f t="shared" si="71"/>
        <v>127.9</v>
      </c>
      <c r="BB80" s="7">
        <v>0</v>
      </c>
      <c r="BC80" s="7">
        <v>0</v>
      </c>
      <c r="BD80" s="7">
        <v>0</v>
      </c>
      <c r="BE80" s="7">
        <v>127.9</v>
      </c>
      <c r="BF80" s="7">
        <f t="shared" si="72"/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0</v>
      </c>
      <c r="BY80" s="7">
        <v>0</v>
      </c>
      <c r="BZ80" s="7">
        <v>803.1</v>
      </c>
      <c r="CA80" s="7">
        <v>0</v>
      </c>
      <c r="CB80" s="7">
        <v>0</v>
      </c>
      <c r="CC80" s="7">
        <v>0</v>
      </c>
      <c r="CD80" s="7">
        <v>803.1</v>
      </c>
      <c r="CE80" s="7">
        <v>1564</v>
      </c>
      <c r="CF80" s="7">
        <v>0</v>
      </c>
      <c r="CG80" s="7">
        <v>0</v>
      </c>
      <c r="CH80" s="7">
        <v>0</v>
      </c>
      <c r="CI80" s="7">
        <v>1564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0</v>
      </c>
      <c r="CS80" s="7">
        <v>0</v>
      </c>
      <c r="CT80" s="7">
        <v>0</v>
      </c>
      <c r="CU80" s="7">
        <v>0</v>
      </c>
      <c r="CV80" s="7">
        <v>0</v>
      </c>
      <c r="CW80" s="7">
        <v>0</v>
      </c>
      <c r="CX80" s="7">
        <v>0</v>
      </c>
      <c r="CY80" s="7">
        <v>803.1</v>
      </c>
      <c r="CZ80" s="7">
        <v>0</v>
      </c>
      <c r="DA80" s="7">
        <v>0</v>
      </c>
      <c r="DB80" s="7">
        <v>0</v>
      </c>
      <c r="DC80" s="7">
        <v>803.1</v>
      </c>
      <c r="DD80" s="7">
        <v>0</v>
      </c>
      <c r="DE80" s="7">
        <v>0</v>
      </c>
      <c r="DF80" s="7">
        <v>0</v>
      </c>
      <c r="DG80" s="7">
        <v>0</v>
      </c>
      <c r="DH80" s="7">
        <v>0</v>
      </c>
      <c r="DI80" s="7">
        <v>0</v>
      </c>
      <c r="DJ80" s="7">
        <v>0</v>
      </c>
      <c r="DK80" s="7">
        <v>0</v>
      </c>
      <c r="DL80" s="7">
        <v>0</v>
      </c>
      <c r="DM80" s="7">
        <v>0</v>
      </c>
      <c r="DN80" s="7">
        <v>803.1</v>
      </c>
      <c r="DO80" s="7">
        <v>0</v>
      </c>
      <c r="DP80" s="7">
        <v>0</v>
      </c>
      <c r="DQ80" s="7">
        <v>0</v>
      </c>
      <c r="DR80" s="7">
        <v>803.1</v>
      </c>
      <c r="DS80" s="7" t="s">
        <v>0</v>
      </c>
    </row>
    <row r="81" spans="1:123" ht="21.6" customHeight="1">
      <c r="A81" s="14" t="s">
        <v>0</v>
      </c>
      <c r="B81" s="14" t="s">
        <v>0</v>
      </c>
      <c r="C81" s="14" t="s">
        <v>0</v>
      </c>
      <c r="D81" s="14" t="s">
        <v>0</v>
      </c>
      <c r="E81" s="14" t="s">
        <v>0</v>
      </c>
      <c r="F81" s="14" t="s">
        <v>0</v>
      </c>
      <c r="G81" s="14" t="s">
        <v>0</v>
      </c>
      <c r="H81" s="14" t="s">
        <v>0</v>
      </c>
      <c r="I81" s="14" t="s">
        <v>0</v>
      </c>
      <c r="J81" s="14" t="s">
        <v>0</v>
      </c>
      <c r="K81" s="14" t="s">
        <v>0</v>
      </c>
      <c r="L81" s="14" t="s">
        <v>0</v>
      </c>
      <c r="M81" s="14" t="s">
        <v>0</v>
      </c>
      <c r="N81" s="14" t="s">
        <v>0</v>
      </c>
      <c r="O81" s="14" t="s">
        <v>0</v>
      </c>
      <c r="P81" s="14" t="s">
        <v>0</v>
      </c>
      <c r="Q81" s="14" t="s">
        <v>0</v>
      </c>
      <c r="R81" s="14" t="s">
        <v>0</v>
      </c>
      <c r="S81" s="14" t="s">
        <v>0</v>
      </c>
      <c r="T81" s="14" t="s">
        <v>0</v>
      </c>
      <c r="U81" s="14" t="s">
        <v>0</v>
      </c>
      <c r="V81" s="14" t="s">
        <v>0</v>
      </c>
      <c r="W81" s="14" t="s">
        <v>0</v>
      </c>
      <c r="X81" s="14" t="s">
        <v>0</v>
      </c>
      <c r="Y81" s="14" t="s">
        <v>0</v>
      </c>
      <c r="Z81" s="14" t="s">
        <v>0</v>
      </c>
      <c r="AA81" s="14" t="s">
        <v>0</v>
      </c>
      <c r="AB81" s="14" t="s">
        <v>0</v>
      </c>
      <c r="AC81" s="14" t="s">
        <v>0</v>
      </c>
      <c r="AD81" s="14" t="s">
        <v>0</v>
      </c>
      <c r="AE81" s="14" t="s">
        <v>0</v>
      </c>
      <c r="AF81" s="14" t="s">
        <v>0</v>
      </c>
      <c r="AG81" s="14" t="s">
        <v>0</v>
      </c>
      <c r="AH81" s="14" t="s">
        <v>0</v>
      </c>
      <c r="AI81" s="15" t="s">
        <v>0</v>
      </c>
      <c r="AJ81" s="15" t="s">
        <v>0</v>
      </c>
      <c r="AK81" s="15" t="s">
        <v>0</v>
      </c>
      <c r="AL81" s="15" t="s">
        <v>0</v>
      </c>
      <c r="AM81" s="15" t="s">
        <v>0</v>
      </c>
      <c r="AN81" s="15" t="s">
        <v>0</v>
      </c>
      <c r="AO81" s="15" t="s">
        <v>0</v>
      </c>
      <c r="AP81" s="15" t="s">
        <v>0</v>
      </c>
      <c r="AQ81" s="15" t="s">
        <v>0</v>
      </c>
      <c r="AR81" s="15" t="s">
        <v>0</v>
      </c>
      <c r="AS81" s="15" t="s">
        <v>0</v>
      </c>
      <c r="AT81" s="15" t="s">
        <v>0</v>
      </c>
      <c r="AU81" s="15" t="s">
        <v>0</v>
      </c>
      <c r="AV81" s="15" t="s">
        <v>0</v>
      </c>
      <c r="AW81" s="15" t="s">
        <v>0</v>
      </c>
      <c r="AX81" s="15" t="s">
        <v>0</v>
      </c>
      <c r="AY81" s="15" t="s">
        <v>0</v>
      </c>
      <c r="AZ81" s="15" t="s">
        <v>0</v>
      </c>
      <c r="BA81" s="15" t="s">
        <v>0</v>
      </c>
      <c r="BB81" s="15" t="s">
        <v>0</v>
      </c>
      <c r="BC81" s="15" t="s">
        <v>0</v>
      </c>
      <c r="BD81" s="15" t="s">
        <v>0</v>
      </c>
      <c r="BE81" s="15" t="s">
        <v>0</v>
      </c>
      <c r="BF81" s="15" t="s">
        <v>0</v>
      </c>
      <c r="BG81" s="15" t="s">
        <v>0</v>
      </c>
      <c r="BH81" s="15" t="s">
        <v>0</v>
      </c>
      <c r="BI81" s="15" t="s">
        <v>0</v>
      </c>
      <c r="BJ81" s="15" t="s">
        <v>0</v>
      </c>
      <c r="BK81" s="15" t="s">
        <v>0</v>
      </c>
      <c r="BL81" s="15" t="s">
        <v>0</v>
      </c>
      <c r="BM81" s="15" t="s">
        <v>0</v>
      </c>
      <c r="BN81" s="15" t="s">
        <v>0</v>
      </c>
      <c r="BO81" s="15" t="s">
        <v>0</v>
      </c>
      <c r="BP81" s="15" t="s">
        <v>0</v>
      </c>
      <c r="BQ81" s="15" t="s">
        <v>0</v>
      </c>
      <c r="BR81" s="15" t="s">
        <v>0</v>
      </c>
      <c r="BS81" s="15" t="s">
        <v>0</v>
      </c>
      <c r="BT81" s="15" t="s">
        <v>0</v>
      </c>
      <c r="BU81" s="15" t="s">
        <v>0</v>
      </c>
      <c r="BV81" s="15" t="s">
        <v>0</v>
      </c>
      <c r="BW81" s="15" t="s">
        <v>0</v>
      </c>
      <c r="BX81" s="15" t="s">
        <v>0</v>
      </c>
      <c r="BY81" s="15" t="s">
        <v>0</v>
      </c>
      <c r="BZ81" s="15" t="s">
        <v>0</v>
      </c>
      <c r="CA81" s="15" t="s">
        <v>0</v>
      </c>
      <c r="CB81" s="15" t="s">
        <v>0</v>
      </c>
      <c r="CC81" s="15" t="s">
        <v>0</v>
      </c>
      <c r="CD81" s="15" t="s">
        <v>0</v>
      </c>
      <c r="CE81" s="15" t="s">
        <v>0</v>
      </c>
      <c r="CF81" s="15" t="s">
        <v>0</v>
      </c>
      <c r="CG81" s="15" t="s">
        <v>0</v>
      </c>
      <c r="CH81" s="15" t="s">
        <v>0</v>
      </c>
      <c r="CI81" s="15" t="s">
        <v>0</v>
      </c>
      <c r="CJ81" s="15" t="s">
        <v>0</v>
      </c>
      <c r="CK81" s="15" t="s">
        <v>0</v>
      </c>
      <c r="CL81" s="15" t="s">
        <v>0</v>
      </c>
      <c r="CM81" s="15" t="s">
        <v>0</v>
      </c>
      <c r="CN81" s="15" t="s">
        <v>0</v>
      </c>
      <c r="CO81" s="15" t="s">
        <v>0</v>
      </c>
      <c r="CP81" s="15" t="s">
        <v>0</v>
      </c>
      <c r="CQ81" s="15" t="s">
        <v>0</v>
      </c>
      <c r="CR81" s="15" t="s">
        <v>0</v>
      </c>
      <c r="CS81" s="15" t="s">
        <v>0</v>
      </c>
      <c r="CT81" s="15" t="s">
        <v>0</v>
      </c>
      <c r="CU81" s="15" t="s">
        <v>0</v>
      </c>
      <c r="CV81" s="15" t="s">
        <v>0</v>
      </c>
      <c r="CW81" s="15" t="s">
        <v>0</v>
      </c>
      <c r="CX81" s="15" t="s">
        <v>0</v>
      </c>
      <c r="CY81" s="15" t="s">
        <v>0</v>
      </c>
      <c r="CZ81" s="15" t="s">
        <v>0</v>
      </c>
      <c r="DA81" s="15" t="s">
        <v>0</v>
      </c>
      <c r="DB81" s="15" t="s">
        <v>0</v>
      </c>
      <c r="DC81" s="15" t="s">
        <v>0</v>
      </c>
      <c r="DD81" s="15" t="s">
        <v>0</v>
      </c>
      <c r="DE81" s="15" t="s">
        <v>0</v>
      </c>
      <c r="DF81" s="15" t="s">
        <v>0</v>
      </c>
      <c r="DG81" s="15" t="s">
        <v>0</v>
      </c>
      <c r="DH81" s="16" t="s">
        <v>0</v>
      </c>
      <c r="DI81" s="16" t="s">
        <v>0</v>
      </c>
      <c r="DJ81" s="16" t="s">
        <v>0</v>
      </c>
      <c r="DK81" s="16" t="s">
        <v>0</v>
      </c>
      <c r="DL81" s="16" t="s">
        <v>0</v>
      </c>
      <c r="DM81" s="16" t="s">
        <v>0</v>
      </c>
      <c r="DN81" s="16" t="s">
        <v>0</v>
      </c>
      <c r="DO81" s="16" t="s">
        <v>0</v>
      </c>
      <c r="DP81" s="16" t="s">
        <v>0</v>
      </c>
      <c r="DQ81" s="16" t="s">
        <v>0</v>
      </c>
      <c r="DR81" s="16" t="s">
        <v>0</v>
      </c>
      <c r="DS81" s="16" t="s">
        <v>0</v>
      </c>
    </row>
    <row r="82" spans="1:123" ht="21.6" customHeight="1">
      <c r="A82" s="14" t="s">
        <v>0</v>
      </c>
      <c r="B82" s="14" t="s">
        <v>0</v>
      </c>
      <c r="C82" s="14" t="s">
        <v>0</v>
      </c>
      <c r="D82" s="14" t="s">
        <v>0</v>
      </c>
      <c r="E82" s="14" t="s">
        <v>0</v>
      </c>
      <c r="F82" s="14" t="s">
        <v>0</v>
      </c>
      <c r="G82" s="14" t="s">
        <v>0</v>
      </c>
      <c r="H82" s="14" t="s">
        <v>0</v>
      </c>
      <c r="I82" s="14" t="s">
        <v>0</v>
      </c>
      <c r="J82" s="14" t="s">
        <v>0</v>
      </c>
      <c r="K82" s="14" t="s">
        <v>0</v>
      </c>
      <c r="L82" s="14" t="s">
        <v>0</v>
      </c>
      <c r="M82" s="14" t="s">
        <v>0</v>
      </c>
      <c r="N82" s="14" t="s">
        <v>0</v>
      </c>
      <c r="O82" s="14" t="s">
        <v>0</v>
      </c>
      <c r="P82" s="14" t="s">
        <v>0</v>
      </c>
      <c r="Q82" s="14" t="s">
        <v>0</v>
      </c>
      <c r="R82" s="14" t="s">
        <v>0</v>
      </c>
      <c r="S82" s="14" t="s">
        <v>0</v>
      </c>
      <c r="T82" s="14" t="s">
        <v>0</v>
      </c>
      <c r="U82" s="14" t="s">
        <v>0</v>
      </c>
      <c r="V82" s="14" t="s">
        <v>0</v>
      </c>
      <c r="W82" s="14" t="s">
        <v>0</v>
      </c>
      <c r="X82" s="14" t="s">
        <v>0</v>
      </c>
      <c r="Y82" s="14" t="s">
        <v>0</v>
      </c>
      <c r="Z82" s="14" t="s">
        <v>0</v>
      </c>
      <c r="AA82" s="14" t="s">
        <v>0</v>
      </c>
      <c r="AB82" s="14" t="s">
        <v>0</v>
      </c>
      <c r="AC82" s="14" t="s">
        <v>0</v>
      </c>
      <c r="AD82" s="14" t="s">
        <v>0</v>
      </c>
      <c r="AE82" s="14" t="s">
        <v>0</v>
      </c>
      <c r="AF82" s="14" t="s">
        <v>0</v>
      </c>
      <c r="AG82" s="14" t="s">
        <v>0</v>
      </c>
      <c r="AH82" s="14" t="s">
        <v>0</v>
      </c>
      <c r="AI82" s="15" t="s">
        <v>0</v>
      </c>
      <c r="AJ82" s="15" t="s">
        <v>0</v>
      </c>
      <c r="AK82" s="15" t="s">
        <v>0</v>
      </c>
      <c r="AL82" s="15" t="s">
        <v>0</v>
      </c>
      <c r="AM82" s="15" t="s">
        <v>0</v>
      </c>
      <c r="AN82" s="15" t="s">
        <v>0</v>
      </c>
      <c r="AO82" s="15" t="s">
        <v>0</v>
      </c>
      <c r="AP82" s="15" t="s">
        <v>0</v>
      </c>
      <c r="AQ82" s="15" t="s">
        <v>0</v>
      </c>
      <c r="AR82" s="15" t="s">
        <v>0</v>
      </c>
      <c r="AS82" s="15" t="s">
        <v>0</v>
      </c>
      <c r="AT82" s="15" t="s">
        <v>0</v>
      </c>
      <c r="AU82" s="15" t="s">
        <v>0</v>
      </c>
      <c r="AV82" s="15" t="s">
        <v>0</v>
      </c>
      <c r="AW82" s="15" t="s">
        <v>0</v>
      </c>
      <c r="AX82" s="15" t="s">
        <v>0</v>
      </c>
      <c r="AY82" s="15" t="s">
        <v>0</v>
      </c>
      <c r="AZ82" s="15" t="s">
        <v>0</v>
      </c>
      <c r="BA82" s="15" t="s">
        <v>0</v>
      </c>
      <c r="BB82" s="15" t="s">
        <v>0</v>
      </c>
      <c r="BC82" s="15" t="s">
        <v>0</v>
      </c>
      <c r="BD82" s="15" t="s">
        <v>0</v>
      </c>
      <c r="BE82" s="15" t="s">
        <v>0</v>
      </c>
      <c r="BF82" s="15" t="s">
        <v>0</v>
      </c>
      <c r="BG82" s="15" t="s">
        <v>0</v>
      </c>
      <c r="BH82" s="15" t="s">
        <v>0</v>
      </c>
      <c r="BI82" s="15" t="s">
        <v>0</v>
      </c>
      <c r="BJ82" s="15" t="s">
        <v>0</v>
      </c>
      <c r="BK82" s="15" t="s">
        <v>0</v>
      </c>
      <c r="BL82" s="15" t="s">
        <v>0</v>
      </c>
      <c r="BM82" s="15" t="s">
        <v>0</v>
      </c>
      <c r="BN82" s="15" t="s">
        <v>0</v>
      </c>
      <c r="BO82" s="15" t="s">
        <v>0</v>
      </c>
      <c r="BP82" s="15" t="s">
        <v>0</v>
      </c>
      <c r="BQ82" s="15" t="s">
        <v>0</v>
      </c>
      <c r="BR82" s="15" t="s">
        <v>0</v>
      </c>
      <c r="BS82" s="15" t="s">
        <v>0</v>
      </c>
      <c r="BT82" s="15" t="s">
        <v>0</v>
      </c>
      <c r="BU82" s="15" t="s">
        <v>0</v>
      </c>
      <c r="BV82" s="15" t="s">
        <v>0</v>
      </c>
      <c r="BW82" s="15" t="s">
        <v>0</v>
      </c>
      <c r="BX82" s="15" t="s">
        <v>0</v>
      </c>
      <c r="BY82" s="15" t="s">
        <v>0</v>
      </c>
      <c r="BZ82" s="15" t="s">
        <v>0</v>
      </c>
      <c r="CA82" s="15" t="s">
        <v>0</v>
      </c>
      <c r="CB82" s="15" t="s">
        <v>0</v>
      </c>
      <c r="CC82" s="15" t="s">
        <v>0</v>
      </c>
      <c r="CD82" s="15" t="s">
        <v>0</v>
      </c>
      <c r="CE82" s="15" t="s">
        <v>0</v>
      </c>
      <c r="CF82" s="15" t="s">
        <v>0</v>
      </c>
      <c r="CG82" s="15" t="s">
        <v>0</v>
      </c>
      <c r="CH82" s="15" t="s">
        <v>0</v>
      </c>
      <c r="CI82" s="15" t="s">
        <v>0</v>
      </c>
      <c r="CJ82" s="15" t="s">
        <v>0</v>
      </c>
      <c r="CK82" s="15" t="s">
        <v>0</v>
      </c>
      <c r="CL82" s="15" t="s">
        <v>0</v>
      </c>
      <c r="CM82" s="15" t="s">
        <v>0</v>
      </c>
      <c r="CN82" s="15" t="s">
        <v>0</v>
      </c>
      <c r="CO82" s="15" t="s">
        <v>0</v>
      </c>
      <c r="CP82" s="15" t="s">
        <v>0</v>
      </c>
      <c r="CQ82" s="15" t="s">
        <v>0</v>
      </c>
      <c r="CR82" s="15" t="s">
        <v>0</v>
      </c>
      <c r="CS82" s="15" t="s">
        <v>0</v>
      </c>
      <c r="CT82" s="15" t="s">
        <v>0</v>
      </c>
      <c r="CU82" s="15" t="s">
        <v>0</v>
      </c>
      <c r="CV82" s="15" t="s">
        <v>0</v>
      </c>
      <c r="CW82" s="15" t="s">
        <v>0</v>
      </c>
      <c r="CX82" s="15" t="s">
        <v>0</v>
      </c>
      <c r="CY82" s="15" t="s">
        <v>0</v>
      </c>
      <c r="CZ82" s="15" t="s">
        <v>0</v>
      </c>
      <c r="DA82" s="15" t="s">
        <v>0</v>
      </c>
      <c r="DB82" s="15" t="s">
        <v>0</v>
      </c>
      <c r="DC82" s="15" t="s">
        <v>0</v>
      </c>
      <c r="DD82" s="15" t="s">
        <v>0</v>
      </c>
      <c r="DE82" s="15" t="s">
        <v>0</v>
      </c>
      <c r="DF82" s="15" t="s">
        <v>0</v>
      </c>
      <c r="DG82" s="15" t="s">
        <v>0</v>
      </c>
      <c r="DH82" s="15" t="s">
        <v>0</v>
      </c>
      <c r="DI82" s="15" t="s">
        <v>0</v>
      </c>
      <c r="DJ82" s="15" t="s">
        <v>0</v>
      </c>
      <c r="DK82" s="15" t="s">
        <v>0</v>
      </c>
      <c r="DL82" s="15" t="s">
        <v>0</v>
      </c>
      <c r="DM82" s="15" t="s">
        <v>0</v>
      </c>
      <c r="DN82" s="15" t="s">
        <v>0</v>
      </c>
      <c r="DO82" s="15" t="s">
        <v>0</v>
      </c>
      <c r="DP82" s="15" t="s">
        <v>0</v>
      </c>
      <c r="DQ82" s="15" t="s">
        <v>0</v>
      </c>
      <c r="DR82" s="15" t="s">
        <v>0</v>
      </c>
      <c r="DS82" s="15" t="s">
        <v>0</v>
      </c>
    </row>
    <row r="84" spans="1:123">
      <c r="AC84" s="31" t="s">
        <v>362</v>
      </c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</sheetData>
  <mergeCells count="106">
    <mergeCell ref="AC84:AQ84"/>
    <mergeCell ref="DJ9:DJ10"/>
    <mergeCell ref="DK9:DK10"/>
    <mergeCell ref="DL9:DL10"/>
    <mergeCell ref="DM9:DM10"/>
    <mergeCell ref="DN9:DN10"/>
    <mergeCell ref="DO9:DO10"/>
    <mergeCell ref="DP9:DP10"/>
    <mergeCell ref="DQ9:DQ10"/>
    <mergeCell ref="CR9:CR10"/>
    <mergeCell ref="CS9:CS10"/>
    <mergeCell ref="CT9:CT10"/>
    <mergeCell ref="CU9:CU10"/>
    <mergeCell ref="CV9:CV10"/>
    <mergeCell ref="CW9:CW10"/>
    <mergeCell ref="CX9:CX10"/>
    <mergeCell ref="CY9:CY10"/>
    <mergeCell ref="CZ9:CZ10"/>
    <mergeCell ref="CA9:CA10"/>
    <mergeCell ref="CB9:CB10"/>
    <mergeCell ref="CC9:CC10"/>
    <mergeCell ref="CD9:CD10"/>
    <mergeCell ref="CE9:CI9"/>
    <mergeCell ref="CJ9:CN9"/>
    <mergeCell ref="DR9:DR10"/>
    <mergeCell ref="DA9:DA10"/>
    <mergeCell ref="DB9:DB10"/>
    <mergeCell ref="DC9:DC10"/>
    <mergeCell ref="DD9:DD10"/>
    <mergeCell ref="DE9:DE10"/>
    <mergeCell ref="DF9:DF10"/>
    <mergeCell ref="DG9:DG10"/>
    <mergeCell ref="DH9:DH10"/>
    <mergeCell ref="DI9:DI10"/>
    <mergeCell ref="CO9:CO10"/>
    <mergeCell ref="CP9:CP10"/>
    <mergeCell ref="CQ9:CQ10"/>
    <mergeCell ref="BO9:BP9"/>
    <mergeCell ref="BQ9:BR9"/>
    <mergeCell ref="BS9:BT9"/>
    <mergeCell ref="BU9:BU10"/>
    <mergeCell ref="BV9:BV10"/>
    <mergeCell ref="BW9:BW10"/>
    <mergeCell ref="BX9:BX10"/>
    <mergeCell ref="BY9:BY10"/>
    <mergeCell ref="BZ9:BZ10"/>
    <mergeCell ref="AV9:AV10"/>
    <mergeCell ref="AW9:AW10"/>
    <mergeCell ref="AX9:AX10"/>
    <mergeCell ref="AY9:AY10"/>
    <mergeCell ref="AZ9:AZ10"/>
    <mergeCell ref="BA9:BE9"/>
    <mergeCell ref="BF9:BJ9"/>
    <mergeCell ref="BK9:BL9"/>
    <mergeCell ref="BM9:BN9"/>
    <mergeCell ref="AI9:AJ9"/>
    <mergeCell ref="AK9:AL9"/>
    <mergeCell ref="AM9:AN9"/>
    <mergeCell ref="AO9:AP9"/>
    <mergeCell ref="AQ9:AQ10"/>
    <mergeCell ref="AR9:AR10"/>
    <mergeCell ref="AS9:AS10"/>
    <mergeCell ref="AT9:AT10"/>
    <mergeCell ref="AU9:AU10"/>
    <mergeCell ref="C9:E9"/>
    <mergeCell ref="F9:I9"/>
    <mergeCell ref="J9:L9"/>
    <mergeCell ref="M9:P9"/>
    <mergeCell ref="Q9:S9"/>
    <mergeCell ref="T9:V9"/>
    <mergeCell ref="W9:Y9"/>
    <mergeCell ref="Z9:AB9"/>
    <mergeCell ref="AG9:AH9"/>
    <mergeCell ref="BU8:BY8"/>
    <mergeCell ref="BZ8:CD8"/>
    <mergeCell ref="CE8:CN8"/>
    <mergeCell ref="CO8:CS8"/>
    <mergeCell ref="CT8:CX8"/>
    <mergeCell ref="CY8:DC8"/>
    <mergeCell ref="DD8:DH8"/>
    <mergeCell ref="DI8:DM8"/>
    <mergeCell ref="DN8:DR8"/>
    <mergeCell ref="AG3:AY3"/>
    <mergeCell ref="A2:DS2"/>
    <mergeCell ref="A4:E4"/>
    <mergeCell ref="F4:N4"/>
    <mergeCell ref="A5:E5"/>
    <mergeCell ref="F5:N5"/>
    <mergeCell ref="A6:DS6"/>
    <mergeCell ref="A7:A10"/>
    <mergeCell ref="B7:B10"/>
    <mergeCell ref="C7:AB7"/>
    <mergeCell ref="AC7:AC10"/>
    <mergeCell ref="AD7:AF9"/>
    <mergeCell ref="AG7:BJ7"/>
    <mergeCell ref="BK7:CN7"/>
    <mergeCell ref="CO7:DC7"/>
    <mergeCell ref="DD7:DR7"/>
    <mergeCell ref="DS7:DS10"/>
    <mergeCell ref="C8:V8"/>
    <mergeCell ref="W8:AB8"/>
    <mergeCell ref="AG8:AP8"/>
    <mergeCell ref="AQ8:AU8"/>
    <mergeCell ref="AV8:AZ8"/>
    <mergeCell ref="BA8:BJ8"/>
    <mergeCell ref="BK8:BT8"/>
  </mergeCells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2022-05-19T06:53:45Z</dcterms:modified>
</cp:coreProperties>
</file>