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<sst xmlns="http://schemas.openxmlformats.org/spreadsheetml/2006/main" count="106" uniqueCount="43">
  <si>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</si>
  <si>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</si>
  <si>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</si>
  <si>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</si>
  <si>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</si>
  <si>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</si>
  <si>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</si>
  <si>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</si>
  <si>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</si>
  <si>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</si>
  <si>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</si>
  <si>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</si>
  <si>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</si>
  <si>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</si>
  <si>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</si>
  <si>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</si>
  <si>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</si>
  <si>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</si>
  <si>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</si>
  <si>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</si>
  <si>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</si>
  <si>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</si>
  <si>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</si>
  <si>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</si>
  <si>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</si>
  <si>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</si>
  <si>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</si>
  <si>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</si>
  <si>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</si>
  <si>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</si>
  <si>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</si>
  <si>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</si>
  <si>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</si>
  <si>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</si>
  <si>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</si>
  <si>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</si>
  <si>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</si>
  <si>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</si>
  <si>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</si>
  <si>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</si>
  <si>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</si>
  <si>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</si>
  <si>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июня  </t>
    </r>
    <r>
      <rPr>
        <b/>
        <sz val="12"/>
        <rFont val="TimesET"/>
        <family val="0"/>
      </rPr>
      <t xml:space="preserve"> 2022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</si>
</sst>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G1" activePane="topRight" state="frozen"/>
      <selection pane="topLeft" activeCell="A1" sqref="A1"/>
      <selection pane="topRight" activeCell="BK21" sqref="BK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8.42187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8515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8722.5</v>
      </c>
      <c r="D10" s="8">
        <f>G10+AK10</f>
        <v>1205.2</v>
      </c>
      <c r="E10" s="2">
        <f>D10/C10*100</f>
        <v>13.81713958154199</v>
      </c>
      <c r="F10" s="2">
        <v>1465.7</v>
      </c>
      <c r="G10" s="2">
        <v>370.1</v>
      </c>
      <c r="H10" s="2">
        <f>G10/F10*100</f>
        <v>25.250733437947737</v>
      </c>
      <c r="I10" s="2">
        <v>20.1</v>
      </c>
      <c r="J10" s="2">
        <v>6.5</v>
      </c>
      <c r="K10" s="2">
        <f aca="true" t="shared" si="0" ref="K10:K22">J10/I10*100</f>
        <v>32.33830845771144</v>
      </c>
      <c r="L10" s="2">
        <v>0</v>
      </c>
      <c r="M10" s="2">
        <v>0.1</v>
      </c>
      <c r="N10" s="2" t="e">
        <f>M10/L10*100</f>
        <v>#DIV/0!</v>
      </c>
      <c r="O10" s="2">
        <v>52.4</v>
      </c>
      <c r="P10" s="2">
        <v>2.3</v>
      </c>
      <c r="Q10" s="2">
        <f>P10/O10*100</f>
        <v>4.3893129770992365</v>
      </c>
      <c r="R10" s="2">
        <v>206.2</v>
      </c>
      <c r="S10" s="2">
        <v>17.2</v>
      </c>
      <c r="T10" s="2">
        <f>S10/R10*100</f>
        <v>8.341416100872939</v>
      </c>
      <c r="U10" s="2">
        <v>0</v>
      </c>
      <c r="V10" s="2">
        <v>0</v>
      </c>
      <c r="W10" s="2">
        <v>0</v>
      </c>
      <c r="X10" s="2">
        <v>500</v>
      </c>
      <c r="Y10" s="2">
        <v>41.8</v>
      </c>
      <c r="Z10" s="2">
        <f>Y10/X10*100</f>
        <v>8.36</v>
      </c>
      <c r="AA10" s="2">
        <v>40</v>
      </c>
      <c r="AB10" s="2">
        <v>25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6.5</v>
      </c>
      <c r="AI10" s="2">
        <f>AH10/AG10*100</f>
        <v>13</v>
      </c>
      <c r="AJ10" s="2">
        <v>7256.8</v>
      </c>
      <c r="AK10" s="2">
        <v>835.1</v>
      </c>
      <c r="AL10" s="2">
        <f>AK10/AJ10*100</f>
        <v>11.507827141439753</v>
      </c>
      <c r="AM10" s="2">
        <v>1255.1</v>
      </c>
      <c r="AN10" s="2">
        <v>522.9</v>
      </c>
      <c r="AO10" s="2">
        <f>AN10/AM10*100</f>
        <v>41.662018962632466</v>
      </c>
      <c r="AP10" s="2">
        <v>0</v>
      </c>
      <c r="AQ10" s="2">
        <v>0</v>
      </c>
      <c r="AR10" s="2" t="e">
        <f>AQ10/AP10*100</f>
        <v>#DIV/0!</v>
      </c>
      <c r="AS10" s="20">
        <v>9947.7</v>
      </c>
      <c r="AT10" s="2">
        <v>1029.3</v>
      </c>
      <c r="AU10" s="2">
        <f>AT10/AS10*100</f>
        <v>10.347115413613196</v>
      </c>
      <c r="AV10" s="21">
        <v>1486.1</v>
      </c>
      <c r="AW10" s="2">
        <v>344.4</v>
      </c>
      <c r="AX10" s="2">
        <f>AW10/AV10*100</f>
        <v>23.174752708431466</v>
      </c>
      <c r="AY10" s="21">
        <v>1481.1</v>
      </c>
      <c r="AZ10" s="2">
        <v>344.4</v>
      </c>
      <c r="BA10" s="2">
        <f aca="true" t="shared" si="1" ref="BA10:BA22">AZ10/AY10*100</f>
        <v>23.252987644318413</v>
      </c>
      <c r="BB10" s="2">
        <v>2386.2</v>
      </c>
      <c r="BC10" s="2">
        <v>296.4</v>
      </c>
      <c r="BD10" s="2">
        <f>BC10/BB10*100</f>
        <v>12.421423183303999</v>
      </c>
      <c r="BE10" s="21">
        <v>5246.8</v>
      </c>
      <c r="BF10" s="2">
        <v>53.5</v>
      </c>
      <c r="BG10" s="2">
        <f>BF10/BE10*100</f>
        <v>1.019669131661203</v>
      </c>
      <c r="BH10" s="21">
        <v>650</v>
      </c>
      <c r="BI10" s="2">
        <v>270.8</v>
      </c>
      <c r="BJ10" s="2">
        <f>BI10/BH10*100</f>
        <v>41.66153846153846</v>
      </c>
      <c r="BK10" s="20">
        <f>C10-AS10</f>
        <v>-1225.2000000000007</v>
      </c>
      <c r="BL10" s="20">
        <f>D10-AT10</f>
        <v>175.9000000000001</v>
      </c>
      <c r="BM10" s="2">
        <f>BL10/BK10*100</f>
        <v>-14.356839699640874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2" ref="C11:C21">F11+AJ11</f>
        <v>5921.900000000001</v>
      </c>
      <c r="D11" s="8">
        <f aca="true" t="shared" si="3" ref="D11:D21">G11+AK11</f>
        <v>1641.1</v>
      </c>
      <c r="E11" s="2">
        <f aca="true" t="shared" si="4" ref="E11:E21">D11/C11*100</f>
        <v>27.712389604687683</v>
      </c>
      <c r="F11" s="2">
        <v>1597.8</v>
      </c>
      <c r="G11" s="2">
        <v>514.6</v>
      </c>
      <c r="H11" s="2">
        <f aca="true" t="shared" si="5" ref="H11:H21">G11/F11*100</f>
        <v>32.20678432845162</v>
      </c>
      <c r="I11" s="2">
        <v>30.3</v>
      </c>
      <c r="J11" s="2">
        <v>9.9</v>
      </c>
      <c r="K11" s="2">
        <f t="shared" si="0"/>
        <v>32.67326732673268</v>
      </c>
      <c r="L11" s="2">
        <v>29.6</v>
      </c>
      <c r="M11" s="2">
        <v>37.1</v>
      </c>
      <c r="N11" s="2">
        <f aca="true" t="shared" si="6" ref="N11:N21">M11/L11*100</f>
        <v>125.33783783783782</v>
      </c>
      <c r="O11" s="2">
        <v>67.5</v>
      </c>
      <c r="P11" s="2">
        <v>2.4</v>
      </c>
      <c r="Q11" s="2">
        <f aca="true" t="shared" si="7" ref="Q11:Q21">P11/O11*100</f>
        <v>3.5555555555555554</v>
      </c>
      <c r="R11" s="2">
        <v>182.6</v>
      </c>
      <c r="S11" s="2">
        <v>25.7</v>
      </c>
      <c r="T11" s="2">
        <f aca="true" t="shared" si="8" ref="T11:T21">S11/R11*100</f>
        <v>14.074479737130341</v>
      </c>
      <c r="U11" s="2">
        <v>0</v>
      </c>
      <c r="V11" s="2">
        <v>0</v>
      </c>
      <c r="W11" s="2">
        <v>0</v>
      </c>
      <c r="X11" s="2">
        <v>250</v>
      </c>
      <c r="Y11" s="2">
        <v>68.3</v>
      </c>
      <c r="Z11" s="2">
        <f aca="true" t="shared" si="9" ref="Z11:Z21">Y11/X11*100</f>
        <v>27.32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26.3</v>
      </c>
      <c r="AH11" s="2">
        <v>62.2</v>
      </c>
      <c r="AI11" s="2">
        <f aca="true" t="shared" si="10" ref="AI11:AI22">AH11/AG11*100</f>
        <v>236.50190114068442</v>
      </c>
      <c r="AJ11" s="2">
        <v>4324.1</v>
      </c>
      <c r="AK11" s="2">
        <v>1126.5</v>
      </c>
      <c r="AL11" s="2">
        <f aca="true" t="shared" si="11" ref="AL11:AL21">AK11/AJ11*100</f>
        <v>26.051663930066372</v>
      </c>
      <c r="AM11" s="2">
        <v>1804.4</v>
      </c>
      <c r="AN11" s="2">
        <v>751.8</v>
      </c>
      <c r="AO11" s="2">
        <f aca="true" t="shared" si="12" ref="AO11:AO21">AN11/AM11*100</f>
        <v>41.664819330525376</v>
      </c>
      <c r="AP11" s="2">
        <v>0</v>
      </c>
      <c r="AQ11" s="2">
        <v>0</v>
      </c>
      <c r="AR11" s="2" t="e">
        <f aca="true" t="shared" si="13" ref="AR11:AR21">AQ11/AP11*100</f>
        <v>#DIV/0!</v>
      </c>
      <c r="AS11" s="20">
        <v>6440.7</v>
      </c>
      <c r="AT11" s="2">
        <v>1434.9</v>
      </c>
      <c r="AU11" s="2">
        <f aca="true" t="shared" si="14" ref="AU11:AU21">AT11/AS11*100</f>
        <v>22.278634309935256</v>
      </c>
      <c r="AV11" s="22">
        <v>1417.9</v>
      </c>
      <c r="AW11" s="2">
        <v>402</v>
      </c>
      <c r="AX11" s="2">
        <f aca="true" t="shared" si="15" ref="AX11:AX21">AW11/AV11*100</f>
        <v>28.351787855278932</v>
      </c>
      <c r="AY11" s="21">
        <v>1412.9</v>
      </c>
      <c r="AZ11" s="2">
        <v>402</v>
      </c>
      <c r="BA11" s="2">
        <f t="shared" si="1"/>
        <v>28.452119753698067</v>
      </c>
      <c r="BB11" s="2">
        <v>3046.5</v>
      </c>
      <c r="BC11" s="2">
        <v>539.1</v>
      </c>
      <c r="BD11" s="2">
        <f aca="true" t="shared" si="16" ref="BD11:BD21">BC11/BB11*100</f>
        <v>17.695716395864107</v>
      </c>
      <c r="BE11" s="21">
        <v>1113.9</v>
      </c>
      <c r="BF11" s="2">
        <v>138</v>
      </c>
      <c r="BG11" s="2">
        <f aca="true" t="shared" si="17" ref="BG11:BG21">BF11/BE11*100</f>
        <v>12.388903851333152</v>
      </c>
      <c r="BH11" s="21">
        <v>710</v>
      </c>
      <c r="BI11" s="2">
        <v>295.9</v>
      </c>
      <c r="BJ11" s="2">
        <f aca="true" t="shared" si="18" ref="BJ11:BJ21">BI11/BH11*100</f>
        <v>41.67605633802817</v>
      </c>
      <c r="BK11" s="20">
        <f aca="true" t="shared" si="19" ref="BK11:BK21">C11-AS11</f>
        <v>-518.7999999999993</v>
      </c>
      <c r="BL11" s="20">
        <f aca="true" t="shared" si="20" ref="BL11:BL21">D11-AT11</f>
        <v>206.19999999999982</v>
      </c>
      <c r="BM11" s="2">
        <f aca="true" t="shared" si="21" ref="BM11:BM21">BL11/BK11*100</f>
        <v>-39.74556669236702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2"/>
        <v>16448</v>
      </c>
      <c r="D12" s="8">
        <f t="shared" si="3"/>
        <v>2097.8</v>
      </c>
      <c r="E12" s="2">
        <f t="shared" si="4"/>
        <v>12.754134241245138</v>
      </c>
      <c r="F12" s="2">
        <v>1923.7</v>
      </c>
      <c r="G12" s="2">
        <v>652.3</v>
      </c>
      <c r="H12" s="2">
        <f t="shared" si="5"/>
        <v>33.90861360919062</v>
      </c>
      <c r="I12" s="2">
        <v>64</v>
      </c>
      <c r="J12" s="2">
        <v>21.7</v>
      </c>
      <c r="K12" s="2">
        <f t="shared" si="0"/>
        <v>33.90625</v>
      </c>
      <c r="L12" s="2">
        <v>14.8</v>
      </c>
      <c r="M12" s="2">
        <v>6.2</v>
      </c>
      <c r="N12" s="2">
        <f t="shared" si="6"/>
        <v>41.891891891891895</v>
      </c>
      <c r="O12" s="2">
        <v>80.6</v>
      </c>
      <c r="P12" s="2">
        <v>6.1</v>
      </c>
      <c r="Q12" s="2">
        <f t="shared" si="7"/>
        <v>7.568238213399504</v>
      </c>
      <c r="R12" s="17">
        <v>586.6</v>
      </c>
      <c r="S12" s="2">
        <v>114.3</v>
      </c>
      <c r="T12" s="2">
        <f t="shared" si="8"/>
        <v>19.485168769178316</v>
      </c>
      <c r="U12" s="2">
        <v>0</v>
      </c>
      <c r="V12" s="2">
        <v>0</v>
      </c>
      <c r="W12" s="2">
        <v>0</v>
      </c>
      <c r="X12" s="2">
        <v>200</v>
      </c>
      <c r="Y12" s="2">
        <v>186.9</v>
      </c>
      <c r="Z12" s="2">
        <f t="shared" si="9"/>
        <v>93.45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8</v>
      </c>
      <c r="AH12" s="2">
        <v>0</v>
      </c>
      <c r="AI12" s="2">
        <f t="shared" si="10"/>
        <v>0</v>
      </c>
      <c r="AJ12" s="2">
        <v>14524.3</v>
      </c>
      <c r="AK12" s="2">
        <v>1445.5</v>
      </c>
      <c r="AL12" s="2">
        <f t="shared" si="11"/>
        <v>9.952286857197938</v>
      </c>
      <c r="AM12" s="2">
        <v>2685.7</v>
      </c>
      <c r="AN12" s="2">
        <v>1119</v>
      </c>
      <c r="AO12" s="2">
        <f t="shared" si="12"/>
        <v>41.66511523997468</v>
      </c>
      <c r="AP12" s="2">
        <v>0</v>
      </c>
      <c r="AQ12" s="2">
        <v>0</v>
      </c>
      <c r="AR12" s="2" t="e">
        <f t="shared" si="13"/>
        <v>#DIV/0!</v>
      </c>
      <c r="AS12" s="2">
        <v>16709</v>
      </c>
      <c r="AT12" s="2">
        <v>1573.8</v>
      </c>
      <c r="AU12" s="2">
        <f t="shared" si="14"/>
        <v>9.418876054820755</v>
      </c>
      <c r="AV12" s="22">
        <v>1305</v>
      </c>
      <c r="AW12" s="2">
        <v>312.8</v>
      </c>
      <c r="AX12" s="2">
        <f t="shared" si="15"/>
        <v>23.969348659003835</v>
      </c>
      <c r="AY12" s="21">
        <v>1285</v>
      </c>
      <c r="AZ12" s="2">
        <v>312.8</v>
      </c>
      <c r="BA12" s="2">
        <f t="shared" si="1"/>
        <v>24.34241245136187</v>
      </c>
      <c r="BB12" s="2">
        <v>3425.3</v>
      </c>
      <c r="BC12" s="2">
        <v>300</v>
      </c>
      <c r="BD12" s="2">
        <f t="shared" si="16"/>
        <v>8.758356932239511</v>
      </c>
      <c r="BE12" s="21">
        <v>6560.1</v>
      </c>
      <c r="BF12" s="2">
        <v>151.6</v>
      </c>
      <c r="BG12" s="2">
        <f t="shared" si="17"/>
        <v>2.3109403820063714</v>
      </c>
      <c r="BH12" s="21">
        <v>1385.1</v>
      </c>
      <c r="BI12" s="2">
        <v>619.3</v>
      </c>
      <c r="BJ12" s="2">
        <f t="shared" si="18"/>
        <v>44.71157317161216</v>
      </c>
      <c r="BK12" s="20">
        <f t="shared" si="19"/>
        <v>-261</v>
      </c>
      <c r="BL12" s="20">
        <f t="shared" si="20"/>
        <v>524.0000000000002</v>
      </c>
      <c r="BM12" s="2">
        <f t="shared" si="21"/>
        <v>-200.7662835249043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2"/>
        <v>5650.299999999999</v>
      </c>
      <c r="D13" s="8">
        <f t="shared" si="3"/>
        <v>1481.7</v>
      </c>
      <c r="E13" s="2">
        <f t="shared" si="4"/>
        <v>26.223386368865377</v>
      </c>
      <c r="F13" s="2">
        <v>1131.9</v>
      </c>
      <c r="G13" s="2">
        <v>360.7</v>
      </c>
      <c r="H13" s="2">
        <f t="shared" si="5"/>
        <v>31.86677268309921</v>
      </c>
      <c r="I13" s="2">
        <v>10</v>
      </c>
      <c r="J13" s="2">
        <v>1.8</v>
      </c>
      <c r="K13" s="2">
        <f t="shared" si="0"/>
        <v>18</v>
      </c>
      <c r="L13" s="2">
        <v>0</v>
      </c>
      <c r="M13" s="2">
        <v>0</v>
      </c>
      <c r="N13" s="2">
        <v>0</v>
      </c>
      <c r="O13" s="2">
        <v>38.1</v>
      </c>
      <c r="P13" s="2">
        <v>1.7</v>
      </c>
      <c r="Q13" s="2">
        <f t="shared" si="7"/>
        <v>4.4619422572178475</v>
      </c>
      <c r="R13" s="2">
        <v>271.5</v>
      </c>
      <c r="S13" s="2">
        <v>39.6</v>
      </c>
      <c r="T13" s="2">
        <f t="shared" si="8"/>
        <v>14.585635359116022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40</v>
      </c>
      <c r="AB13" s="2">
        <v>46.8</v>
      </c>
      <c r="AC13" s="2">
        <f aca="true" t="shared" si="22" ref="AC13:AC20">AB13/AA13*100</f>
        <v>117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4518.4</v>
      </c>
      <c r="AK13" s="2">
        <v>1121</v>
      </c>
      <c r="AL13" s="2">
        <f t="shared" si="11"/>
        <v>24.8096671388102</v>
      </c>
      <c r="AM13" s="2">
        <v>2044.2</v>
      </c>
      <c r="AN13" s="2">
        <v>851.7</v>
      </c>
      <c r="AO13" s="2">
        <f t="shared" si="12"/>
        <v>41.664220722042856</v>
      </c>
      <c r="AP13" s="2">
        <v>0</v>
      </c>
      <c r="AQ13" s="2">
        <v>0</v>
      </c>
      <c r="AR13" s="2" t="e">
        <f t="shared" si="13"/>
        <v>#DIV/0!</v>
      </c>
      <c r="AS13" s="2">
        <v>5733.1</v>
      </c>
      <c r="AT13" s="2">
        <v>1056.7</v>
      </c>
      <c r="AU13" s="2">
        <f t="shared" si="14"/>
        <v>18.431564075282132</v>
      </c>
      <c r="AV13" s="22">
        <v>1392.8</v>
      </c>
      <c r="AW13" s="2">
        <v>465.3</v>
      </c>
      <c r="AX13" s="2">
        <f t="shared" si="15"/>
        <v>33.4075244112579</v>
      </c>
      <c r="AY13" s="21">
        <v>1387.8</v>
      </c>
      <c r="AZ13" s="2">
        <v>465.3</v>
      </c>
      <c r="BA13" s="2">
        <f t="shared" si="1"/>
        <v>33.527885862516214</v>
      </c>
      <c r="BB13" s="2">
        <v>1608</v>
      </c>
      <c r="BC13" s="2">
        <v>239.8</v>
      </c>
      <c r="BD13" s="2">
        <f t="shared" si="16"/>
        <v>14.912935323383087</v>
      </c>
      <c r="BE13" s="21">
        <v>1827.4</v>
      </c>
      <c r="BF13" s="2">
        <v>60.8</v>
      </c>
      <c r="BG13" s="2">
        <f t="shared" si="17"/>
        <v>3.327131443581044</v>
      </c>
      <c r="BH13" s="21">
        <v>543.4</v>
      </c>
      <c r="BI13" s="2">
        <v>210.8</v>
      </c>
      <c r="BJ13" s="2">
        <f t="shared" si="18"/>
        <v>38.79278616120722</v>
      </c>
      <c r="BK13" s="20">
        <f t="shared" si="19"/>
        <v>-82.80000000000109</v>
      </c>
      <c r="BL13" s="20">
        <f t="shared" si="20"/>
        <v>425</v>
      </c>
      <c r="BM13" s="2">
        <f t="shared" si="21"/>
        <v>-513.2850241545826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2"/>
        <v>4664.8</v>
      </c>
      <c r="D14" s="8">
        <f t="shared" si="3"/>
        <v>1269.5</v>
      </c>
      <c r="E14" s="2">
        <f t="shared" si="4"/>
        <v>27.21445721145601</v>
      </c>
      <c r="F14" s="2">
        <v>1527.8</v>
      </c>
      <c r="G14" s="2">
        <v>527.4</v>
      </c>
      <c r="H14" s="2">
        <f t="shared" si="5"/>
        <v>34.5202251603613</v>
      </c>
      <c r="I14" s="2">
        <v>35.7</v>
      </c>
      <c r="J14" s="2">
        <v>10.3</v>
      </c>
      <c r="K14" s="2">
        <f t="shared" si="0"/>
        <v>28.851540616246496</v>
      </c>
      <c r="L14" s="2">
        <v>19.1</v>
      </c>
      <c r="M14" s="2">
        <v>2.9</v>
      </c>
      <c r="N14" s="2">
        <f t="shared" si="6"/>
        <v>15.18324607329843</v>
      </c>
      <c r="O14" s="2">
        <v>23.8</v>
      </c>
      <c r="P14" s="2">
        <v>0.4</v>
      </c>
      <c r="Q14" s="2">
        <f t="shared" si="7"/>
        <v>1.680672268907563</v>
      </c>
      <c r="R14" s="2">
        <v>265.6</v>
      </c>
      <c r="S14" s="2">
        <v>13.1</v>
      </c>
      <c r="T14" s="2">
        <f t="shared" si="8"/>
        <v>4.93222891566265</v>
      </c>
      <c r="U14" s="2">
        <v>0</v>
      </c>
      <c r="V14" s="2">
        <v>0</v>
      </c>
      <c r="W14" s="2">
        <v>0</v>
      </c>
      <c r="X14" s="2">
        <v>0</v>
      </c>
      <c r="Y14" s="2">
        <v>143.5</v>
      </c>
      <c r="Z14" s="2" t="e">
        <f t="shared" si="9"/>
        <v>#DIV/0!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3137</v>
      </c>
      <c r="AK14" s="2">
        <v>742.1</v>
      </c>
      <c r="AL14" s="2">
        <f t="shared" si="11"/>
        <v>23.656359579215813</v>
      </c>
      <c r="AM14" s="2">
        <v>1274.1</v>
      </c>
      <c r="AN14" s="2">
        <v>530.9</v>
      </c>
      <c r="AO14" s="2">
        <f t="shared" si="12"/>
        <v>41.66862883604113</v>
      </c>
      <c r="AP14" s="2">
        <v>0</v>
      </c>
      <c r="AQ14" s="2">
        <v>0</v>
      </c>
      <c r="AR14" s="2" t="e">
        <f t="shared" si="13"/>
        <v>#DIV/0!</v>
      </c>
      <c r="AS14" s="2">
        <v>4802.3</v>
      </c>
      <c r="AT14" s="2">
        <v>662</v>
      </c>
      <c r="AU14" s="2">
        <f t="shared" si="14"/>
        <v>13.785061324781875</v>
      </c>
      <c r="AV14" s="22">
        <v>1339.9</v>
      </c>
      <c r="AW14" s="2">
        <v>275.7</v>
      </c>
      <c r="AX14" s="2">
        <f t="shared" si="15"/>
        <v>20.576162400179115</v>
      </c>
      <c r="AY14" s="21">
        <v>1334.9</v>
      </c>
      <c r="AZ14" s="2">
        <v>275.7</v>
      </c>
      <c r="BA14" s="2">
        <f t="shared" si="1"/>
        <v>20.65323245186905</v>
      </c>
      <c r="BB14" s="2">
        <v>2592.5</v>
      </c>
      <c r="BC14" s="2">
        <v>178.8</v>
      </c>
      <c r="BD14" s="2">
        <f t="shared" si="16"/>
        <v>6.896817743490839</v>
      </c>
      <c r="BE14" s="21">
        <v>238.3</v>
      </c>
      <c r="BF14" s="2">
        <v>24.9</v>
      </c>
      <c r="BG14" s="2">
        <f t="shared" si="17"/>
        <v>10.44901384809064</v>
      </c>
      <c r="BH14" s="21">
        <v>520</v>
      </c>
      <c r="BI14" s="2">
        <v>173.4</v>
      </c>
      <c r="BJ14" s="2">
        <f t="shared" si="18"/>
        <v>33.34615384615385</v>
      </c>
      <c r="BK14" s="20">
        <f t="shared" si="19"/>
        <v>-137.5</v>
      </c>
      <c r="BL14" s="20">
        <f t="shared" si="20"/>
        <v>607.5</v>
      </c>
      <c r="BM14" s="2">
        <f t="shared" si="21"/>
        <v>-441.8181818181818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2"/>
        <v>76310.7</v>
      </c>
      <c r="D15" s="8">
        <f t="shared" si="3"/>
        <v>9224.4</v>
      </c>
      <c r="E15" s="2">
        <f t="shared" si="4"/>
        <v>12.087950968868062</v>
      </c>
      <c r="F15" s="2">
        <v>21253.7</v>
      </c>
      <c r="G15" s="2">
        <v>5860.3</v>
      </c>
      <c r="H15" s="2">
        <f t="shared" si="5"/>
        <v>27.573081392886884</v>
      </c>
      <c r="I15" s="2">
        <v>7545.9</v>
      </c>
      <c r="J15" s="2">
        <v>2380.3</v>
      </c>
      <c r="K15" s="2">
        <f t="shared" si="0"/>
        <v>31.54428232550127</v>
      </c>
      <c r="L15" s="2">
        <v>5.1</v>
      </c>
      <c r="M15" s="2">
        <v>5.7</v>
      </c>
      <c r="N15" s="2">
        <f t="shared" si="6"/>
        <v>111.76470588235294</v>
      </c>
      <c r="O15" s="2">
        <v>1770.9</v>
      </c>
      <c r="P15" s="2">
        <v>529.3</v>
      </c>
      <c r="Q15" s="2">
        <f t="shared" si="7"/>
        <v>29.888757129143368</v>
      </c>
      <c r="R15" s="2">
        <v>5533.1</v>
      </c>
      <c r="S15" s="2">
        <v>1418.6</v>
      </c>
      <c r="T15" s="2">
        <f t="shared" si="8"/>
        <v>25.638430536227432</v>
      </c>
      <c r="U15" s="2">
        <v>1200</v>
      </c>
      <c r="V15" s="2">
        <v>47.6</v>
      </c>
      <c r="W15" s="2">
        <f>V15/U15*100</f>
        <v>3.966666666666667</v>
      </c>
      <c r="X15" s="2">
        <v>0</v>
      </c>
      <c r="Y15" s="2">
        <v>0.4</v>
      </c>
      <c r="Z15" s="2" t="e">
        <f t="shared" si="9"/>
        <v>#DIV/0!</v>
      </c>
      <c r="AA15" s="2">
        <v>100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572.4</v>
      </c>
      <c r="AH15" s="2">
        <v>187.5</v>
      </c>
      <c r="AI15" s="2">
        <f t="shared" si="10"/>
        <v>32.75681341719078</v>
      </c>
      <c r="AJ15" s="2">
        <v>55057</v>
      </c>
      <c r="AK15" s="2">
        <v>3364.1</v>
      </c>
      <c r="AL15" s="2">
        <f t="shared" si="11"/>
        <v>6.110213051928002</v>
      </c>
      <c r="AM15" s="2">
        <v>11162.5</v>
      </c>
      <c r="AN15" s="2">
        <v>4651</v>
      </c>
      <c r="AO15" s="2">
        <f t="shared" si="12"/>
        <v>41.66629339305711</v>
      </c>
      <c r="AP15" s="2">
        <v>0</v>
      </c>
      <c r="AQ15" s="2">
        <v>0</v>
      </c>
      <c r="AR15" s="2" t="e">
        <f t="shared" si="13"/>
        <v>#DIV/0!</v>
      </c>
      <c r="AS15" s="2">
        <v>81737.9</v>
      </c>
      <c r="AT15" s="2">
        <v>14934.5</v>
      </c>
      <c r="AU15" s="2">
        <f t="shared" si="14"/>
        <v>18.27120589102485</v>
      </c>
      <c r="AV15" s="22">
        <v>5523.7</v>
      </c>
      <c r="AW15" s="2">
        <v>2202.4</v>
      </c>
      <c r="AX15" s="2">
        <f t="shared" si="15"/>
        <v>39.871825044806926</v>
      </c>
      <c r="AY15" s="21">
        <v>5323.7</v>
      </c>
      <c r="AZ15" s="2">
        <v>2202.4</v>
      </c>
      <c r="BA15" s="2">
        <f t="shared" si="1"/>
        <v>41.36972406409077</v>
      </c>
      <c r="BB15" s="2">
        <v>17890.7</v>
      </c>
      <c r="BC15" s="2">
        <v>4555.4</v>
      </c>
      <c r="BD15" s="2">
        <f t="shared" si="16"/>
        <v>25.462391074692437</v>
      </c>
      <c r="BE15" s="21">
        <v>54349.2</v>
      </c>
      <c r="BF15" s="2">
        <v>7052.5</v>
      </c>
      <c r="BG15" s="2">
        <f t="shared" si="17"/>
        <v>12.976271959844857</v>
      </c>
      <c r="BH15" s="21">
        <v>2768.7</v>
      </c>
      <c r="BI15" s="2">
        <v>922.9</v>
      </c>
      <c r="BJ15" s="2">
        <f t="shared" si="18"/>
        <v>33.333333333333336</v>
      </c>
      <c r="BK15" s="20">
        <f t="shared" si="19"/>
        <v>-5427.199999999997</v>
      </c>
      <c r="BL15" s="20">
        <f t="shared" si="20"/>
        <v>-5710.1</v>
      </c>
      <c r="BM15" s="2">
        <f t="shared" si="21"/>
        <v>105.21263266509439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2"/>
        <v>7495.3</v>
      </c>
      <c r="D16" s="8">
        <f t="shared" si="3"/>
        <v>2317.8</v>
      </c>
      <c r="E16" s="2">
        <f t="shared" si="4"/>
        <v>30.923378650621057</v>
      </c>
      <c r="F16" s="2">
        <v>2343.5</v>
      </c>
      <c r="G16" s="2">
        <v>822.5</v>
      </c>
      <c r="H16" s="2">
        <f t="shared" si="5"/>
        <v>35.09707702154897</v>
      </c>
      <c r="I16" s="2">
        <v>183.8</v>
      </c>
      <c r="J16" s="2">
        <v>56.9</v>
      </c>
      <c r="K16" s="2">
        <f t="shared" si="0"/>
        <v>30.9575625680087</v>
      </c>
      <c r="L16" s="2">
        <v>17.9</v>
      </c>
      <c r="M16" s="2">
        <v>41.5</v>
      </c>
      <c r="N16" s="2">
        <v>0</v>
      </c>
      <c r="O16" s="2">
        <v>229</v>
      </c>
      <c r="P16" s="2">
        <v>13.5</v>
      </c>
      <c r="Q16" s="2">
        <f t="shared" si="7"/>
        <v>5.895196506550218</v>
      </c>
      <c r="R16" s="2">
        <v>457.1</v>
      </c>
      <c r="S16" s="2">
        <v>96.1</v>
      </c>
      <c r="T16" s="2">
        <f t="shared" si="8"/>
        <v>21.02384598556114</v>
      </c>
      <c r="U16" s="2">
        <v>0</v>
      </c>
      <c r="V16" s="2">
        <v>0</v>
      </c>
      <c r="W16" s="2">
        <v>0</v>
      </c>
      <c r="X16" s="2">
        <v>400</v>
      </c>
      <c r="Y16" s="2">
        <v>174.5</v>
      </c>
      <c r="Z16" s="2">
        <f t="shared" si="9"/>
        <v>43.625</v>
      </c>
      <c r="AA16" s="2">
        <v>22</v>
      </c>
      <c r="AB16" s="2">
        <v>1.7</v>
      </c>
      <c r="AC16" s="2">
        <f t="shared" si="22"/>
        <v>7.727272727272727</v>
      </c>
      <c r="AD16" s="2">
        <v>0</v>
      </c>
      <c r="AE16" s="2">
        <v>0</v>
      </c>
      <c r="AF16" s="2">
        <v>0</v>
      </c>
      <c r="AG16" s="2">
        <v>8.1</v>
      </c>
      <c r="AH16" s="2">
        <v>6.2</v>
      </c>
      <c r="AI16" s="2">
        <f t="shared" si="10"/>
        <v>76.54320987654322</v>
      </c>
      <c r="AJ16" s="2">
        <v>5151.8</v>
      </c>
      <c r="AK16" s="2">
        <v>1495.3</v>
      </c>
      <c r="AL16" s="2">
        <f t="shared" si="11"/>
        <v>29.024806863620476</v>
      </c>
      <c r="AM16" s="2">
        <v>2862.4</v>
      </c>
      <c r="AN16" s="2">
        <v>1192.6</v>
      </c>
      <c r="AO16" s="2">
        <f t="shared" si="12"/>
        <v>41.66433761878144</v>
      </c>
      <c r="AP16" s="2">
        <v>0</v>
      </c>
      <c r="AQ16" s="2">
        <v>0</v>
      </c>
      <c r="AR16" s="2" t="e">
        <f t="shared" si="13"/>
        <v>#DIV/0!</v>
      </c>
      <c r="AS16" s="2">
        <v>7673.8</v>
      </c>
      <c r="AT16" s="2">
        <v>1762.4</v>
      </c>
      <c r="AU16" s="2">
        <f t="shared" si="14"/>
        <v>22.966457296254788</v>
      </c>
      <c r="AV16" s="22">
        <v>1399.6</v>
      </c>
      <c r="AW16" s="2">
        <v>435.8</v>
      </c>
      <c r="AX16" s="2">
        <f t="shared" si="15"/>
        <v>31.13746784795656</v>
      </c>
      <c r="AY16" s="21">
        <v>1374.6</v>
      </c>
      <c r="AZ16" s="2">
        <v>435.8</v>
      </c>
      <c r="BA16" s="2">
        <f t="shared" si="1"/>
        <v>31.703768368980068</v>
      </c>
      <c r="BB16" s="2">
        <v>3312.3</v>
      </c>
      <c r="BC16" s="2">
        <v>281</v>
      </c>
      <c r="BD16" s="2">
        <f t="shared" si="16"/>
        <v>8.483531081121878</v>
      </c>
      <c r="BE16" s="21">
        <v>966.7</v>
      </c>
      <c r="BF16" s="2">
        <v>257.1</v>
      </c>
      <c r="BG16" s="2">
        <f t="shared" si="17"/>
        <v>26.595634633288505</v>
      </c>
      <c r="BH16" s="21">
        <v>1429</v>
      </c>
      <c r="BI16" s="2">
        <v>595</v>
      </c>
      <c r="BJ16" s="2">
        <f t="shared" si="18"/>
        <v>41.63750874737579</v>
      </c>
      <c r="BK16" s="20">
        <f t="shared" si="19"/>
        <v>-178.5</v>
      </c>
      <c r="BL16" s="20">
        <f t="shared" si="20"/>
        <v>555.4000000000001</v>
      </c>
      <c r="BM16" s="2">
        <f t="shared" si="21"/>
        <v>-311.14845938375356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2"/>
        <v>10050.2</v>
      </c>
      <c r="D17" s="8">
        <f t="shared" si="3"/>
        <v>2426</v>
      </c>
      <c r="E17" s="2">
        <f t="shared" si="4"/>
        <v>24.138823107997847</v>
      </c>
      <c r="F17" s="2">
        <v>2954.9</v>
      </c>
      <c r="G17" s="2">
        <v>720.8</v>
      </c>
      <c r="H17" s="2">
        <f t="shared" si="5"/>
        <v>24.393380486649292</v>
      </c>
      <c r="I17" s="2">
        <v>52.2</v>
      </c>
      <c r="J17" s="2">
        <v>13.9</v>
      </c>
      <c r="K17" s="2">
        <f t="shared" si="0"/>
        <v>26.628352490421452</v>
      </c>
      <c r="L17" s="2">
        <v>21.3</v>
      </c>
      <c r="M17" s="2">
        <v>27.5</v>
      </c>
      <c r="N17" s="2">
        <f t="shared" si="6"/>
        <v>129.10798122065728</v>
      </c>
      <c r="O17" s="2">
        <v>147.5</v>
      </c>
      <c r="P17" s="2">
        <v>3.6</v>
      </c>
      <c r="Q17" s="2">
        <f t="shared" si="7"/>
        <v>2.440677966101695</v>
      </c>
      <c r="R17" s="2">
        <v>634.2</v>
      </c>
      <c r="S17" s="2">
        <v>87</v>
      </c>
      <c r="T17" s="2">
        <f t="shared" si="8"/>
        <v>13.718070009460737</v>
      </c>
      <c r="U17" s="2">
        <v>0</v>
      </c>
      <c r="V17" s="2">
        <v>0</v>
      </c>
      <c r="W17" s="2">
        <v>0</v>
      </c>
      <c r="X17" s="2">
        <v>502</v>
      </c>
      <c r="Y17" s="2">
        <v>141.8</v>
      </c>
      <c r="Z17" s="2">
        <f t="shared" si="9"/>
        <v>28.247011952191237</v>
      </c>
      <c r="AA17" s="2">
        <v>9</v>
      </c>
      <c r="AB17" s="2">
        <v>2.8</v>
      </c>
      <c r="AC17" s="2">
        <f t="shared" si="22"/>
        <v>31.11111111111111</v>
      </c>
      <c r="AD17" s="2">
        <v>0</v>
      </c>
      <c r="AE17" s="2">
        <v>0</v>
      </c>
      <c r="AF17" s="2">
        <v>0</v>
      </c>
      <c r="AG17" s="2">
        <v>1.6</v>
      </c>
      <c r="AH17" s="2">
        <v>3</v>
      </c>
      <c r="AI17" s="2">
        <f t="shared" si="10"/>
        <v>187.5</v>
      </c>
      <c r="AJ17" s="2">
        <v>7095.3</v>
      </c>
      <c r="AK17" s="2">
        <v>1705.2</v>
      </c>
      <c r="AL17" s="2">
        <f t="shared" si="11"/>
        <v>24.032810451989345</v>
      </c>
      <c r="AM17" s="2">
        <v>3103.9</v>
      </c>
      <c r="AN17" s="2">
        <v>1293.3</v>
      </c>
      <c r="AO17" s="2">
        <f t="shared" si="12"/>
        <v>41.66693514610651</v>
      </c>
      <c r="AP17" s="2">
        <v>0</v>
      </c>
      <c r="AQ17" s="2">
        <v>0</v>
      </c>
      <c r="AR17" s="2" t="e">
        <f t="shared" si="13"/>
        <v>#DIV/0!</v>
      </c>
      <c r="AS17" s="2">
        <v>10579.3</v>
      </c>
      <c r="AT17" s="2">
        <v>1829.7</v>
      </c>
      <c r="AU17" s="2">
        <f t="shared" si="14"/>
        <v>17.29509513861976</v>
      </c>
      <c r="AV17" s="22">
        <v>1402.2</v>
      </c>
      <c r="AW17" s="2">
        <v>435.5</v>
      </c>
      <c r="AX17" s="2">
        <f t="shared" si="15"/>
        <v>31.058336899158462</v>
      </c>
      <c r="AY17" s="21">
        <v>1367.2</v>
      </c>
      <c r="AZ17" s="2">
        <v>435.5</v>
      </c>
      <c r="BA17" s="2">
        <f t="shared" si="1"/>
        <v>31.85342305441779</v>
      </c>
      <c r="BB17" s="2">
        <v>5215.1</v>
      </c>
      <c r="BC17" s="2">
        <v>412</v>
      </c>
      <c r="BD17" s="2">
        <f t="shared" si="16"/>
        <v>7.900136143122855</v>
      </c>
      <c r="BE17" s="21">
        <v>2434.9</v>
      </c>
      <c r="BF17" s="2">
        <v>492.1</v>
      </c>
      <c r="BG17" s="2">
        <f t="shared" si="17"/>
        <v>20.210275575999013</v>
      </c>
      <c r="BH17" s="21">
        <v>1336.9</v>
      </c>
      <c r="BI17" s="2">
        <v>445.6</v>
      </c>
      <c r="BJ17" s="2">
        <f t="shared" si="18"/>
        <v>33.330840002992</v>
      </c>
      <c r="BK17" s="20">
        <f t="shared" si="19"/>
        <v>-529.0999999999985</v>
      </c>
      <c r="BL17" s="20">
        <f t="shared" si="20"/>
        <v>596.3</v>
      </c>
      <c r="BM17" s="2">
        <f t="shared" si="21"/>
        <v>-112.700812700813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2"/>
        <v>11431.4</v>
      </c>
      <c r="D18" s="8">
        <f t="shared" si="3"/>
        <v>1737.8000000000002</v>
      </c>
      <c r="E18" s="2">
        <f t="shared" si="4"/>
        <v>15.201987508091749</v>
      </c>
      <c r="F18" s="2">
        <v>2823.5</v>
      </c>
      <c r="G18" s="2">
        <v>797.1</v>
      </c>
      <c r="H18" s="2">
        <f t="shared" si="5"/>
        <v>28.230919072073668</v>
      </c>
      <c r="I18" s="2">
        <v>20</v>
      </c>
      <c r="J18" s="2">
        <v>-2.2</v>
      </c>
      <c r="K18" s="2">
        <f t="shared" si="0"/>
        <v>-11.000000000000002</v>
      </c>
      <c r="L18" s="2">
        <v>0</v>
      </c>
      <c r="M18" s="2">
        <v>0</v>
      </c>
      <c r="N18" s="2">
        <v>0</v>
      </c>
      <c r="O18" s="2">
        <v>65.4</v>
      </c>
      <c r="P18" s="2">
        <v>5.9</v>
      </c>
      <c r="Q18" s="2">
        <f t="shared" si="7"/>
        <v>9.021406727828746</v>
      </c>
      <c r="R18" s="2">
        <v>1067.5</v>
      </c>
      <c r="S18" s="2">
        <v>52.2</v>
      </c>
      <c r="T18" s="2">
        <f t="shared" si="8"/>
        <v>4.889929742388759</v>
      </c>
      <c r="U18" s="2">
        <v>0</v>
      </c>
      <c r="V18" s="2">
        <v>0</v>
      </c>
      <c r="W18" s="2">
        <v>0</v>
      </c>
      <c r="X18" s="29">
        <v>200</v>
      </c>
      <c r="Y18" s="2">
        <v>232.8</v>
      </c>
      <c r="Z18" s="2">
        <f t="shared" si="9"/>
        <v>116.40000000000002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12</v>
      </c>
      <c r="AH18" s="2">
        <v>5.3</v>
      </c>
      <c r="AI18" s="2">
        <f t="shared" si="10"/>
        <v>44.166666666666664</v>
      </c>
      <c r="AJ18" s="2">
        <v>8607.9</v>
      </c>
      <c r="AK18" s="2">
        <v>940.7</v>
      </c>
      <c r="AL18" s="2">
        <f t="shared" si="11"/>
        <v>10.928333275247159</v>
      </c>
      <c r="AM18" s="2">
        <v>1011.5</v>
      </c>
      <c r="AN18" s="2">
        <v>421.5</v>
      </c>
      <c r="AO18" s="2">
        <f t="shared" si="12"/>
        <v>41.6707859614434</v>
      </c>
      <c r="AP18" s="2">
        <v>0</v>
      </c>
      <c r="AQ18" s="2">
        <v>0</v>
      </c>
      <c r="AR18" s="2" t="e">
        <f t="shared" si="13"/>
        <v>#DIV/0!</v>
      </c>
      <c r="AS18" s="2">
        <v>11573.6</v>
      </c>
      <c r="AT18" s="2">
        <v>1327.5</v>
      </c>
      <c r="AU18" s="2">
        <f t="shared" si="14"/>
        <v>11.470069814059583</v>
      </c>
      <c r="AV18" s="22">
        <v>1430.4</v>
      </c>
      <c r="AW18" s="2">
        <v>429.6</v>
      </c>
      <c r="AX18" s="2">
        <f t="shared" si="15"/>
        <v>30.033557046979865</v>
      </c>
      <c r="AY18" s="21">
        <v>1425.4</v>
      </c>
      <c r="AZ18" s="2">
        <v>429.6</v>
      </c>
      <c r="BA18" s="2">
        <f t="shared" si="1"/>
        <v>30.138908376596042</v>
      </c>
      <c r="BB18" s="2">
        <v>4364.1</v>
      </c>
      <c r="BC18" s="2">
        <v>528</v>
      </c>
      <c r="BD18" s="2">
        <f t="shared" si="16"/>
        <v>12.098714511583143</v>
      </c>
      <c r="BE18" s="21">
        <v>5071</v>
      </c>
      <c r="BF18" s="2">
        <v>88.3</v>
      </c>
      <c r="BG18" s="2">
        <f t="shared" si="17"/>
        <v>1.7412739104713075</v>
      </c>
      <c r="BH18" s="21">
        <v>600</v>
      </c>
      <c r="BI18" s="2">
        <v>250</v>
      </c>
      <c r="BJ18" s="2">
        <f t="shared" si="18"/>
        <v>41.66666666666667</v>
      </c>
      <c r="BK18" s="20">
        <f t="shared" si="19"/>
        <v>-142.20000000000073</v>
      </c>
      <c r="BL18" s="20">
        <f t="shared" si="20"/>
        <v>410.3000000000002</v>
      </c>
      <c r="BM18" s="2">
        <f t="shared" si="21"/>
        <v>-288.5372714486625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2"/>
        <v>5135.8</v>
      </c>
      <c r="D19" s="8">
        <f t="shared" si="3"/>
        <v>1394</v>
      </c>
      <c r="E19" s="2">
        <f t="shared" si="4"/>
        <v>27.142801510962265</v>
      </c>
      <c r="F19" s="2">
        <v>1535</v>
      </c>
      <c r="G19" s="2">
        <v>393.8</v>
      </c>
      <c r="H19" s="2">
        <f t="shared" si="5"/>
        <v>25.654723127035833</v>
      </c>
      <c r="I19" s="2">
        <v>39.3</v>
      </c>
      <c r="J19" s="2">
        <v>11.2</v>
      </c>
      <c r="K19" s="2">
        <f t="shared" si="0"/>
        <v>28.498727735368956</v>
      </c>
      <c r="L19" s="2">
        <v>0</v>
      </c>
      <c r="M19" s="2">
        <v>0</v>
      </c>
      <c r="N19" s="2">
        <v>0</v>
      </c>
      <c r="O19" s="2">
        <v>96.8</v>
      </c>
      <c r="P19" s="2">
        <v>6.9</v>
      </c>
      <c r="Q19" s="2">
        <f t="shared" si="7"/>
        <v>7.1280991735537205</v>
      </c>
      <c r="R19" s="2">
        <v>661.3</v>
      </c>
      <c r="S19" s="2">
        <v>83.4</v>
      </c>
      <c r="T19" s="2">
        <f t="shared" si="8"/>
        <v>12.611522758203538</v>
      </c>
      <c r="U19" s="2">
        <v>0</v>
      </c>
      <c r="V19" s="2">
        <v>0</v>
      </c>
      <c r="W19" s="2">
        <v>0</v>
      </c>
      <c r="X19" s="2">
        <v>37</v>
      </c>
      <c r="Y19" s="2">
        <v>32.2</v>
      </c>
      <c r="Z19" s="2">
        <f t="shared" si="9"/>
        <v>87.02702702702703</v>
      </c>
      <c r="AA19" s="2">
        <v>12</v>
      </c>
      <c r="AB19" s="2">
        <v>0</v>
      </c>
      <c r="AC19" s="2">
        <f t="shared" si="22"/>
        <v>0</v>
      </c>
      <c r="AD19" s="2">
        <v>0</v>
      </c>
      <c r="AE19" s="2">
        <v>0</v>
      </c>
      <c r="AF19" s="2">
        <v>0</v>
      </c>
      <c r="AG19" s="2">
        <v>23.3</v>
      </c>
      <c r="AH19" s="2">
        <v>1.6</v>
      </c>
      <c r="AI19" s="2">
        <f t="shared" si="10"/>
        <v>6.866952789699571</v>
      </c>
      <c r="AJ19" s="2">
        <v>3600.8</v>
      </c>
      <c r="AK19" s="2">
        <v>1000.2</v>
      </c>
      <c r="AL19" s="2">
        <f t="shared" si="11"/>
        <v>27.777160630970894</v>
      </c>
      <c r="AM19" s="2">
        <v>1907.1</v>
      </c>
      <c r="AN19" s="2">
        <v>794.6</v>
      </c>
      <c r="AO19" s="2">
        <f t="shared" si="12"/>
        <v>41.66535577578523</v>
      </c>
      <c r="AP19" s="2">
        <v>0</v>
      </c>
      <c r="AQ19" s="2">
        <v>0</v>
      </c>
      <c r="AR19" s="2" t="e">
        <f t="shared" si="13"/>
        <v>#DIV/0!</v>
      </c>
      <c r="AS19" s="2">
        <v>5215.1</v>
      </c>
      <c r="AT19" s="2">
        <v>1101.1</v>
      </c>
      <c r="AU19" s="2">
        <f t="shared" si="14"/>
        <v>21.113689095127608</v>
      </c>
      <c r="AV19" s="22">
        <v>1313.5</v>
      </c>
      <c r="AW19" s="2">
        <v>365.2</v>
      </c>
      <c r="AX19" s="2">
        <f t="shared" si="15"/>
        <v>27.803578226113434</v>
      </c>
      <c r="AY19" s="21">
        <v>1293.5</v>
      </c>
      <c r="AZ19" s="2">
        <v>365.2</v>
      </c>
      <c r="BA19" s="2">
        <f t="shared" si="1"/>
        <v>28.23347506764592</v>
      </c>
      <c r="BB19" s="2">
        <v>1695.8</v>
      </c>
      <c r="BC19" s="2">
        <v>232.8</v>
      </c>
      <c r="BD19" s="2">
        <f t="shared" si="16"/>
        <v>13.72803396626961</v>
      </c>
      <c r="BE19" s="21">
        <v>882.9</v>
      </c>
      <c r="BF19" s="2">
        <v>102.4</v>
      </c>
      <c r="BG19" s="2">
        <f t="shared" si="17"/>
        <v>11.59814248499264</v>
      </c>
      <c r="BH19" s="21">
        <v>780</v>
      </c>
      <c r="BI19" s="2">
        <v>325</v>
      </c>
      <c r="BJ19" s="2">
        <f t="shared" si="18"/>
        <v>41.66666666666667</v>
      </c>
      <c r="BK19" s="20">
        <f t="shared" si="19"/>
        <v>-79.30000000000018</v>
      </c>
      <c r="BL19" s="20">
        <f t="shared" si="20"/>
        <v>292.9000000000001</v>
      </c>
      <c r="BM19" s="2">
        <f t="shared" si="21"/>
        <v>-369.3568726355604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2"/>
        <v>7228</v>
      </c>
      <c r="D20" s="8">
        <f t="shared" si="3"/>
        <v>2525.2</v>
      </c>
      <c r="E20" s="2">
        <f t="shared" si="4"/>
        <v>34.93635860542335</v>
      </c>
      <c r="F20" s="2">
        <v>2166.5</v>
      </c>
      <c r="G20" s="2">
        <v>914.9</v>
      </c>
      <c r="H20" s="2">
        <f t="shared" si="5"/>
        <v>42.22940226171244</v>
      </c>
      <c r="I20" s="2">
        <v>297</v>
      </c>
      <c r="J20" s="2">
        <v>117</v>
      </c>
      <c r="K20" s="2">
        <f t="shared" si="0"/>
        <v>39.39393939393939</v>
      </c>
      <c r="L20" s="2">
        <v>237.7</v>
      </c>
      <c r="M20" s="2">
        <v>423.4</v>
      </c>
      <c r="N20" s="2">
        <f t="shared" si="6"/>
        <v>178.12368531762726</v>
      </c>
      <c r="O20" s="2">
        <v>207.4</v>
      </c>
      <c r="P20" s="2">
        <v>30</v>
      </c>
      <c r="Q20" s="2">
        <f t="shared" si="7"/>
        <v>14.464802314368368</v>
      </c>
      <c r="R20" s="2">
        <v>701</v>
      </c>
      <c r="S20" s="2">
        <v>66.2</v>
      </c>
      <c r="T20" s="2">
        <f t="shared" si="8"/>
        <v>9.443651925820257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 t="e">
        <f t="shared" si="9"/>
        <v>#DIV/0!</v>
      </c>
      <c r="AA20" s="2">
        <v>86</v>
      </c>
      <c r="AB20" s="2">
        <v>19.6</v>
      </c>
      <c r="AC20" s="2">
        <f t="shared" si="22"/>
        <v>22.790697674418606</v>
      </c>
      <c r="AD20" s="2">
        <v>0</v>
      </c>
      <c r="AE20" s="2">
        <v>0</v>
      </c>
      <c r="AF20" s="2">
        <v>0</v>
      </c>
      <c r="AG20" s="2">
        <v>139.2</v>
      </c>
      <c r="AH20" s="2">
        <v>34.5</v>
      </c>
      <c r="AI20" s="2">
        <f t="shared" si="10"/>
        <v>24.78448275862069</v>
      </c>
      <c r="AJ20" s="2">
        <v>5061.5</v>
      </c>
      <c r="AK20" s="2">
        <v>1610.3</v>
      </c>
      <c r="AL20" s="2">
        <f t="shared" si="11"/>
        <v>31.814679442852906</v>
      </c>
      <c r="AM20" s="2">
        <v>3343.7</v>
      </c>
      <c r="AN20" s="2">
        <v>1393.2</v>
      </c>
      <c r="AO20" s="2">
        <f t="shared" si="12"/>
        <v>41.666417441756145</v>
      </c>
      <c r="AP20" s="2">
        <v>0</v>
      </c>
      <c r="AQ20" s="2">
        <v>0</v>
      </c>
      <c r="AR20" s="2" t="e">
        <f t="shared" si="13"/>
        <v>#DIV/0!</v>
      </c>
      <c r="AS20" s="2">
        <v>8059.9</v>
      </c>
      <c r="AT20" s="2">
        <v>2305.9</v>
      </c>
      <c r="AU20" s="2">
        <f t="shared" si="14"/>
        <v>28.609536098462762</v>
      </c>
      <c r="AV20" s="22">
        <v>1530.4</v>
      </c>
      <c r="AW20" s="2">
        <v>475.7</v>
      </c>
      <c r="AX20" s="2">
        <f t="shared" si="15"/>
        <v>31.083376894929426</v>
      </c>
      <c r="AY20" s="21">
        <v>1500.4</v>
      </c>
      <c r="AZ20" s="2">
        <v>475.7</v>
      </c>
      <c r="BA20" s="2">
        <f t="shared" si="1"/>
        <v>31.704878699013594</v>
      </c>
      <c r="BB20" s="2">
        <v>1570.1</v>
      </c>
      <c r="BC20" s="2">
        <v>205</v>
      </c>
      <c r="BD20" s="2">
        <f t="shared" si="16"/>
        <v>13.056493216992548</v>
      </c>
      <c r="BE20" s="21">
        <v>3091.8</v>
      </c>
      <c r="BF20" s="2">
        <v>866.7</v>
      </c>
      <c r="BG20" s="2">
        <f t="shared" si="17"/>
        <v>28.032214244129634</v>
      </c>
      <c r="BH20" s="21">
        <v>1624.1</v>
      </c>
      <c r="BI20" s="2">
        <v>676.8</v>
      </c>
      <c r="BJ20" s="2">
        <f t="shared" si="18"/>
        <v>41.672310818299366</v>
      </c>
      <c r="BK20" s="20">
        <f t="shared" si="19"/>
        <v>-831.8999999999996</v>
      </c>
      <c r="BL20" s="20">
        <f t="shared" si="20"/>
        <v>219.29999999999973</v>
      </c>
      <c r="BM20" s="2">
        <f t="shared" si="21"/>
        <v>-26.361341507392694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2"/>
        <v>18767.5</v>
      </c>
      <c r="D21" s="8">
        <f t="shared" si="3"/>
        <v>2827.2</v>
      </c>
      <c r="E21" s="2">
        <f t="shared" si="4"/>
        <v>15.064339949380578</v>
      </c>
      <c r="F21" s="2">
        <v>1952.6</v>
      </c>
      <c r="G21" s="2">
        <v>457.6</v>
      </c>
      <c r="H21" s="2">
        <f t="shared" si="5"/>
        <v>23.435419440745676</v>
      </c>
      <c r="I21" s="2">
        <v>70.3</v>
      </c>
      <c r="J21" s="2">
        <v>19.5</v>
      </c>
      <c r="K21" s="2">
        <f t="shared" si="0"/>
        <v>27.738264580369844</v>
      </c>
      <c r="L21" s="2">
        <v>4.8</v>
      </c>
      <c r="M21" s="2">
        <v>3.6</v>
      </c>
      <c r="N21" s="2">
        <f t="shared" si="6"/>
        <v>75</v>
      </c>
      <c r="O21" s="2">
        <v>60.9</v>
      </c>
      <c r="P21" s="2">
        <v>2</v>
      </c>
      <c r="Q21" s="2">
        <f t="shared" si="7"/>
        <v>3.284072249589491</v>
      </c>
      <c r="R21" s="2">
        <v>426.5</v>
      </c>
      <c r="S21" s="2">
        <v>26.1</v>
      </c>
      <c r="T21" s="2">
        <f t="shared" si="8"/>
        <v>6.11957796014068</v>
      </c>
      <c r="U21" s="2">
        <v>0</v>
      </c>
      <c r="V21" s="2">
        <v>0</v>
      </c>
      <c r="W21" s="2">
        <v>0</v>
      </c>
      <c r="X21" s="2">
        <v>250</v>
      </c>
      <c r="Y21" s="2">
        <v>64.3</v>
      </c>
      <c r="Z21" s="2">
        <f t="shared" si="9"/>
        <v>25.72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14.7</v>
      </c>
      <c r="AI21" s="2">
        <f t="shared" si="10"/>
        <v>81.66666666666667</v>
      </c>
      <c r="AJ21" s="2">
        <v>16814.9</v>
      </c>
      <c r="AK21" s="2">
        <v>2369.6</v>
      </c>
      <c r="AL21" s="2">
        <f t="shared" si="11"/>
        <v>14.092263409238234</v>
      </c>
      <c r="AM21" s="2">
        <v>3352.7</v>
      </c>
      <c r="AN21" s="2">
        <v>1396.9</v>
      </c>
      <c r="AO21" s="2">
        <f t="shared" si="12"/>
        <v>41.66492677543473</v>
      </c>
      <c r="AP21" s="2">
        <v>674.8</v>
      </c>
      <c r="AQ21" s="2">
        <v>674.8</v>
      </c>
      <c r="AR21" s="2">
        <f t="shared" si="13"/>
        <v>100</v>
      </c>
      <c r="AS21" s="2">
        <v>18917.3</v>
      </c>
      <c r="AT21" s="2">
        <v>1562.6</v>
      </c>
      <c r="AU21" s="2">
        <f t="shared" si="14"/>
        <v>8.26016397688888</v>
      </c>
      <c r="AV21" s="22">
        <v>1379.7</v>
      </c>
      <c r="AW21" s="2">
        <v>405.8</v>
      </c>
      <c r="AX21" s="2">
        <f t="shared" si="15"/>
        <v>29.41219105602667</v>
      </c>
      <c r="AY21" s="21">
        <v>1354.7</v>
      </c>
      <c r="AZ21" s="2">
        <v>405.8</v>
      </c>
      <c r="BA21" s="2">
        <f t="shared" si="1"/>
        <v>29.954971580423713</v>
      </c>
      <c r="BB21" s="2">
        <v>3177.4</v>
      </c>
      <c r="BC21" s="2">
        <v>289</v>
      </c>
      <c r="BD21" s="2">
        <f t="shared" si="16"/>
        <v>9.09548687606219</v>
      </c>
      <c r="BE21" s="21">
        <v>11697.1</v>
      </c>
      <c r="BF21" s="2">
        <v>91.2</v>
      </c>
      <c r="BG21" s="2">
        <f t="shared" si="17"/>
        <v>0.77968043361175</v>
      </c>
      <c r="BH21" s="21">
        <v>1495</v>
      </c>
      <c r="BI21" s="2">
        <v>622.9</v>
      </c>
      <c r="BJ21" s="2">
        <f t="shared" si="18"/>
        <v>41.66555183946488</v>
      </c>
      <c r="BK21" s="20">
        <f t="shared" si="19"/>
        <v>-149.79999999999927</v>
      </c>
      <c r="BL21" s="20">
        <f t="shared" si="20"/>
        <v>1264.6</v>
      </c>
      <c r="BM21" s="2">
        <f t="shared" si="21"/>
        <v>-844.192256341793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177826.4</v>
      </c>
      <c r="D22" s="30">
        <f>SUM(D10:D21)</f>
        <v>30147.7</v>
      </c>
      <c r="E22" s="27">
        <f>D22/C22*100</f>
        <v>16.953444482933918</v>
      </c>
      <c r="F22" s="27">
        <f>SUM(F10:F21)</f>
        <v>42676.6</v>
      </c>
      <c r="G22" s="27">
        <f>SUM(G10:G21)</f>
        <v>12392.099999999999</v>
      </c>
      <c r="H22" s="27">
        <f>G22/F22*100</f>
        <v>29.03722414625345</v>
      </c>
      <c r="I22" s="27">
        <f>SUM(I10:I21)</f>
        <v>8368.599999999999</v>
      </c>
      <c r="J22" s="27">
        <f>SUM(J10:J21)</f>
        <v>2646.8</v>
      </c>
      <c r="K22" s="27">
        <f t="shared" si="0"/>
        <v>31.627751356260315</v>
      </c>
      <c r="L22" s="27">
        <f>SUM(L10:L21)</f>
        <v>350.3</v>
      </c>
      <c r="M22" s="27">
        <f>SUM(M10:M21)</f>
        <v>548</v>
      </c>
      <c r="N22" s="27">
        <f>M22/L22*100</f>
        <v>156.4373394233514</v>
      </c>
      <c r="O22" s="27">
        <f>SUM(O10:O21)</f>
        <v>2840.3000000000006</v>
      </c>
      <c r="P22" s="27">
        <f>SUM(P10:P21)</f>
        <v>604.0999999999999</v>
      </c>
      <c r="Q22" s="27">
        <f>P22/O22*100</f>
        <v>21.26888004788226</v>
      </c>
      <c r="R22" s="27">
        <f>SUM(R10:R21)</f>
        <v>10993.2</v>
      </c>
      <c r="S22" s="27">
        <f>SUM(S10:S21)</f>
        <v>2039.5</v>
      </c>
      <c r="T22" s="27">
        <f>S22/R22*100</f>
        <v>18.552377833569842</v>
      </c>
      <c r="U22" s="27">
        <f>SUM(U10:U21)</f>
        <v>1200</v>
      </c>
      <c r="V22" s="27">
        <f>SUM(V10:V21)</f>
        <v>47.6</v>
      </c>
      <c r="W22" s="27">
        <f>V22/U22*100</f>
        <v>3.966666666666667</v>
      </c>
      <c r="X22" s="27">
        <f>SUM(X10:X21)</f>
        <v>2339</v>
      </c>
      <c r="Y22" s="27">
        <f>SUM(Y10:Y21)</f>
        <v>1086.5</v>
      </c>
      <c r="Z22" s="27">
        <f>Y22/X22*100</f>
        <v>46.45147498931167</v>
      </c>
      <c r="AA22" s="27">
        <f>SUM(AA10:AA21)</f>
        <v>309</v>
      </c>
      <c r="AB22" s="27">
        <f>SUM(AB10:AB21)</f>
        <v>95.9</v>
      </c>
      <c r="AC22" s="27">
        <f>AB22/AA22*100</f>
        <v>31.03559870550162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858.8999999999999</v>
      </c>
      <c r="AH22" s="27">
        <f>SUM(AH10:AH21)</f>
        <v>321.5</v>
      </c>
      <c r="AI22" s="28">
        <f t="shared" si="10"/>
        <v>37.43159855629294</v>
      </c>
      <c r="AJ22" s="27">
        <f>SUM(AJ10:AJ21)</f>
        <v>135149.80000000002</v>
      </c>
      <c r="AK22" s="27">
        <f>SUM(AK10:AK21)</f>
        <v>17755.600000000002</v>
      </c>
      <c r="AL22" s="27">
        <f>AK22/AJ22*100</f>
        <v>13.137718294810647</v>
      </c>
      <c r="AM22" s="27">
        <f>SUM(AM10:AM21)</f>
        <v>35807.3</v>
      </c>
      <c r="AN22" s="27">
        <f>SUM(AN10:AN21)</f>
        <v>14919.4</v>
      </c>
      <c r="AO22" s="27">
        <f>AN22/AM22*100</f>
        <v>41.66580557595797</v>
      </c>
      <c r="AP22" s="27">
        <f>SUM(AP10:AP21)</f>
        <v>674.8</v>
      </c>
      <c r="AQ22" s="27">
        <f>SUM(AQ10:AQ21)</f>
        <v>674.8</v>
      </c>
      <c r="AR22" s="27">
        <f>AQ22/AP22*100</f>
        <v>100</v>
      </c>
      <c r="AS22" s="27">
        <f>SUM(AS10:AS21)</f>
        <v>187389.69999999998</v>
      </c>
      <c r="AT22" s="27">
        <f>SUM(AT10:AT21)</f>
        <v>30580.4</v>
      </c>
      <c r="AU22" s="27">
        <f>(AT22/AS22)*100</f>
        <v>16.319146676685005</v>
      </c>
      <c r="AV22" s="27">
        <f>SUM(AV10:AV21)</f>
        <v>20921.200000000004</v>
      </c>
      <c r="AW22" s="27">
        <f>SUM(AW10:AW21)</f>
        <v>6550.200000000001</v>
      </c>
      <c r="AX22" s="27">
        <f>AW22/AV22*100</f>
        <v>31.308911534711196</v>
      </c>
      <c r="AY22" s="27">
        <f>SUM(AY10:AY21)</f>
        <v>20541.200000000004</v>
      </c>
      <c r="AZ22" s="27">
        <f>SUM(AZ10:AZ21)</f>
        <v>6550.200000000001</v>
      </c>
      <c r="BA22" s="27">
        <f t="shared" si="1"/>
        <v>31.888107802854748</v>
      </c>
      <c r="BB22" s="27">
        <f>SUM(BB10:BB21)</f>
        <v>50284</v>
      </c>
      <c r="BC22" s="27">
        <f>SUM(BC10:BC21)</f>
        <v>8057.3</v>
      </c>
      <c r="BD22" s="27">
        <f>BC22/BB22*100</f>
        <v>16.023586031341978</v>
      </c>
      <c r="BE22" s="27">
        <f>SUM(BE10:BE21)</f>
        <v>93480.09999999999</v>
      </c>
      <c r="BF22" s="27">
        <f>SUM(BF10:BF21)</f>
        <v>9379.1</v>
      </c>
      <c r="BG22" s="27">
        <f>BF22/BE22*100</f>
        <v>10.033258415427456</v>
      </c>
      <c r="BH22" s="27">
        <f>SUM(BH10:BH21)</f>
        <v>13842.2</v>
      </c>
      <c r="BI22" s="27">
        <f>SUM(BI10:BI21)</f>
        <v>5408.4</v>
      </c>
      <c r="BJ22" s="27">
        <f>BI22/BH22*100</f>
        <v>39.07182384303073</v>
      </c>
      <c r="BK22" s="27">
        <f>SUM(BK10:BK21)</f>
        <v>-9563.299999999997</v>
      </c>
      <c r="BL22" s="27">
        <f>SUM(BL10:BL21)</f>
        <v>-432.7000000000003</v>
      </c>
      <c r="BM22" s="27">
        <f>BL22/BK22*100</f>
        <v>4.524588792571606</v>
      </c>
      <c r="BN22" s="10"/>
      <c r="BO22" s="11"/>
    </row>
    <row r="23" spans="3:65" ht="15" hidden="1">
      <c r="C23" s="15">
        <f aca="true" t="shared" si="23" ref="C23:AC23">C22-C20</f>
        <v>170598.4</v>
      </c>
      <c r="D23" s="15">
        <f t="shared" si="23"/>
        <v>27622.5</v>
      </c>
      <c r="E23" s="15">
        <f t="shared" si="23"/>
        <v>-17.982914122489433</v>
      </c>
      <c r="F23" s="15">
        <f t="shared" si="23"/>
        <v>40510.1</v>
      </c>
      <c r="G23" s="15">
        <f t="shared" si="23"/>
        <v>11477.199999999999</v>
      </c>
      <c r="H23" s="15">
        <f t="shared" si="23"/>
        <v>-13.192178115458987</v>
      </c>
      <c r="I23" s="15">
        <f t="shared" si="23"/>
        <v>8071.5999999999985</v>
      </c>
      <c r="J23" s="15">
        <f t="shared" si="23"/>
        <v>2529.8</v>
      </c>
      <c r="K23" s="15">
        <f t="shared" si="23"/>
        <v>-7.7661880376790755</v>
      </c>
      <c r="L23" s="15">
        <f t="shared" si="23"/>
        <v>112.60000000000002</v>
      </c>
      <c r="M23" s="15">
        <f t="shared" si="23"/>
        <v>124.60000000000002</v>
      </c>
      <c r="N23" s="15">
        <f t="shared" si="23"/>
        <v>-21.68634589427586</v>
      </c>
      <c r="O23" s="15">
        <f t="shared" si="23"/>
        <v>2632.9000000000005</v>
      </c>
      <c r="P23" s="15">
        <f t="shared" si="23"/>
        <v>574.0999999999999</v>
      </c>
      <c r="Q23" s="15">
        <f t="shared" si="23"/>
        <v>6.804077733513891</v>
      </c>
      <c r="R23" s="15">
        <f t="shared" si="23"/>
        <v>10292.2</v>
      </c>
      <c r="S23" s="15">
        <f t="shared" si="23"/>
        <v>1973.3</v>
      </c>
      <c r="T23" s="15">
        <f t="shared" si="23"/>
        <v>9.108725907749585</v>
      </c>
      <c r="U23" s="15">
        <f t="shared" si="23"/>
        <v>1200</v>
      </c>
      <c r="V23" s="15">
        <f t="shared" si="23"/>
        <v>47.6</v>
      </c>
      <c r="W23" s="15">
        <f t="shared" si="23"/>
        <v>3.966666666666667</v>
      </c>
      <c r="X23" s="15">
        <f t="shared" si="23"/>
        <v>2339</v>
      </c>
      <c r="Y23" s="15">
        <f t="shared" si="23"/>
        <v>1086.5</v>
      </c>
      <c r="Z23" s="15" t="e">
        <f t="shared" si="23"/>
        <v>#DIV/0!</v>
      </c>
      <c r="AA23" s="15">
        <f t="shared" si="23"/>
        <v>223</v>
      </c>
      <c r="AB23" s="15">
        <f t="shared" si="23"/>
        <v>76.30000000000001</v>
      </c>
      <c r="AC23" s="15">
        <f t="shared" si="23"/>
        <v>8.244901031083014</v>
      </c>
      <c r="AD23" s="15"/>
      <c r="AE23" s="15"/>
      <c r="AF23" s="2" t="e">
        <f>AE23/AD23*100</f>
        <v>#DIV/0!</v>
      </c>
      <c r="AG23" s="15">
        <f aca="true" t="shared" si="24" ref="AG23:BM23">AG22-AG20</f>
        <v>719.6999999999998</v>
      </c>
      <c r="AH23" s="15">
        <f t="shared" si="24"/>
        <v>287</v>
      </c>
      <c r="AI23" s="15">
        <f t="shared" si="24"/>
        <v>12.64711579767225</v>
      </c>
      <c r="AJ23" s="15">
        <f t="shared" si="24"/>
        <v>130088.30000000002</v>
      </c>
      <c r="AK23" s="15">
        <f t="shared" si="24"/>
        <v>16145.300000000003</v>
      </c>
      <c r="AL23" s="15">
        <f t="shared" si="24"/>
        <v>-18.67696114804226</v>
      </c>
      <c r="AM23" s="15">
        <f t="shared" si="24"/>
        <v>32463.600000000002</v>
      </c>
      <c r="AN23" s="15">
        <f t="shared" si="24"/>
        <v>13526.199999999999</v>
      </c>
      <c r="AO23" s="15">
        <f t="shared" si="24"/>
        <v>-0.0006118657981772913</v>
      </c>
      <c r="AP23" s="15">
        <f t="shared" si="24"/>
        <v>674.8</v>
      </c>
      <c r="AQ23" s="15">
        <f t="shared" si="24"/>
        <v>674.8</v>
      </c>
      <c r="AR23" s="15" t="e">
        <f t="shared" si="24"/>
        <v>#DIV/0!</v>
      </c>
      <c r="AS23" s="15">
        <f t="shared" si="24"/>
        <v>179329.8</v>
      </c>
      <c r="AT23" s="15">
        <f t="shared" si="24"/>
        <v>28274.5</v>
      </c>
      <c r="AU23" s="15">
        <f t="shared" si="24"/>
        <v>-12.290389421777757</v>
      </c>
      <c r="AV23" s="15">
        <f t="shared" si="24"/>
        <v>19390.800000000003</v>
      </c>
      <c r="AW23" s="15">
        <f t="shared" si="24"/>
        <v>6074.500000000001</v>
      </c>
      <c r="AX23" s="15">
        <f t="shared" si="24"/>
        <v>0.22553463978177035</v>
      </c>
      <c r="AY23" s="15">
        <f t="shared" si="24"/>
        <v>19040.800000000003</v>
      </c>
      <c r="AZ23" s="15">
        <f t="shared" si="24"/>
        <v>6074.500000000001</v>
      </c>
      <c r="BA23" s="15">
        <f t="shared" si="24"/>
        <v>0.18322910384115332</v>
      </c>
      <c r="BB23" s="15">
        <f t="shared" si="24"/>
        <v>48713.9</v>
      </c>
      <c r="BC23" s="15">
        <f t="shared" si="24"/>
        <v>7852.3</v>
      </c>
      <c r="BD23" s="15">
        <f t="shared" si="24"/>
        <v>2.9670928143494297</v>
      </c>
      <c r="BE23" s="15">
        <f t="shared" si="24"/>
        <v>90388.29999999999</v>
      </c>
      <c r="BF23" s="15">
        <f t="shared" si="24"/>
        <v>8512.4</v>
      </c>
      <c r="BG23" s="15">
        <f t="shared" si="24"/>
        <v>-17.99895582870218</v>
      </c>
      <c r="BH23" s="15">
        <f t="shared" si="24"/>
        <v>12218.1</v>
      </c>
      <c r="BI23" s="15">
        <f t="shared" si="24"/>
        <v>4731.599999999999</v>
      </c>
      <c r="BJ23" s="15">
        <f t="shared" si="24"/>
        <v>-2.6004869752686375</v>
      </c>
      <c r="BK23" s="15">
        <f t="shared" si="24"/>
        <v>-8731.399999999998</v>
      </c>
      <c r="BL23" s="15">
        <f t="shared" si="24"/>
        <v>-652</v>
      </c>
      <c r="BM23" s="15">
        <f t="shared" si="24"/>
        <v>30.8859302999643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2022-04-11T07:42:59Z</cp:lastPrinted>
  <dcterms:created xsi:type="dcterms:W3CDTF">2013-04-03T10:22:22Z</dcterms:created>
  <dcterms:modified xsi:type="dcterms:W3CDTF">2022-06-02T13:42:42Z</dcterms:modified>
  <cp:category/>
  <cp:version/>
  <cp:contentType/>
  <cp:contentStatus/>
</cp:coreProperties>
</file>