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оперативка!$A$2:$Y$200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<sst xmlns="http://schemas.openxmlformats.org/spreadsheetml/2006/main" count="250" uniqueCount="203">
  <si>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</si>
  <si>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</si>
  <si>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</si>
  <si>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</si>
  <si>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</si>
  <si>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</si>
  <si>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</si>
  <si>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</si>
  <si>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</si>
  <si>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</si>
  <si>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</si>
  <si>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</si>
  <si>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</si>
  <si>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</si>
  <si>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</si>
  <si>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</si>
  <si>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</si>
  <si>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</si>
  <si>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</si>
  <si>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</si>
  <si>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</si>
  <si>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</si>
  <si>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</si>
  <si>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</si>
  <si>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</si>
  <si>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</si>
  <si>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</si>
  <si>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</si>
  <si>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</si>
  <si>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</si>
  <si>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</si>
  <si>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</si>
  <si>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</si>
  <si>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</si>
  <si>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</si>
  <si>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</si>
  <si>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</si>
  <si>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</si>
  <si>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</si>
  <si>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</si>
  <si>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</si>
  <si>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</si>
  <si>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</si>
  <si>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</si>
  <si>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</si>
  <si>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</si>
  <si>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</si>
  <si>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</si>
  <si>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</si>
  <si>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</si>
  <si>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</si>
  <si>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</si>
  <si>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</si>
  <si>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</si>
  <si>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</si>
  <si>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</si>
  <si>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</si>
  <si>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</si>
  <si>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</si>
  <si>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</si>
  <si>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</si>
  <si>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</si>
  <si>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</si>
  <si>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</si>
  <si>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</si>
  <si>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</si>
  <si>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</si>
  <si>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</si>
  <si>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</si>
  <si>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</si>
  <si>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</si>
  <si>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</si>
  <si>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</si>
  <si>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</si>
  <si>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</si>
  <si>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</si>
  <si>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</si>
  <si>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</si>
  <si>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</si>
  <si>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</si>
  <si>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</si>
  <si>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</si>
  <si>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</si>
  <si>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</si>
  <si>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</si>
  <si>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</si>
  <si>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</si>
  <si>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</si>
  <si>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</si>
  <si>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</si>
  <si>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</si>
  <si>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</si>
  <si>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</si>
  <si>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</si>
  <si>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</si>
  <si>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</si>
  <si>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</si>
  <si>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</si>
  <si>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</si>
  <si>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</si>
  <si>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</si>
  <si>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</si>
  <si>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</si>
  <si>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</si>
  <si>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</si>
  <si>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</si>
  <si>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</si>
  <si>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</si>
  <si>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</si>
  <si>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</si>
  <si>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</si>
  <si>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</si>
  <si>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</si>
  <si>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</si>
  <si>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</si>
  <si>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</si>
  <si>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</si>
  <si>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</si>
  <si>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</si>
  <si>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</si>
  <si>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</si>
  <si>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</si>
  <si>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</si>
  <si>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</si>
  <si>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</si>
  <si>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</si>
  <si>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</si>
  <si>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</si>
  <si>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</si>
  <si>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</si>
  <si>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</si>
  <si>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</si>
  <si>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</si>
  <si>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</si>
  <si>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</si>
  <si>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</si>
  <si>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</si>
  <si>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</si>
  <si>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</si>
  <si>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</si>
  <si>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</si>
  <si>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</si>
  <si>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</si>
  <si>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</si>
  <si>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</si>
  <si>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</si>
  <si>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</si>
  <si>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</si>
  <si>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</si>
  <si>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</si>
  <si>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</si>
  <si>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</si>
  <si>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</si>
  <si>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</si>
  <si>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</si>
  <si>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</si>
  <si>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</si>
  <si>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</si>
  <si>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</si>
  <si>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</si>
  <si>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</si>
  <si>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</si>
  <si>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</si>
  <si>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</si>
  <si>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</si>
  <si>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</si>
  <si>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</si>
  <si>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</si>
  <si>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</si>
  <si>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</si>
  <si>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</si>
  <si>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</si>
  <si>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</si>
  <si>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</si>
  <si>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</si>
  <si>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</si>
  <si>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</si>
  <si>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</si>
  <si>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</si>
  <si>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</si>
  <si>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</si>
  <si>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</si>
  <si>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</si>
  <si>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</si>
  <si>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</si>
  <si>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</si>
  <si>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</si>
  <si>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</si>
  <si>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</si>
  <si>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</si>
  <si>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</si>
  <si>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</si>
  <si>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</si>
  <si>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</si>
  <si>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</si>
  <si>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</si>
  <si>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</si>
  <si>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</si>
  <si>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</si>
  <si>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</si>
  <si>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</si>
  <si>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</si>
  <si>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28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</si>
</sst>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5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54" activePane="bottomRight" state="frozen"/>
      <selection activeCell="A2" sqref="A2"/>
      <selection pane="topRight" activeCell="F2" sqref="F2"/>
      <selection pane="bottomLeft" activeCell="A7" sqref="A7"/>
      <selection pane="bottomRight" activeCell="A75" sqref="A75:XFD75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20" t="s">
        <v>202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21" t="s">
        <v>3</v>
      </c>
      <c r="B4" s="124" t="s">
        <v>198</v>
      </c>
      <c r="C4" s="117" t="s">
        <v>199</v>
      </c>
      <c r="D4" s="117" t="s">
        <v>200</v>
      </c>
      <c r="E4" s="127" t="s">
        <v>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9"/>
    </row>
    <row r="5" spans="1:26" s="2" customFormat="1" ht="87" customHeight="1">
      <c r="A5" s="122"/>
      <c r="B5" s="125"/>
      <c r="C5" s="118"/>
      <c r="D5" s="118"/>
      <c r="E5" s="130" t="s">
        <v>5</v>
      </c>
      <c r="F5" s="130" t="s">
        <v>6</v>
      </c>
      <c r="G5" s="115" t="s">
        <v>7</v>
      </c>
      <c r="H5" s="115" t="s">
        <v>8</v>
      </c>
      <c r="I5" s="115" t="s">
        <v>9</v>
      </c>
      <c r="J5" s="115" t="s">
        <v>10</v>
      </c>
      <c r="K5" s="115" t="s">
        <v>11</v>
      </c>
      <c r="L5" s="115" t="s">
        <v>12</v>
      </c>
      <c r="M5" s="115" t="s">
        <v>13</v>
      </c>
      <c r="N5" s="115" t="s">
        <v>14</v>
      </c>
      <c r="O5" s="115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  <c r="U5" s="115" t="s">
        <v>21</v>
      </c>
      <c r="V5" s="115" t="s">
        <v>22</v>
      </c>
      <c r="W5" s="115" t="s">
        <v>23</v>
      </c>
      <c r="X5" s="115" t="s">
        <v>24</v>
      </c>
      <c r="Y5" s="130" t="s">
        <v>25</v>
      </c>
    </row>
    <row r="6" spans="1:26" s="2" customFormat="1" ht="70.2" customHeight="1" thickBot="1">
      <c r="A6" s="123"/>
      <c r="B6" s="126"/>
      <c r="C6" s="119"/>
      <c r="D6" s="119"/>
      <c r="E6" s="131"/>
      <c r="F6" s="131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31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hidden="1" customHeight="1">
      <c r="A12" s="13" t="s">
        <v>31</v>
      </c>
      <c r="B12" s="8">
        <v>10541</v>
      </c>
      <c r="C12" s="8">
        <f>SUM(E12:Y12)</f>
        <v>4258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850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hidden="1" customHeight="1">
      <c r="A13" s="13" t="s">
        <v>32</v>
      </c>
      <c r="B13" s="15">
        <f>B12/B8</f>
        <v>0.21073570571771291</v>
      </c>
      <c r="C13" s="15">
        <f>C12/C8</f>
        <v>8.6935217133873699E-2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0.60584461867426942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hidden="1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89155</v>
      </c>
      <c r="D20" s="15">
        <f t="shared" si="0"/>
        <v>0.88685851843746577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3700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customHeight="1">
      <c r="A21" s="25" t="s">
        <v>40</v>
      </c>
      <c r="B21" s="23">
        <v>0</v>
      </c>
      <c r="C21" s="23">
        <f>SUM(E21:Y21)</f>
        <v>77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>
        <v>77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customHeight="1">
      <c r="A22" s="25" t="s">
        <v>41</v>
      </c>
      <c r="B22" s="9">
        <f>B21/B20</f>
        <v>0</v>
      </c>
      <c r="C22" s="9">
        <f t="shared" ref="C22:E22" si="19">C21/C20</f>
        <v>8.6366440468846394E-4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2.081081081081081E-2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>
        <f>C23/C21</f>
        <v>0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>
        <f t="shared" si="40"/>
        <v>0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hidden="1" customHeight="1">
      <c r="A26" s="18" t="s">
        <v>45</v>
      </c>
      <c r="B26" s="28">
        <f t="shared" ref="B26:Y26" si="41">B25/B20</f>
        <v>0.40322692954271899</v>
      </c>
      <c r="C26" s="28">
        <f t="shared" si="41"/>
        <v>5.8583366047894117E-2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0.73216216216216212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0.55054054054054058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hidden="1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hidden="1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hidden="1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hidden="1" customHeight="1">
      <c r="A40" s="81" t="s">
        <v>53</v>
      </c>
      <c r="B40" s="23"/>
      <c r="C40" s="23">
        <f>SUM(E40:Y40)</f>
        <v>2335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97">
        <v>2335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customHeight="1">
      <c r="A41" s="11" t="s">
        <v>168</v>
      </c>
      <c r="B41" s="23">
        <v>214447</v>
      </c>
      <c r="C41" s="23">
        <f>SUM(E41:Y41)</f>
        <v>185480.6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5702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4872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v>4872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6101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77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2.6266897993644619E-2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0.85443703963521567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2284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>
        <v>2284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1741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1741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1811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>
        <v>49</v>
      </c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>
      <c r="A51" s="17" t="s">
        <v>169</v>
      </c>
      <c r="B51" s="23"/>
      <c r="C51" s="23">
        <f t="shared" si="48"/>
        <v>3727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>
        <v>3727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outlineLevel="1">
      <c r="A52" s="17" t="s">
        <v>170</v>
      </c>
      <c r="B52" s="23"/>
      <c r="C52" s="23">
        <f t="shared" si="48"/>
        <v>2805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>
        <v>2805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438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>
        <v>280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216.5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>
        <v>76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>
      <c r="A64" s="18" t="s">
        <v>65</v>
      </c>
      <c r="B64" s="23"/>
      <c r="C64" s="23">
        <f t="shared" si="51"/>
        <v>4661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>
        <v>650</v>
      </c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customHeight="1">
      <c r="A66" s="18" t="s">
        <v>67</v>
      </c>
      <c r="B66" s="23"/>
      <c r="C66" s="23">
        <f t="shared" si="51"/>
        <v>557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>
        <v>557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4001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253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691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>
        <v>691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customHeight="1">
      <c r="A73" s="18" t="s">
        <v>74</v>
      </c>
      <c r="B73" s="23"/>
      <c r="C73" s="23">
        <f t="shared" si="51"/>
        <v>0.5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>
        <v>0.5</v>
      </c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4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>
        <v>4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>
      <c r="A76" s="32" t="s">
        <v>77</v>
      </c>
      <c r="B76" s="23"/>
      <c r="C76" s="23">
        <f>SUM(E76:Y76)</f>
        <v>4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>
        <v>4</v>
      </c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-57057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4212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customHeight="1" outlineLevel="1">
      <c r="A185" s="11" t="s">
        <v>172</v>
      </c>
      <c r="B185" s="27"/>
      <c r="C185" s="27">
        <f>SUM(E185:Y185)</f>
        <v>99783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2583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customHeight="1" outlineLevel="1">
      <c r="A186" s="32" t="s">
        <v>129</v>
      </c>
      <c r="B186" s="27"/>
      <c r="C186" s="27">
        <f>SUM(E186:Y186)</f>
        <v>96556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111">
        <v>747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customHeight="1">
      <c r="A187" s="11" t="s">
        <v>130</v>
      </c>
      <c r="B187" s="52"/>
      <c r="C187" s="52">
        <f>C186/C185</f>
        <v>0.96765982181333499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0.28919860627177701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customHeight="1" outlineLevel="1">
      <c r="A188" s="11" t="s">
        <v>131</v>
      </c>
      <c r="B188" s="27"/>
      <c r="C188" s="27">
        <f>SUM(E188:Y188)</f>
        <v>250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>
        <v>250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customHeight="1" outlineLevel="1">
      <c r="A189" s="32" t="s">
        <v>132</v>
      </c>
      <c r="B189" s="23"/>
      <c r="C189" s="27">
        <f>SUM(E189:Y189)</f>
        <v>15382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0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>
        <f>C189/C188</f>
        <v>61.527999999999999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customHeight="1" outlineLevel="1">
      <c r="A192" s="55" t="s">
        <v>135</v>
      </c>
      <c r="B192" s="23"/>
      <c r="C192" s="27">
        <f>SUM(E192:Y192)</f>
        <v>402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97">
        <v>402</v>
      </c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180.9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customHeight="1" outlineLevel="1">
      <c r="A196" s="55" t="s">
        <v>139</v>
      </c>
      <c r="B196" s="23"/>
      <c r="C196" s="27">
        <f>SUM(E196:Y196)</f>
        <v>3525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97">
        <v>3525</v>
      </c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1057.5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customHeight="1" outlineLevel="1">
      <c r="A200" s="55" t="s">
        <v>140</v>
      </c>
      <c r="B200" s="23"/>
      <c r="C200" s="27">
        <f>SUM(E200:Y200)</f>
        <v>1500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97">
        <v>1500</v>
      </c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customHeight="1" outlineLevel="1">
      <c r="A202" s="13" t="s">
        <v>141</v>
      </c>
      <c r="B202" s="27">
        <f>B200*0.19</f>
        <v>0</v>
      </c>
      <c r="C202" s="27">
        <f>C200*0.19</f>
        <v>285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customHeight="1">
      <c r="A209" s="32" t="s">
        <v>145</v>
      </c>
      <c r="B209" s="27">
        <f>B207+B205+B202+B198+B194</f>
        <v>0</v>
      </c>
      <c r="C209" s="27">
        <f>C207+C205+C202+C198+C194</f>
        <v>1523.4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</row>
    <row r="222" spans="1:25" ht="20.399999999999999" hidden="1" customHeight="1">
      <c r="A222" s="112"/>
      <c r="B222" s="113"/>
      <c r="C222" s="113"/>
      <c r="D222" s="113"/>
      <c r="E222" s="113"/>
      <c r="F222" s="113"/>
      <c r="G222" s="113"/>
      <c r="H222" s="113"/>
      <c r="I222" s="113"/>
      <c r="J222" s="11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2022-06-17T11:25:59Z</cp:lastPrinted>
  <dcterms:created xsi:type="dcterms:W3CDTF">2017-06-08T05:54:08Z</dcterms:created>
  <dcterms:modified xsi:type="dcterms:W3CDTF">2022-06-28T07:52:46Z</dcterms:modified>
</cp:coreProperties>
</file>