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<sst xmlns="http://schemas.openxmlformats.org/spreadsheetml/2006/main" count="106" uniqueCount="43">
  <si>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</si>
  <si>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</si>
  <si>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</si>
  <si>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</si>
  <si>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</si>
  <si>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</si>
  <si>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</si>
  <si>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</si>
  <si>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</si>
  <si>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</si>
  <si>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</si>
  <si>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</si>
  <si>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</si>
  <si>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</si>
  <si>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</si>
  <si>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</si>
  <si>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</si>
  <si>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</si>
  <si>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</si>
  <si>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</si>
  <si>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</si>
  <si>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</si>
  <si>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</si>
  <si>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</si>
  <si>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</si>
  <si>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</si>
  <si>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</si>
  <si>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</si>
  <si>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</si>
  <si>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</si>
  <si>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</si>
  <si>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</si>
  <si>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</si>
  <si>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</si>
  <si>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</si>
  <si>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</si>
  <si>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</si>
  <si>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</si>
  <si>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</si>
  <si>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</si>
  <si>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</si>
  <si>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</si>
  <si>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августа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</si>
</sst>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O1" activePane="topRight" state="frozen"/>
      <selection pane="topLeft" activeCell="A1" sqref="A1"/>
      <selection pane="topRight" activeCell="BK21" sqref="BK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8722.5</v>
      </c>
      <c r="D10" s="8">
        <f>G10+AK10</f>
        <v>1679.2</v>
      </c>
      <c r="E10" s="2">
        <f>D10/C10*100</f>
        <v>19.251361421610778</v>
      </c>
      <c r="F10" s="2">
        <v>1465.7</v>
      </c>
      <c r="G10" s="2">
        <v>610</v>
      </c>
      <c r="H10" s="2">
        <f>G10/F10*100</f>
        <v>41.61833936003275</v>
      </c>
      <c r="I10" s="2">
        <v>20.1</v>
      </c>
      <c r="J10" s="2">
        <v>11.3</v>
      </c>
      <c r="K10" s="2">
        <f aca="true" t="shared" si="0" ref="K10:K22">J10/I10*100</f>
        <v>56.21890547263681</v>
      </c>
      <c r="L10" s="2">
        <v>0</v>
      </c>
      <c r="M10" s="2">
        <v>0.1</v>
      </c>
      <c r="N10" s="2" t="e">
        <f>M10/L10*100</f>
        <v>#DIV/0!</v>
      </c>
      <c r="O10" s="2">
        <v>52.4</v>
      </c>
      <c r="P10" s="2">
        <v>-1</v>
      </c>
      <c r="Q10" s="2">
        <f>P10/O10*100</f>
        <v>-1.9083969465648856</v>
      </c>
      <c r="R10" s="2">
        <v>206.2</v>
      </c>
      <c r="S10" s="2">
        <v>29.3</v>
      </c>
      <c r="T10" s="2">
        <f>S10/R10*100</f>
        <v>14.209505334626577</v>
      </c>
      <c r="U10" s="2">
        <v>0</v>
      </c>
      <c r="V10" s="2">
        <v>0</v>
      </c>
      <c r="W10" s="2">
        <v>0</v>
      </c>
      <c r="X10" s="2">
        <v>500</v>
      </c>
      <c r="Y10" s="2">
        <v>132.2</v>
      </c>
      <c r="Z10" s="2">
        <f>Y10/X10*100</f>
        <v>26.439999999999998</v>
      </c>
      <c r="AA10" s="2">
        <v>40</v>
      </c>
      <c r="AB10" s="2">
        <v>35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10.2</v>
      </c>
      <c r="AI10" s="2">
        <f>AH10/AG10*100</f>
        <v>20.4</v>
      </c>
      <c r="AJ10" s="2">
        <v>7256.8</v>
      </c>
      <c r="AK10" s="2">
        <v>1069.2</v>
      </c>
      <c r="AL10" s="2">
        <f>AK10/AJ10*100</f>
        <v>14.733766949619667</v>
      </c>
      <c r="AM10" s="2">
        <v>1255.1</v>
      </c>
      <c r="AN10" s="2">
        <v>732.1</v>
      </c>
      <c r="AO10" s="2">
        <f>AN10/AM10*100</f>
        <v>58.33001354473748</v>
      </c>
      <c r="AP10" s="2">
        <v>0</v>
      </c>
      <c r="AQ10" s="2">
        <v>0</v>
      </c>
      <c r="AR10" s="2" t="e">
        <f>AQ10/AP10*100</f>
        <v>#DIV/0!</v>
      </c>
      <c r="AS10" s="20">
        <v>9947.7</v>
      </c>
      <c r="AT10" s="2">
        <v>1684.1</v>
      </c>
      <c r="AU10" s="2">
        <f>AT10/AS10*100</f>
        <v>16.929541502055752</v>
      </c>
      <c r="AV10" s="21">
        <v>1486.1</v>
      </c>
      <c r="AW10" s="2">
        <v>547.5</v>
      </c>
      <c r="AX10" s="2">
        <f>AW10/AV10*100</f>
        <v>36.84139694502389</v>
      </c>
      <c r="AY10" s="21">
        <v>1481.1</v>
      </c>
      <c r="AZ10" s="2">
        <v>547.5</v>
      </c>
      <c r="BA10" s="2">
        <f aca="true" t="shared" si="1" ref="BA10:BA22">AZ10/AY10*100</f>
        <v>36.9657686854365</v>
      </c>
      <c r="BB10" s="2">
        <v>2386.2</v>
      </c>
      <c r="BC10" s="2">
        <v>338.4</v>
      </c>
      <c r="BD10" s="2">
        <f>BC10/BB10*100</f>
        <v>14.181543877294441</v>
      </c>
      <c r="BE10" s="21">
        <v>5246.8</v>
      </c>
      <c r="BF10" s="2">
        <v>338.2</v>
      </c>
      <c r="BG10" s="2">
        <f>BF10/BE10*100</f>
        <v>6.445833650987268</v>
      </c>
      <c r="BH10" s="21">
        <v>650</v>
      </c>
      <c r="BI10" s="2">
        <v>379.2</v>
      </c>
      <c r="BJ10" s="2">
        <f>BI10/BH10*100</f>
        <v>58.33846153846154</v>
      </c>
      <c r="BK10" s="20">
        <f>C10-AS10</f>
        <v>-1225.2000000000007</v>
      </c>
      <c r="BL10" s="20">
        <f>D10-AT10</f>
        <v>-4.899999999999864</v>
      </c>
      <c r="BM10" s="2">
        <f>BL10/BK10*100</f>
        <v>0.3999347045380232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5826.900000000001</v>
      </c>
      <c r="D11" s="8">
        <f aca="true" t="shared" si="3" ref="D11:D21">G11+AK11</f>
        <v>3149.1</v>
      </c>
      <c r="E11" s="2">
        <f aca="true" t="shared" si="4" ref="E11:E21">D11/C11*100</f>
        <v>54.04417443237398</v>
      </c>
      <c r="F11" s="2">
        <v>1502.8</v>
      </c>
      <c r="G11" s="2">
        <v>893.6</v>
      </c>
      <c r="H11" s="2">
        <f aca="true" t="shared" si="5" ref="H11:H21">G11/F11*100</f>
        <v>59.462336970987494</v>
      </c>
      <c r="I11" s="2">
        <v>30.3</v>
      </c>
      <c r="J11" s="2">
        <v>19.3</v>
      </c>
      <c r="K11" s="2">
        <f t="shared" si="0"/>
        <v>63.6963696369637</v>
      </c>
      <c r="L11" s="2">
        <v>29.6</v>
      </c>
      <c r="M11" s="2">
        <v>37.1</v>
      </c>
      <c r="N11" s="2">
        <f aca="true" t="shared" si="6" ref="N11:N21">M11/L11*100</f>
        <v>125.33783783783782</v>
      </c>
      <c r="O11" s="2">
        <v>67.5</v>
      </c>
      <c r="P11" s="2">
        <v>3</v>
      </c>
      <c r="Q11" s="2">
        <f aca="true" t="shared" si="7" ref="Q11:Q21">P11/O11*100</f>
        <v>4.444444444444445</v>
      </c>
      <c r="R11" s="2">
        <v>182.6</v>
      </c>
      <c r="S11" s="2">
        <v>41.9</v>
      </c>
      <c r="T11" s="2">
        <f aca="true" t="shared" si="8" ref="T11:T21">S11/R11*100</f>
        <v>22.94633077765608</v>
      </c>
      <c r="U11" s="2">
        <v>0</v>
      </c>
      <c r="V11" s="2">
        <v>0</v>
      </c>
      <c r="W11" s="2">
        <v>0</v>
      </c>
      <c r="X11" s="2">
        <v>250</v>
      </c>
      <c r="Y11" s="2">
        <v>96.7</v>
      </c>
      <c r="Z11" s="2">
        <f aca="true" t="shared" si="9" ref="Z11:Z21">Y11/X11*100</f>
        <v>38.68000000000001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26.3</v>
      </c>
      <c r="AH11" s="2">
        <v>65.9</v>
      </c>
      <c r="AI11" s="2">
        <f aca="true" t="shared" si="10" ref="AI11:AI22">AH11/AG11*100</f>
        <v>250.5703422053232</v>
      </c>
      <c r="AJ11" s="2">
        <v>4324.1</v>
      </c>
      <c r="AK11" s="2">
        <v>2255.5</v>
      </c>
      <c r="AL11" s="2">
        <f aca="true" t="shared" si="11" ref="AL11:AL21">AK11/AJ11*100</f>
        <v>52.16114335931176</v>
      </c>
      <c r="AM11" s="2">
        <v>1804.4</v>
      </c>
      <c r="AN11" s="2">
        <v>1052.5</v>
      </c>
      <c r="AO11" s="2">
        <f aca="true" t="shared" si="12" ref="AO11:AO21">AN11/AM11*100</f>
        <v>58.329638661050765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6416.1</v>
      </c>
      <c r="AT11" s="2">
        <v>3466.6</v>
      </c>
      <c r="AU11" s="2">
        <f aca="true" t="shared" si="14" ref="AU11:AU21">AT11/AS11*100</f>
        <v>54.02970651953679</v>
      </c>
      <c r="AV11" s="22">
        <v>1420.6</v>
      </c>
      <c r="AW11" s="2">
        <v>611.9</v>
      </c>
      <c r="AX11" s="2">
        <f aca="true" t="shared" si="15" ref="AX11:AX21">AW11/AV11*100</f>
        <v>43.073349289032805</v>
      </c>
      <c r="AY11" s="21">
        <v>1415.6</v>
      </c>
      <c r="AZ11" s="2">
        <v>611.9</v>
      </c>
      <c r="BA11" s="2">
        <f t="shared" si="1"/>
        <v>43.2254874258265</v>
      </c>
      <c r="BB11" s="2">
        <v>3023.9</v>
      </c>
      <c r="BC11" s="2">
        <v>1826.6</v>
      </c>
      <c r="BD11" s="2">
        <f aca="true" t="shared" si="16" ref="BD11:BD21">BC11/BB11*100</f>
        <v>60.40543668772115</v>
      </c>
      <c r="BE11" s="21">
        <v>1109.1</v>
      </c>
      <c r="BF11" s="2">
        <v>532.7</v>
      </c>
      <c r="BG11" s="2">
        <f aca="true" t="shared" si="17" ref="BG11:BG21">BF11/BE11*100</f>
        <v>48.02993418086738</v>
      </c>
      <c r="BH11" s="21">
        <v>710</v>
      </c>
      <c r="BI11" s="2">
        <v>414.2</v>
      </c>
      <c r="BJ11" s="2">
        <f aca="true" t="shared" si="18" ref="BJ11:BJ21">BI11/BH11*100</f>
        <v>58.33802816901408</v>
      </c>
      <c r="BK11" s="20">
        <f aca="true" t="shared" si="19" ref="BK11:BK21">C11-AS11</f>
        <v>-589.1999999999998</v>
      </c>
      <c r="BL11" s="20">
        <f aca="true" t="shared" si="20" ref="BL11:BL21">D11-AT11</f>
        <v>-317.5</v>
      </c>
      <c r="BM11" s="2">
        <f aca="true" t="shared" si="21" ref="BM11:BM21">BL11/BK11*100</f>
        <v>53.886625933469126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16448</v>
      </c>
      <c r="D12" s="8">
        <f t="shared" si="3"/>
        <v>3062.9</v>
      </c>
      <c r="E12" s="2">
        <f t="shared" si="4"/>
        <v>18.62171692607004</v>
      </c>
      <c r="F12" s="2">
        <v>1923.7</v>
      </c>
      <c r="G12" s="2">
        <v>888.1</v>
      </c>
      <c r="H12" s="2">
        <f t="shared" si="5"/>
        <v>46.166242137547435</v>
      </c>
      <c r="I12" s="2">
        <v>64</v>
      </c>
      <c r="J12" s="2">
        <v>48</v>
      </c>
      <c r="K12" s="2">
        <f t="shared" si="0"/>
        <v>75</v>
      </c>
      <c r="L12" s="2">
        <v>14.8</v>
      </c>
      <c r="M12" s="2">
        <v>6.2</v>
      </c>
      <c r="N12" s="2">
        <f t="shared" si="6"/>
        <v>41.891891891891895</v>
      </c>
      <c r="O12" s="2">
        <v>80.6</v>
      </c>
      <c r="P12" s="2">
        <v>109.1</v>
      </c>
      <c r="Q12" s="2">
        <f t="shared" si="7"/>
        <v>135.35980148883374</v>
      </c>
      <c r="R12" s="17">
        <v>586.6</v>
      </c>
      <c r="S12" s="2">
        <v>9.4</v>
      </c>
      <c r="T12" s="2">
        <f t="shared" si="8"/>
        <v>1.6024548244118648</v>
      </c>
      <c r="U12" s="2">
        <v>0</v>
      </c>
      <c r="V12" s="2">
        <v>0</v>
      </c>
      <c r="W12" s="2">
        <v>0</v>
      </c>
      <c r="X12" s="2">
        <v>200</v>
      </c>
      <c r="Y12" s="2">
        <v>239.5</v>
      </c>
      <c r="Z12" s="2">
        <f t="shared" si="9"/>
        <v>119.75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14524.3</v>
      </c>
      <c r="AK12" s="2">
        <v>2174.8</v>
      </c>
      <c r="AL12" s="2">
        <f t="shared" si="11"/>
        <v>14.973527123510259</v>
      </c>
      <c r="AM12" s="2">
        <v>2685.7</v>
      </c>
      <c r="AN12" s="2">
        <v>1566.6</v>
      </c>
      <c r="AO12" s="2">
        <f t="shared" si="12"/>
        <v>58.33116133596455</v>
      </c>
      <c r="AP12" s="2">
        <v>0</v>
      </c>
      <c r="AQ12" s="2">
        <v>0</v>
      </c>
      <c r="AR12" s="2" t="e">
        <f t="shared" si="13"/>
        <v>#DIV/0!</v>
      </c>
      <c r="AS12" s="2">
        <v>16709</v>
      </c>
      <c r="AT12" s="2">
        <v>2436.4</v>
      </c>
      <c r="AU12" s="2">
        <f t="shared" si="14"/>
        <v>14.581363337123706</v>
      </c>
      <c r="AV12" s="22">
        <v>1307</v>
      </c>
      <c r="AW12" s="2">
        <v>507.6</v>
      </c>
      <c r="AX12" s="2">
        <f t="shared" si="15"/>
        <v>38.83703136954858</v>
      </c>
      <c r="AY12" s="21">
        <v>1287</v>
      </c>
      <c r="AZ12" s="2">
        <v>507.6</v>
      </c>
      <c r="BA12" s="2">
        <f t="shared" si="1"/>
        <v>39.44055944055944</v>
      </c>
      <c r="BB12" s="2">
        <v>3419.1</v>
      </c>
      <c r="BC12" s="2">
        <v>609.1</v>
      </c>
      <c r="BD12" s="2">
        <f t="shared" si="16"/>
        <v>17.81462958088386</v>
      </c>
      <c r="BE12" s="21">
        <v>6558.1</v>
      </c>
      <c r="BF12" s="2">
        <v>197</v>
      </c>
      <c r="BG12" s="2">
        <f t="shared" si="17"/>
        <v>3.003918817950321</v>
      </c>
      <c r="BH12" s="21">
        <v>1385.1</v>
      </c>
      <c r="BI12" s="2">
        <v>838.1</v>
      </c>
      <c r="BJ12" s="2">
        <f t="shared" si="18"/>
        <v>60.50826655115154</v>
      </c>
      <c r="BK12" s="20">
        <f t="shared" si="19"/>
        <v>-261</v>
      </c>
      <c r="BL12" s="20">
        <f t="shared" si="20"/>
        <v>626.5</v>
      </c>
      <c r="BM12" s="2">
        <f t="shared" si="21"/>
        <v>-240.03831417624522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5660.299999999999</v>
      </c>
      <c r="D13" s="8">
        <f t="shared" si="3"/>
        <v>2054</v>
      </c>
      <c r="E13" s="2">
        <f t="shared" si="4"/>
        <v>36.287829266999985</v>
      </c>
      <c r="F13" s="2">
        <v>1131.9</v>
      </c>
      <c r="G13" s="2">
        <v>557.4</v>
      </c>
      <c r="H13" s="2">
        <f t="shared" si="5"/>
        <v>49.2446329181023</v>
      </c>
      <c r="I13" s="2">
        <v>10</v>
      </c>
      <c r="J13" s="2">
        <v>4.5</v>
      </c>
      <c r="K13" s="2">
        <f t="shared" si="0"/>
        <v>45</v>
      </c>
      <c r="L13" s="2">
        <v>0</v>
      </c>
      <c r="M13" s="2">
        <v>0</v>
      </c>
      <c r="N13" s="2">
        <v>0</v>
      </c>
      <c r="O13" s="2">
        <v>38.1</v>
      </c>
      <c r="P13" s="2">
        <v>0.4</v>
      </c>
      <c r="Q13" s="2">
        <f t="shared" si="7"/>
        <v>1.0498687664041995</v>
      </c>
      <c r="R13" s="2">
        <v>271.5</v>
      </c>
      <c r="S13" s="2">
        <v>46.6</v>
      </c>
      <c r="T13" s="2">
        <f t="shared" si="8"/>
        <v>17.16390423572744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40</v>
      </c>
      <c r="AB13" s="2">
        <v>49</v>
      </c>
      <c r="AC13" s="2">
        <f aca="true" t="shared" si="22" ref="AC13:AC20">AB13/AA13*100</f>
        <v>122.50000000000001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4528.4</v>
      </c>
      <c r="AK13" s="2">
        <v>1496.6</v>
      </c>
      <c r="AL13" s="2">
        <f t="shared" si="11"/>
        <v>33.049200600653656</v>
      </c>
      <c r="AM13" s="2">
        <v>2044.2</v>
      </c>
      <c r="AN13" s="2">
        <v>1192.4</v>
      </c>
      <c r="AO13" s="2">
        <f t="shared" si="12"/>
        <v>58.33088738870952</v>
      </c>
      <c r="AP13" s="2">
        <v>0</v>
      </c>
      <c r="AQ13" s="2">
        <v>0</v>
      </c>
      <c r="AR13" s="2" t="e">
        <f t="shared" si="13"/>
        <v>#DIV/0!</v>
      </c>
      <c r="AS13" s="2">
        <v>5743.1</v>
      </c>
      <c r="AT13" s="2">
        <v>1590.5</v>
      </c>
      <c r="AU13" s="2">
        <f t="shared" si="14"/>
        <v>27.69410248820323</v>
      </c>
      <c r="AV13" s="22">
        <v>1392.8</v>
      </c>
      <c r="AW13" s="2">
        <v>678.1</v>
      </c>
      <c r="AX13" s="2">
        <f t="shared" si="15"/>
        <v>48.68609994256175</v>
      </c>
      <c r="AY13" s="21">
        <v>1387.8</v>
      </c>
      <c r="AZ13" s="2">
        <v>678.1</v>
      </c>
      <c r="BA13" s="2">
        <f t="shared" si="1"/>
        <v>48.861507421818715</v>
      </c>
      <c r="BB13" s="2">
        <v>1608</v>
      </c>
      <c r="BC13" s="2">
        <v>239.8</v>
      </c>
      <c r="BD13" s="2">
        <f t="shared" si="16"/>
        <v>14.912935323383087</v>
      </c>
      <c r="BE13" s="21">
        <v>1825.2</v>
      </c>
      <c r="BF13" s="2">
        <v>196.7</v>
      </c>
      <c r="BG13" s="2">
        <f t="shared" si="17"/>
        <v>10.776901161516546</v>
      </c>
      <c r="BH13" s="21">
        <v>553.4</v>
      </c>
      <c r="BI13" s="2">
        <v>305.7</v>
      </c>
      <c r="BJ13" s="2">
        <f t="shared" si="18"/>
        <v>55.24033249006144</v>
      </c>
      <c r="BK13" s="20">
        <f t="shared" si="19"/>
        <v>-82.80000000000109</v>
      </c>
      <c r="BL13" s="20">
        <f t="shared" si="20"/>
        <v>463.5</v>
      </c>
      <c r="BM13" s="2">
        <f t="shared" si="21"/>
        <v>-559.7826086956447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4664.8</v>
      </c>
      <c r="D14" s="8">
        <f t="shared" si="3"/>
        <v>1854.3999999999999</v>
      </c>
      <c r="E14" s="2">
        <f t="shared" si="4"/>
        <v>39.75304407477277</v>
      </c>
      <c r="F14" s="2">
        <v>1527.8</v>
      </c>
      <c r="G14" s="2">
        <v>689.3</v>
      </c>
      <c r="H14" s="2">
        <f t="shared" si="5"/>
        <v>45.11716193219007</v>
      </c>
      <c r="I14" s="2">
        <v>35.7</v>
      </c>
      <c r="J14" s="2">
        <v>19.3</v>
      </c>
      <c r="K14" s="2">
        <f t="shared" si="0"/>
        <v>54.061624649859944</v>
      </c>
      <c r="L14" s="2">
        <v>19.1</v>
      </c>
      <c r="M14" s="2">
        <v>2.9</v>
      </c>
      <c r="N14" s="2">
        <f t="shared" si="6"/>
        <v>15.18324607329843</v>
      </c>
      <c r="O14" s="2">
        <v>23.8</v>
      </c>
      <c r="P14" s="2">
        <v>-0.1</v>
      </c>
      <c r="Q14" s="2">
        <f t="shared" si="7"/>
        <v>-0.42016806722689076</v>
      </c>
      <c r="R14" s="2">
        <v>265.6</v>
      </c>
      <c r="S14" s="2">
        <v>21.5</v>
      </c>
      <c r="T14" s="2">
        <f t="shared" si="8"/>
        <v>8.094879518072288</v>
      </c>
      <c r="U14" s="2">
        <v>0</v>
      </c>
      <c r="V14" s="2">
        <v>0</v>
      </c>
      <c r="W14" s="2">
        <v>0</v>
      </c>
      <c r="X14" s="2">
        <v>0</v>
      </c>
      <c r="Y14" s="2">
        <v>194.7</v>
      </c>
      <c r="Z14" s="2" t="e">
        <f t="shared" si="9"/>
        <v>#DIV/0!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3137</v>
      </c>
      <c r="AK14" s="2">
        <v>1165.1</v>
      </c>
      <c r="AL14" s="2">
        <f t="shared" si="11"/>
        <v>37.14058017213898</v>
      </c>
      <c r="AM14" s="2">
        <v>1274.1</v>
      </c>
      <c r="AN14" s="2">
        <v>743.2</v>
      </c>
      <c r="AO14" s="2">
        <f t="shared" si="12"/>
        <v>58.33137116395888</v>
      </c>
      <c r="AP14" s="2">
        <v>0</v>
      </c>
      <c r="AQ14" s="2">
        <v>0</v>
      </c>
      <c r="AR14" s="2" t="e">
        <f t="shared" si="13"/>
        <v>#DIV/0!</v>
      </c>
      <c r="AS14" s="2">
        <v>4802.3</v>
      </c>
      <c r="AT14" s="2">
        <v>1323</v>
      </c>
      <c r="AU14" s="2">
        <f t="shared" si="14"/>
        <v>27.549299294088247</v>
      </c>
      <c r="AV14" s="22">
        <v>1339.9</v>
      </c>
      <c r="AW14" s="2">
        <v>397.3</v>
      </c>
      <c r="AX14" s="2">
        <f t="shared" si="15"/>
        <v>29.651466527352788</v>
      </c>
      <c r="AY14" s="21">
        <v>1334.9</v>
      </c>
      <c r="AZ14" s="2">
        <v>397.3</v>
      </c>
      <c r="BA14" s="2">
        <f t="shared" si="1"/>
        <v>29.762529028391636</v>
      </c>
      <c r="BB14" s="2">
        <v>2592.5</v>
      </c>
      <c r="BC14" s="2">
        <v>603.5</v>
      </c>
      <c r="BD14" s="2">
        <f t="shared" si="16"/>
        <v>23.278688524590162</v>
      </c>
      <c r="BE14" s="21">
        <v>238.3</v>
      </c>
      <c r="BF14" s="2">
        <v>48</v>
      </c>
      <c r="BG14" s="2">
        <f t="shared" si="17"/>
        <v>20.142677297524127</v>
      </c>
      <c r="BH14" s="21">
        <v>520</v>
      </c>
      <c r="BI14" s="2">
        <v>260</v>
      </c>
      <c r="BJ14" s="2">
        <f t="shared" si="18"/>
        <v>50</v>
      </c>
      <c r="BK14" s="20">
        <f t="shared" si="19"/>
        <v>-137.5</v>
      </c>
      <c r="BL14" s="20">
        <f t="shared" si="20"/>
        <v>531.3999999999999</v>
      </c>
      <c r="BM14" s="2">
        <f t="shared" si="21"/>
        <v>-386.4727272727272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77791.7</v>
      </c>
      <c r="D15" s="8">
        <f t="shared" si="3"/>
        <v>17873.7</v>
      </c>
      <c r="E15" s="2">
        <f t="shared" si="4"/>
        <v>22.976358660371226</v>
      </c>
      <c r="F15" s="2">
        <v>21253.7</v>
      </c>
      <c r="G15" s="2">
        <v>9102.2</v>
      </c>
      <c r="H15" s="2">
        <f t="shared" si="5"/>
        <v>42.826425516498304</v>
      </c>
      <c r="I15" s="2">
        <v>7545.9</v>
      </c>
      <c r="J15" s="2">
        <v>4296.5</v>
      </c>
      <c r="K15" s="2">
        <f t="shared" si="0"/>
        <v>56.938204852966514</v>
      </c>
      <c r="L15" s="2">
        <v>5.1</v>
      </c>
      <c r="M15" s="2">
        <v>5.7</v>
      </c>
      <c r="N15" s="2">
        <f t="shared" si="6"/>
        <v>111.76470588235294</v>
      </c>
      <c r="O15" s="2">
        <v>1770.9</v>
      </c>
      <c r="P15" s="2">
        <v>703.6</v>
      </c>
      <c r="Q15" s="2">
        <f t="shared" si="7"/>
        <v>39.73121011914845</v>
      </c>
      <c r="R15" s="2">
        <v>5533.1</v>
      </c>
      <c r="S15" s="2">
        <v>2034.8</v>
      </c>
      <c r="T15" s="2">
        <f t="shared" si="8"/>
        <v>36.775044730801895</v>
      </c>
      <c r="U15" s="2">
        <v>1200</v>
      </c>
      <c r="V15" s="2">
        <v>48.6</v>
      </c>
      <c r="W15" s="2">
        <f>V15/U15*100</f>
        <v>4.05</v>
      </c>
      <c r="X15" s="2">
        <v>0</v>
      </c>
      <c r="Y15" s="2">
        <v>0.4</v>
      </c>
      <c r="Z15" s="2" t="e">
        <f t="shared" si="9"/>
        <v>#DIV/0!</v>
      </c>
      <c r="AA15" s="2">
        <v>100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572.4</v>
      </c>
      <c r="AH15" s="2">
        <v>266.5</v>
      </c>
      <c r="AI15" s="2">
        <f t="shared" si="10"/>
        <v>46.55835080363382</v>
      </c>
      <c r="AJ15" s="2">
        <v>56538</v>
      </c>
      <c r="AK15" s="2">
        <v>8771.5</v>
      </c>
      <c r="AL15" s="2">
        <f t="shared" si="11"/>
        <v>15.514344334783686</v>
      </c>
      <c r="AM15" s="2">
        <v>11162.5</v>
      </c>
      <c r="AN15" s="2">
        <v>6511.4</v>
      </c>
      <c r="AO15" s="2">
        <f t="shared" si="12"/>
        <v>58.332810750279954</v>
      </c>
      <c r="AP15" s="2">
        <v>0</v>
      </c>
      <c r="AQ15" s="2">
        <v>0</v>
      </c>
      <c r="AR15" s="2" t="e">
        <f t="shared" si="13"/>
        <v>#DIV/0!</v>
      </c>
      <c r="AS15" s="2">
        <v>83218.9</v>
      </c>
      <c r="AT15" s="2">
        <v>20944.8</v>
      </c>
      <c r="AU15" s="2">
        <f t="shared" si="14"/>
        <v>25.16832113858751</v>
      </c>
      <c r="AV15" s="22">
        <v>5523.7</v>
      </c>
      <c r="AW15" s="2">
        <v>2966</v>
      </c>
      <c r="AX15" s="2">
        <f t="shared" si="15"/>
        <v>53.695892246139366</v>
      </c>
      <c r="AY15" s="21">
        <v>5323.7</v>
      </c>
      <c r="AZ15" s="2">
        <v>2966</v>
      </c>
      <c r="BA15" s="2">
        <f t="shared" si="1"/>
        <v>55.713131844393935</v>
      </c>
      <c r="BB15" s="2">
        <v>19371.7</v>
      </c>
      <c r="BC15" s="2">
        <v>6066.2</v>
      </c>
      <c r="BD15" s="2">
        <f t="shared" si="16"/>
        <v>31.314752964375863</v>
      </c>
      <c r="BE15" s="21">
        <v>54349.2</v>
      </c>
      <c r="BF15" s="2">
        <v>10427.3</v>
      </c>
      <c r="BG15" s="2">
        <f t="shared" si="17"/>
        <v>19.185746984316236</v>
      </c>
      <c r="BH15" s="21">
        <v>2768.7</v>
      </c>
      <c r="BI15" s="2">
        <v>1153.7</v>
      </c>
      <c r="BJ15" s="2">
        <f t="shared" si="18"/>
        <v>41.66937551919674</v>
      </c>
      <c r="BK15" s="20">
        <f t="shared" si="19"/>
        <v>-5427.199999999997</v>
      </c>
      <c r="BL15" s="20">
        <f t="shared" si="20"/>
        <v>-3071.0999999999985</v>
      </c>
      <c r="BM15" s="2">
        <f t="shared" si="21"/>
        <v>56.58719044811321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7495.3</v>
      </c>
      <c r="D16" s="8">
        <f t="shared" si="3"/>
        <v>3396.1</v>
      </c>
      <c r="E16" s="2">
        <f t="shared" si="4"/>
        <v>45.30972742918895</v>
      </c>
      <c r="F16" s="2">
        <v>2343.5</v>
      </c>
      <c r="G16" s="2">
        <v>1398.8</v>
      </c>
      <c r="H16" s="2">
        <f t="shared" si="5"/>
        <v>59.68850010667804</v>
      </c>
      <c r="I16" s="2">
        <v>183.8</v>
      </c>
      <c r="J16" s="2">
        <v>92.2</v>
      </c>
      <c r="K16" s="2">
        <f t="shared" si="0"/>
        <v>50.16322089227421</v>
      </c>
      <c r="L16" s="2">
        <v>17.9</v>
      </c>
      <c r="M16" s="2">
        <v>41.5</v>
      </c>
      <c r="N16" s="2">
        <v>0</v>
      </c>
      <c r="O16" s="2">
        <v>229</v>
      </c>
      <c r="P16" s="2">
        <v>14.4</v>
      </c>
      <c r="Q16" s="2">
        <f t="shared" si="7"/>
        <v>6.2882096069869</v>
      </c>
      <c r="R16" s="2">
        <v>457.1</v>
      </c>
      <c r="S16" s="2">
        <v>151.1</v>
      </c>
      <c r="T16" s="2">
        <f t="shared" si="8"/>
        <v>33.05622402100197</v>
      </c>
      <c r="U16" s="2">
        <v>0</v>
      </c>
      <c r="V16" s="2">
        <v>0</v>
      </c>
      <c r="W16" s="2">
        <v>0</v>
      </c>
      <c r="X16" s="2">
        <v>400</v>
      </c>
      <c r="Y16" s="2">
        <v>386</v>
      </c>
      <c r="Z16" s="2">
        <f t="shared" si="9"/>
        <v>96.5</v>
      </c>
      <c r="AA16" s="2">
        <v>22</v>
      </c>
      <c r="AB16" s="2">
        <v>1.7</v>
      </c>
      <c r="AC16" s="2">
        <f t="shared" si="22"/>
        <v>7.727272727272727</v>
      </c>
      <c r="AD16" s="2">
        <v>0</v>
      </c>
      <c r="AE16" s="2">
        <v>0</v>
      </c>
      <c r="AF16" s="2">
        <v>0</v>
      </c>
      <c r="AG16" s="2">
        <v>8.1</v>
      </c>
      <c r="AH16" s="2">
        <v>6.8</v>
      </c>
      <c r="AI16" s="2">
        <f t="shared" si="10"/>
        <v>83.95061728395062</v>
      </c>
      <c r="AJ16" s="2">
        <v>5151.8</v>
      </c>
      <c r="AK16" s="2">
        <v>1997.3</v>
      </c>
      <c r="AL16" s="2">
        <f t="shared" si="11"/>
        <v>38.76897395085213</v>
      </c>
      <c r="AM16" s="2">
        <v>2862.4</v>
      </c>
      <c r="AN16" s="2">
        <v>1669.7</v>
      </c>
      <c r="AO16" s="2">
        <f t="shared" si="12"/>
        <v>58.332168809390716</v>
      </c>
      <c r="AP16" s="2">
        <v>0</v>
      </c>
      <c r="AQ16" s="2">
        <v>0</v>
      </c>
      <c r="AR16" s="2" t="e">
        <f t="shared" si="13"/>
        <v>#DIV/0!</v>
      </c>
      <c r="AS16" s="2">
        <v>7877.9</v>
      </c>
      <c r="AT16" s="2">
        <v>2630.7</v>
      </c>
      <c r="AU16" s="2">
        <f t="shared" si="14"/>
        <v>33.39341702738039</v>
      </c>
      <c r="AV16" s="22">
        <v>1401.3</v>
      </c>
      <c r="AW16" s="2">
        <v>695.1</v>
      </c>
      <c r="AX16" s="2">
        <f t="shared" si="15"/>
        <v>49.60393919931492</v>
      </c>
      <c r="AY16" s="21">
        <v>1376.3</v>
      </c>
      <c r="AZ16" s="2">
        <v>695.1</v>
      </c>
      <c r="BA16" s="2">
        <f t="shared" si="1"/>
        <v>50.50497711254815</v>
      </c>
      <c r="BB16" s="2">
        <v>3316</v>
      </c>
      <c r="BC16" s="2">
        <v>334.5</v>
      </c>
      <c r="BD16" s="2">
        <f t="shared" si="16"/>
        <v>10.087454764776838</v>
      </c>
      <c r="BE16" s="21">
        <v>1129.8</v>
      </c>
      <c r="BF16" s="2">
        <v>518.3</v>
      </c>
      <c r="BG16" s="2">
        <f t="shared" si="17"/>
        <v>45.87537617277394</v>
      </c>
      <c r="BH16" s="21">
        <v>1429</v>
      </c>
      <c r="BI16" s="2">
        <v>800.9</v>
      </c>
      <c r="BJ16" s="2">
        <f t="shared" si="18"/>
        <v>56.04618614415675</v>
      </c>
      <c r="BK16" s="20">
        <f t="shared" si="19"/>
        <v>-382.59999999999945</v>
      </c>
      <c r="BL16" s="20">
        <f t="shared" si="20"/>
        <v>765.4000000000001</v>
      </c>
      <c r="BM16" s="2">
        <f t="shared" si="21"/>
        <v>-200.05227391531656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10050.2</v>
      </c>
      <c r="D17" s="8">
        <f t="shared" si="3"/>
        <v>5025.6</v>
      </c>
      <c r="E17" s="2">
        <f t="shared" si="4"/>
        <v>50.00497502537263</v>
      </c>
      <c r="F17" s="2">
        <v>2954.9</v>
      </c>
      <c r="G17" s="2">
        <v>1535.8</v>
      </c>
      <c r="H17" s="2">
        <f t="shared" si="5"/>
        <v>51.97468611458932</v>
      </c>
      <c r="I17" s="2">
        <v>52.2</v>
      </c>
      <c r="J17" s="2">
        <v>29.5</v>
      </c>
      <c r="K17" s="2">
        <f t="shared" si="0"/>
        <v>56.513409961685824</v>
      </c>
      <c r="L17" s="2">
        <v>21.3</v>
      </c>
      <c r="M17" s="2">
        <v>27.5</v>
      </c>
      <c r="N17" s="2">
        <f t="shared" si="6"/>
        <v>129.10798122065728</v>
      </c>
      <c r="O17" s="2">
        <v>147.5</v>
      </c>
      <c r="P17" s="2">
        <v>21</v>
      </c>
      <c r="Q17" s="2">
        <f t="shared" si="7"/>
        <v>14.237288135593221</v>
      </c>
      <c r="R17" s="2">
        <v>634.2</v>
      </c>
      <c r="S17" s="2">
        <v>111.4</v>
      </c>
      <c r="T17" s="2">
        <f t="shared" si="8"/>
        <v>17.56543677073478</v>
      </c>
      <c r="U17" s="2">
        <v>0</v>
      </c>
      <c r="V17" s="2">
        <v>0</v>
      </c>
      <c r="W17" s="2">
        <v>0</v>
      </c>
      <c r="X17" s="2">
        <v>502</v>
      </c>
      <c r="Y17" s="2">
        <v>188.7</v>
      </c>
      <c r="Z17" s="2">
        <f t="shared" si="9"/>
        <v>37.589641434262944</v>
      </c>
      <c r="AA17" s="2">
        <v>9</v>
      </c>
      <c r="AB17" s="2">
        <v>4.2</v>
      </c>
      <c r="AC17" s="2">
        <f t="shared" si="22"/>
        <v>46.666666666666664</v>
      </c>
      <c r="AD17" s="2">
        <v>0</v>
      </c>
      <c r="AE17" s="2">
        <v>0</v>
      </c>
      <c r="AF17" s="2">
        <v>0</v>
      </c>
      <c r="AG17" s="2">
        <v>1.6</v>
      </c>
      <c r="AH17" s="2">
        <v>3</v>
      </c>
      <c r="AI17" s="2">
        <f t="shared" si="10"/>
        <v>187.5</v>
      </c>
      <c r="AJ17" s="2">
        <v>7095.3</v>
      </c>
      <c r="AK17" s="2">
        <v>3489.8</v>
      </c>
      <c r="AL17" s="2">
        <f t="shared" si="11"/>
        <v>49.184671543134186</v>
      </c>
      <c r="AM17" s="2">
        <v>3103.9</v>
      </c>
      <c r="AN17" s="2">
        <v>1810.6</v>
      </c>
      <c r="AO17" s="2">
        <f t="shared" si="12"/>
        <v>58.33306485389348</v>
      </c>
      <c r="AP17" s="2">
        <v>0</v>
      </c>
      <c r="AQ17" s="2">
        <v>0</v>
      </c>
      <c r="AR17" s="2" t="e">
        <f t="shared" si="13"/>
        <v>#DIV/0!</v>
      </c>
      <c r="AS17" s="2">
        <v>10579.3</v>
      </c>
      <c r="AT17" s="2">
        <v>4114.6</v>
      </c>
      <c r="AU17" s="2">
        <f t="shared" si="14"/>
        <v>38.89293242464058</v>
      </c>
      <c r="AV17" s="22">
        <v>1402.2</v>
      </c>
      <c r="AW17" s="2">
        <v>660.2</v>
      </c>
      <c r="AX17" s="2">
        <f t="shared" si="15"/>
        <v>47.08315504207674</v>
      </c>
      <c r="AY17" s="21">
        <v>1367.2</v>
      </c>
      <c r="AZ17" s="2">
        <v>660.2</v>
      </c>
      <c r="BA17" s="2">
        <f t="shared" si="1"/>
        <v>48.28847279110591</v>
      </c>
      <c r="BB17" s="2">
        <v>5215.2</v>
      </c>
      <c r="BC17" s="2">
        <v>1966.3</v>
      </c>
      <c r="BD17" s="2">
        <f t="shared" si="16"/>
        <v>37.703252032520325</v>
      </c>
      <c r="BE17" s="21">
        <v>2434.9</v>
      </c>
      <c r="BF17" s="2">
        <v>729.8</v>
      </c>
      <c r="BG17" s="2">
        <f t="shared" si="17"/>
        <v>29.972483469547</v>
      </c>
      <c r="BH17" s="21">
        <v>1336.9</v>
      </c>
      <c r="BI17" s="2">
        <v>668.4</v>
      </c>
      <c r="BJ17" s="2">
        <f t="shared" si="18"/>
        <v>49.99626000448799</v>
      </c>
      <c r="BK17" s="20">
        <f t="shared" si="19"/>
        <v>-529.0999999999985</v>
      </c>
      <c r="BL17" s="20">
        <f t="shared" si="20"/>
        <v>911</v>
      </c>
      <c r="BM17" s="2">
        <f t="shared" si="21"/>
        <v>-172.17917217917264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11431.4</v>
      </c>
      <c r="D18" s="8">
        <f t="shared" si="3"/>
        <v>2460.8</v>
      </c>
      <c r="E18" s="2">
        <f t="shared" si="4"/>
        <v>21.526672148643215</v>
      </c>
      <c r="F18" s="2">
        <v>2823.5</v>
      </c>
      <c r="G18" s="2">
        <v>1326.6</v>
      </c>
      <c r="H18" s="2">
        <f t="shared" si="5"/>
        <v>46.98423941916061</v>
      </c>
      <c r="I18" s="2">
        <v>20</v>
      </c>
      <c r="J18" s="2">
        <v>0.1</v>
      </c>
      <c r="K18" s="2">
        <f t="shared" si="0"/>
        <v>0.5</v>
      </c>
      <c r="L18" s="2">
        <v>0</v>
      </c>
      <c r="M18" s="2">
        <v>0</v>
      </c>
      <c r="N18" s="2">
        <v>0</v>
      </c>
      <c r="O18" s="2">
        <v>65.4</v>
      </c>
      <c r="P18" s="2">
        <v>6.7</v>
      </c>
      <c r="Q18" s="2">
        <f t="shared" si="7"/>
        <v>10.244648318042811</v>
      </c>
      <c r="R18" s="2">
        <v>1067.5</v>
      </c>
      <c r="S18" s="2">
        <v>237.7</v>
      </c>
      <c r="T18" s="2">
        <f t="shared" si="8"/>
        <v>22.266978922716625</v>
      </c>
      <c r="U18" s="2">
        <v>0</v>
      </c>
      <c r="V18" s="2">
        <v>0</v>
      </c>
      <c r="W18" s="2">
        <v>0</v>
      </c>
      <c r="X18" s="29">
        <v>200</v>
      </c>
      <c r="Y18" s="2">
        <v>241.3</v>
      </c>
      <c r="Z18" s="2">
        <f t="shared" si="9"/>
        <v>120.65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5.3</v>
      </c>
      <c r="AI18" s="2">
        <f t="shared" si="10"/>
        <v>44.166666666666664</v>
      </c>
      <c r="AJ18" s="2">
        <v>8607.9</v>
      </c>
      <c r="AK18" s="2">
        <v>1134.2</v>
      </c>
      <c r="AL18" s="2">
        <f t="shared" si="11"/>
        <v>13.176268311667192</v>
      </c>
      <c r="AM18" s="2">
        <v>1011.5</v>
      </c>
      <c r="AN18" s="2">
        <v>590</v>
      </c>
      <c r="AO18" s="2">
        <f t="shared" si="12"/>
        <v>58.3292140385566</v>
      </c>
      <c r="AP18" s="2">
        <v>0</v>
      </c>
      <c r="AQ18" s="2">
        <v>0</v>
      </c>
      <c r="AR18" s="2" t="e">
        <f t="shared" si="13"/>
        <v>#DIV/0!</v>
      </c>
      <c r="AS18" s="2">
        <v>11619.3</v>
      </c>
      <c r="AT18" s="2">
        <v>1880.7</v>
      </c>
      <c r="AU18" s="2">
        <f t="shared" si="14"/>
        <v>16.186000877849786</v>
      </c>
      <c r="AV18" s="22">
        <v>1438.7</v>
      </c>
      <c r="AW18" s="2">
        <v>647.2</v>
      </c>
      <c r="AX18" s="2">
        <f t="shared" si="15"/>
        <v>44.98505595329117</v>
      </c>
      <c r="AY18" s="21">
        <v>1433.7</v>
      </c>
      <c r="AZ18" s="2">
        <v>647.2</v>
      </c>
      <c r="BA18" s="2">
        <f t="shared" si="1"/>
        <v>45.14194043384251</v>
      </c>
      <c r="BB18" s="2">
        <v>4364.1</v>
      </c>
      <c r="BC18" s="2">
        <v>718.1</v>
      </c>
      <c r="BD18" s="2">
        <f t="shared" si="16"/>
        <v>16.454710020393666</v>
      </c>
      <c r="BE18" s="21">
        <v>5089</v>
      </c>
      <c r="BF18" s="2">
        <v>115.4</v>
      </c>
      <c r="BG18" s="2">
        <f t="shared" si="17"/>
        <v>2.267636077814895</v>
      </c>
      <c r="BH18" s="21">
        <v>600</v>
      </c>
      <c r="BI18" s="2">
        <v>350</v>
      </c>
      <c r="BJ18" s="2">
        <f t="shared" si="18"/>
        <v>58.333333333333336</v>
      </c>
      <c r="BK18" s="20">
        <f t="shared" si="19"/>
        <v>-187.89999999999964</v>
      </c>
      <c r="BL18" s="20">
        <f t="shared" si="20"/>
        <v>580.1000000000001</v>
      </c>
      <c r="BM18" s="2">
        <f t="shared" si="21"/>
        <v>-308.7280468334227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5135.8</v>
      </c>
      <c r="D19" s="8">
        <f t="shared" si="3"/>
        <v>1884.1</v>
      </c>
      <c r="E19" s="2">
        <f t="shared" si="4"/>
        <v>36.68561859885509</v>
      </c>
      <c r="F19" s="2">
        <v>1535</v>
      </c>
      <c r="G19" s="2">
        <v>541.1</v>
      </c>
      <c r="H19" s="2">
        <f t="shared" si="5"/>
        <v>35.25081433224756</v>
      </c>
      <c r="I19" s="2">
        <v>39.3</v>
      </c>
      <c r="J19" s="2">
        <v>23.9</v>
      </c>
      <c r="K19" s="2">
        <f t="shared" si="0"/>
        <v>60.81424936386769</v>
      </c>
      <c r="L19" s="2">
        <v>0</v>
      </c>
      <c r="M19" s="2">
        <v>0</v>
      </c>
      <c r="N19" s="2">
        <v>0</v>
      </c>
      <c r="O19" s="2">
        <v>96.8</v>
      </c>
      <c r="P19" s="2">
        <v>7.8</v>
      </c>
      <c r="Q19" s="2">
        <f t="shared" si="7"/>
        <v>8.057851239669422</v>
      </c>
      <c r="R19" s="2">
        <v>661.3</v>
      </c>
      <c r="S19" s="2">
        <v>110.5</v>
      </c>
      <c r="T19" s="2">
        <f t="shared" si="8"/>
        <v>16.709511568123396</v>
      </c>
      <c r="U19" s="2">
        <v>0</v>
      </c>
      <c r="V19" s="2">
        <v>0</v>
      </c>
      <c r="W19" s="2">
        <v>0</v>
      </c>
      <c r="X19" s="2">
        <v>37</v>
      </c>
      <c r="Y19" s="2">
        <v>32.1</v>
      </c>
      <c r="Z19" s="2">
        <f t="shared" si="9"/>
        <v>86.75675675675676</v>
      </c>
      <c r="AA19" s="2">
        <v>12</v>
      </c>
      <c r="AB19" s="2">
        <v>0</v>
      </c>
      <c r="AC19" s="2">
        <f t="shared" si="22"/>
        <v>0</v>
      </c>
      <c r="AD19" s="2">
        <v>0</v>
      </c>
      <c r="AE19" s="2">
        <v>0</v>
      </c>
      <c r="AF19" s="2">
        <v>0</v>
      </c>
      <c r="AG19" s="2">
        <v>23.3</v>
      </c>
      <c r="AH19" s="2">
        <v>1.6</v>
      </c>
      <c r="AI19" s="2">
        <f t="shared" si="10"/>
        <v>6.866952789699571</v>
      </c>
      <c r="AJ19" s="2">
        <v>3600.8</v>
      </c>
      <c r="AK19" s="2">
        <v>1343</v>
      </c>
      <c r="AL19" s="2">
        <f t="shared" si="11"/>
        <v>37.29726727393912</v>
      </c>
      <c r="AM19" s="2">
        <v>1907.1</v>
      </c>
      <c r="AN19" s="2">
        <v>1112.5</v>
      </c>
      <c r="AO19" s="2">
        <f t="shared" si="12"/>
        <v>58.334644224214784</v>
      </c>
      <c r="AP19" s="2">
        <v>0</v>
      </c>
      <c r="AQ19" s="2">
        <v>0</v>
      </c>
      <c r="AR19" s="2" t="e">
        <f t="shared" si="13"/>
        <v>#DIV/0!</v>
      </c>
      <c r="AS19" s="2">
        <v>5215.1</v>
      </c>
      <c r="AT19" s="2">
        <v>1566.4</v>
      </c>
      <c r="AU19" s="2">
        <f t="shared" si="14"/>
        <v>30.03585741404767</v>
      </c>
      <c r="AV19" s="22">
        <v>1313.5</v>
      </c>
      <c r="AW19" s="2">
        <v>556.7</v>
      </c>
      <c r="AX19" s="2">
        <f t="shared" si="15"/>
        <v>42.3829463266083</v>
      </c>
      <c r="AY19" s="21">
        <v>1293.5</v>
      </c>
      <c r="AZ19" s="2">
        <v>556.7</v>
      </c>
      <c r="BA19" s="2">
        <f t="shared" si="1"/>
        <v>43.03826826439892</v>
      </c>
      <c r="BB19" s="2">
        <v>1695.8</v>
      </c>
      <c r="BC19" s="2">
        <v>251.2</v>
      </c>
      <c r="BD19" s="2">
        <f t="shared" si="16"/>
        <v>14.813067578723906</v>
      </c>
      <c r="BE19" s="21">
        <v>882.9</v>
      </c>
      <c r="BF19" s="2">
        <v>235</v>
      </c>
      <c r="BG19" s="2">
        <f t="shared" si="17"/>
        <v>26.616830898176463</v>
      </c>
      <c r="BH19" s="21">
        <v>780</v>
      </c>
      <c r="BI19" s="2">
        <v>390</v>
      </c>
      <c r="BJ19" s="2">
        <f t="shared" si="18"/>
        <v>50</v>
      </c>
      <c r="BK19" s="20">
        <f t="shared" si="19"/>
        <v>-79.30000000000018</v>
      </c>
      <c r="BL19" s="20">
        <f t="shared" si="20"/>
        <v>317.6999999999998</v>
      </c>
      <c r="BM19" s="2">
        <f t="shared" si="21"/>
        <v>-400.63051702395853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7233</v>
      </c>
      <c r="D20" s="8">
        <f t="shared" si="3"/>
        <v>3353.3</v>
      </c>
      <c r="E20" s="2">
        <f t="shared" si="4"/>
        <v>46.36112263237938</v>
      </c>
      <c r="F20" s="2">
        <v>2171.5</v>
      </c>
      <c r="G20" s="2">
        <v>1160.8</v>
      </c>
      <c r="H20" s="2">
        <f t="shared" si="5"/>
        <v>53.45613631130555</v>
      </c>
      <c r="I20" s="2">
        <v>297</v>
      </c>
      <c r="J20" s="2">
        <v>196.2</v>
      </c>
      <c r="K20" s="2">
        <f t="shared" si="0"/>
        <v>66.06060606060605</v>
      </c>
      <c r="L20" s="2">
        <v>237.7</v>
      </c>
      <c r="M20" s="2">
        <v>423.4</v>
      </c>
      <c r="N20" s="2">
        <f t="shared" si="6"/>
        <v>178.12368531762726</v>
      </c>
      <c r="O20" s="2">
        <v>207.4</v>
      </c>
      <c r="P20" s="2">
        <v>38.5</v>
      </c>
      <c r="Q20" s="2">
        <f t="shared" si="7"/>
        <v>18.563162970106077</v>
      </c>
      <c r="R20" s="2">
        <v>701</v>
      </c>
      <c r="S20" s="2">
        <v>89.2</v>
      </c>
      <c r="T20" s="2">
        <f t="shared" si="8"/>
        <v>12.724679029957203</v>
      </c>
      <c r="U20" s="2">
        <v>0</v>
      </c>
      <c r="V20" s="2">
        <v>0</v>
      </c>
      <c r="W20" s="2">
        <v>0</v>
      </c>
      <c r="X20" s="2">
        <v>0</v>
      </c>
      <c r="Y20" s="2">
        <v>16.1</v>
      </c>
      <c r="Z20" s="2" t="e">
        <f t="shared" si="9"/>
        <v>#DIV/0!</v>
      </c>
      <c r="AA20" s="2">
        <v>86</v>
      </c>
      <c r="AB20" s="2">
        <v>27.2</v>
      </c>
      <c r="AC20" s="2">
        <f t="shared" si="22"/>
        <v>31.627906976744185</v>
      </c>
      <c r="AD20" s="2">
        <v>0</v>
      </c>
      <c r="AE20" s="2">
        <v>0</v>
      </c>
      <c r="AF20" s="2">
        <v>0</v>
      </c>
      <c r="AG20" s="2">
        <v>139.2</v>
      </c>
      <c r="AH20" s="2">
        <v>48.3</v>
      </c>
      <c r="AI20" s="2">
        <f t="shared" si="10"/>
        <v>34.69827586206897</v>
      </c>
      <c r="AJ20" s="2">
        <v>5061.5</v>
      </c>
      <c r="AK20" s="2">
        <v>2192.5</v>
      </c>
      <c r="AL20" s="2">
        <f t="shared" si="11"/>
        <v>43.317198458954856</v>
      </c>
      <c r="AM20" s="2">
        <v>3343.7</v>
      </c>
      <c r="AN20" s="2">
        <v>1950.5</v>
      </c>
      <c r="AO20" s="2">
        <f t="shared" si="12"/>
        <v>58.33358255824387</v>
      </c>
      <c r="AP20" s="2">
        <v>0</v>
      </c>
      <c r="AQ20" s="2">
        <v>0</v>
      </c>
      <c r="AR20" s="2" t="e">
        <f t="shared" si="13"/>
        <v>#DIV/0!</v>
      </c>
      <c r="AS20" s="2">
        <v>8079.2</v>
      </c>
      <c r="AT20" s="2">
        <v>2935.4</v>
      </c>
      <c r="AU20" s="2">
        <f t="shared" si="14"/>
        <v>36.332805228240424</v>
      </c>
      <c r="AV20" s="22">
        <v>1530.4</v>
      </c>
      <c r="AW20" s="2">
        <v>689.4</v>
      </c>
      <c r="AX20" s="2">
        <f t="shared" si="15"/>
        <v>45.04704652378463</v>
      </c>
      <c r="AY20" s="21">
        <v>1500.4</v>
      </c>
      <c r="AZ20" s="2">
        <v>689.4</v>
      </c>
      <c r="BA20" s="2">
        <f t="shared" si="1"/>
        <v>45.94774726739536</v>
      </c>
      <c r="BB20" s="2">
        <v>1584.4</v>
      </c>
      <c r="BC20" s="2">
        <v>205</v>
      </c>
      <c r="BD20" s="2">
        <f t="shared" si="16"/>
        <v>12.93865185559202</v>
      </c>
      <c r="BE20" s="21">
        <v>2918.8</v>
      </c>
      <c r="BF20" s="2">
        <v>941.7</v>
      </c>
      <c r="BG20" s="2">
        <f t="shared" si="17"/>
        <v>32.263258873509656</v>
      </c>
      <c r="BH20" s="21">
        <v>1624.1</v>
      </c>
      <c r="BI20" s="2">
        <v>812.2</v>
      </c>
      <c r="BJ20" s="2">
        <f t="shared" si="18"/>
        <v>50.009235884489875</v>
      </c>
      <c r="BK20" s="20">
        <f t="shared" si="19"/>
        <v>-846.1999999999998</v>
      </c>
      <c r="BL20" s="20">
        <f t="shared" si="20"/>
        <v>417.9000000000001</v>
      </c>
      <c r="BM20" s="2">
        <f t="shared" si="21"/>
        <v>-49.38548806428742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18767.5</v>
      </c>
      <c r="D21" s="8">
        <f t="shared" si="3"/>
        <v>13297.4</v>
      </c>
      <c r="E21" s="2">
        <f t="shared" si="4"/>
        <v>70.85333688557346</v>
      </c>
      <c r="F21" s="2">
        <v>1952.6</v>
      </c>
      <c r="G21" s="2">
        <v>1037.8</v>
      </c>
      <c r="H21" s="2">
        <f t="shared" si="5"/>
        <v>53.14964662501281</v>
      </c>
      <c r="I21" s="2">
        <v>70.3</v>
      </c>
      <c r="J21" s="2">
        <v>40.7</v>
      </c>
      <c r="K21" s="2">
        <f t="shared" si="0"/>
        <v>57.89473684210527</v>
      </c>
      <c r="L21" s="2">
        <v>4.8</v>
      </c>
      <c r="M21" s="2">
        <v>3.6</v>
      </c>
      <c r="N21" s="2">
        <f t="shared" si="6"/>
        <v>75</v>
      </c>
      <c r="O21" s="2">
        <v>60.9</v>
      </c>
      <c r="P21" s="2">
        <v>2.8</v>
      </c>
      <c r="Q21" s="2">
        <f t="shared" si="7"/>
        <v>4.597701149425287</v>
      </c>
      <c r="R21" s="2">
        <v>426.5</v>
      </c>
      <c r="S21" s="2">
        <v>41.6</v>
      </c>
      <c r="T21" s="2">
        <f t="shared" si="8"/>
        <v>9.753810082063307</v>
      </c>
      <c r="U21" s="2">
        <v>0</v>
      </c>
      <c r="V21" s="2">
        <v>0</v>
      </c>
      <c r="W21" s="2">
        <v>0</v>
      </c>
      <c r="X21" s="2">
        <v>250</v>
      </c>
      <c r="Y21" s="2">
        <v>117.3</v>
      </c>
      <c r="Z21" s="2">
        <f t="shared" si="9"/>
        <v>46.92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18.8</v>
      </c>
      <c r="AI21" s="2">
        <f t="shared" si="10"/>
        <v>104.44444444444446</v>
      </c>
      <c r="AJ21" s="2">
        <v>16814.9</v>
      </c>
      <c r="AK21" s="2">
        <v>12259.6</v>
      </c>
      <c r="AL21" s="2">
        <f t="shared" si="11"/>
        <v>72.90914605498693</v>
      </c>
      <c r="AM21" s="2">
        <v>3352.7</v>
      </c>
      <c r="AN21" s="2">
        <v>1955.7</v>
      </c>
      <c r="AO21" s="2">
        <f t="shared" si="12"/>
        <v>58.332090553881955</v>
      </c>
      <c r="AP21" s="2">
        <v>674.8</v>
      </c>
      <c r="AQ21" s="2">
        <v>674.8</v>
      </c>
      <c r="AR21" s="2">
        <f t="shared" si="13"/>
        <v>100</v>
      </c>
      <c r="AS21" s="2">
        <v>18917.3</v>
      </c>
      <c r="AT21" s="2">
        <v>5038.9</v>
      </c>
      <c r="AU21" s="2">
        <f t="shared" si="14"/>
        <v>26.63646503465082</v>
      </c>
      <c r="AV21" s="22">
        <v>1379.7</v>
      </c>
      <c r="AW21" s="2">
        <v>640.7</v>
      </c>
      <c r="AX21" s="2">
        <f t="shared" si="15"/>
        <v>46.437631369138224</v>
      </c>
      <c r="AY21" s="21">
        <v>1354.7</v>
      </c>
      <c r="AZ21" s="2">
        <v>640.7</v>
      </c>
      <c r="BA21" s="2">
        <f t="shared" si="1"/>
        <v>47.294603971358974</v>
      </c>
      <c r="BB21" s="2">
        <v>3177.4</v>
      </c>
      <c r="BC21" s="2">
        <v>1333.5</v>
      </c>
      <c r="BD21" s="2">
        <f t="shared" si="16"/>
        <v>41.96827594888903</v>
      </c>
      <c r="BE21" s="21">
        <v>11697.1</v>
      </c>
      <c r="BF21" s="2">
        <v>1954.4</v>
      </c>
      <c r="BG21" s="2">
        <f t="shared" si="17"/>
        <v>16.708414906258817</v>
      </c>
      <c r="BH21" s="21">
        <v>1495</v>
      </c>
      <c r="BI21" s="2">
        <v>872.1</v>
      </c>
      <c r="BJ21" s="2">
        <f t="shared" si="18"/>
        <v>58.334448160535125</v>
      </c>
      <c r="BK21" s="20">
        <f t="shared" si="19"/>
        <v>-149.79999999999927</v>
      </c>
      <c r="BL21" s="20">
        <f t="shared" si="20"/>
        <v>8258.5</v>
      </c>
      <c r="BM21" s="2">
        <f t="shared" si="21"/>
        <v>-5513.017356475327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179227.4</v>
      </c>
      <c r="D22" s="30">
        <f>SUM(D10:D21)</f>
        <v>59090.600000000006</v>
      </c>
      <c r="E22" s="27">
        <f>D22/C22*100</f>
        <v>32.969624064177694</v>
      </c>
      <c r="F22" s="27">
        <f>SUM(F10:F21)</f>
        <v>42586.6</v>
      </c>
      <c r="G22" s="27">
        <f>SUM(G10:G21)</f>
        <v>19741.499999999996</v>
      </c>
      <c r="H22" s="27">
        <f>G22/F22*100</f>
        <v>46.35613080170757</v>
      </c>
      <c r="I22" s="27">
        <f>SUM(I10:I21)</f>
        <v>8368.599999999999</v>
      </c>
      <c r="J22" s="27">
        <f>SUM(J10:J21)</f>
        <v>4781.499999999999</v>
      </c>
      <c r="K22" s="27">
        <f t="shared" si="0"/>
        <v>57.136199603278925</v>
      </c>
      <c r="L22" s="27">
        <f>SUM(L10:L21)</f>
        <v>350.3</v>
      </c>
      <c r="M22" s="27">
        <f>SUM(M10:M21)</f>
        <v>548</v>
      </c>
      <c r="N22" s="27">
        <f>M22/L22*100</f>
        <v>156.4373394233514</v>
      </c>
      <c r="O22" s="27">
        <f>SUM(O10:O21)</f>
        <v>2840.3000000000006</v>
      </c>
      <c r="P22" s="27">
        <f>SUM(P10:P21)</f>
        <v>906.1999999999999</v>
      </c>
      <c r="Q22" s="27">
        <f>P22/O22*100</f>
        <v>31.905080449248306</v>
      </c>
      <c r="R22" s="27">
        <f>SUM(R10:R21)</f>
        <v>10993.2</v>
      </c>
      <c r="S22" s="27">
        <f>SUM(S10:S21)</f>
        <v>2924.9999999999995</v>
      </c>
      <c r="T22" s="27">
        <f>S22/R22*100</f>
        <v>26.607357275406606</v>
      </c>
      <c r="U22" s="27">
        <f>SUM(U10:U21)</f>
        <v>1200</v>
      </c>
      <c r="V22" s="27">
        <f>SUM(V10:V21)</f>
        <v>48.6</v>
      </c>
      <c r="W22" s="27">
        <f>V22/U22*100</f>
        <v>4.05</v>
      </c>
      <c r="X22" s="27">
        <f>SUM(X10:X21)</f>
        <v>2339</v>
      </c>
      <c r="Y22" s="27">
        <f>SUM(Y10:Y21)</f>
        <v>1644.9999999999998</v>
      </c>
      <c r="Z22" s="27">
        <f>Y22/X22*100</f>
        <v>70.32920051303975</v>
      </c>
      <c r="AA22" s="27">
        <f>SUM(AA10:AA21)</f>
        <v>309</v>
      </c>
      <c r="AB22" s="27">
        <f>SUM(AB10:AB21)</f>
        <v>117.10000000000001</v>
      </c>
      <c r="AC22" s="27">
        <f>AB22/AA22*100</f>
        <v>37.89644012944984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858.8999999999999</v>
      </c>
      <c r="AH22" s="27">
        <f>SUM(AH10:AH21)</f>
        <v>426.4000000000001</v>
      </c>
      <c r="AI22" s="28">
        <f t="shared" si="10"/>
        <v>49.64489463266971</v>
      </c>
      <c r="AJ22" s="27">
        <f>SUM(AJ10:AJ21)</f>
        <v>136640.80000000002</v>
      </c>
      <c r="AK22" s="27">
        <f>SUM(AK10:AK21)</f>
        <v>39349.1</v>
      </c>
      <c r="AL22" s="27">
        <f>AK22/AJ22*100</f>
        <v>28.79747483914028</v>
      </c>
      <c r="AM22" s="27">
        <f>SUM(AM10:AM21)</f>
        <v>35807.3</v>
      </c>
      <c r="AN22" s="27">
        <f>SUM(AN10:AN21)</f>
        <v>20887.2</v>
      </c>
      <c r="AO22" s="27">
        <f>AN22/AM22*100</f>
        <v>58.33223951540607</v>
      </c>
      <c r="AP22" s="27">
        <f>SUM(AP10:AP21)</f>
        <v>674.8</v>
      </c>
      <c r="AQ22" s="27">
        <f>SUM(AQ10:AQ21)</f>
        <v>674.8</v>
      </c>
      <c r="AR22" s="27">
        <f>AQ22/AP22*100</f>
        <v>100</v>
      </c>
      <c r="AS22" s="27">
        <f>SUM(AS10:AS21)</f>
        <v>189125.19999999998</v>
      </c>
      <c r="AT22" s="27">
        <f>SUM(AT10:AT21)</f>
        <v>49612.1</v>
      </c>
      <c r="AU22" s="27">
        <f>(AT22/AS22)*100</f>
        <v>26.232411122367616</v>
      </c>
      <c r="AV22" s="27">
        <f>SUM(AV10:AV21)</f>
        <v>20935.9</v>
      </c>
      <c r="AW22" s="27">
        <f>SUM(AW10:AW21)</f>
        <v>9597.7</v>
      </c>
      <c r="AX22" s="27">
        <f>AW22/AV22*100</f>
        <v>45.843264440506495</v>
      </c>
      <c r="AY22" s="27">
        <f>SUM(AY10:AY21)</f>
        <v>20555.9</v>
      </c>
      <c r="AZ22" s="27">
        <f>SUM(AZ10:AZ21)</f>
        <v>9597.7</v>
      </c>
      <c r="BA22" s="27">
        <f t="shared" si="1"/>
        <v>46.6907311282892</v>
      </c>
      <c r="BB22" s="27">
        <f>SUM(BB10:BB21)</f>
        <v>51754.3</v>
      </c>
      <c r="BC22" s="27">
        <f>SUM(BC10:BC21)</f>
        <v>14492.2</v>
      </c>
      <c r="BD22" s="27">
        <f>BC22/BB22*100</f>
        <v>28.00192447777286</v>
      </c>
      <c r="BE22" s="27">
        <f>SUM(BE10:BE21)</f>
        <v>93479.2</v>
      </c>
      <c r="BF22" s="27">
        <f>SUM(BF10:BF21)</f>
        <v>16234.499999999998</v>
      </c>
      <c r="BG22" s="27">
        <f>BF22/BE22*100</f>
        <v>17.36696505746733</v>
      </c>
      <c r="BH22" s="27">
        <f>SUM(BH10:BH21)</f>
        <v>13852.2</v>
      </c>
      <c r="BI22" s="27">
        <f>SUM(BI10:BI21)</f>
        <v>7244.499999999999</v>
      </c>
      <c r="BJ22" s="27">
        <f>BI22/BH22*100</f>
        <v>52.298551854579046</v>
      </c>
      <c r="BK22" s="27">
        <f>SUM(BK10:BK21)</f>
        <v>-9897.799999999996</v>
      </c>
      <c r="BL22" s="27">
        <f>SUM(BL10:BL21)</f>
        <v>9478.500000000002</v>
      </c>
      <c r="BM22" s="27">
        <f>BL22/BK22*100</f>
        <v>-95.76370506577226</v>
      </c>
      <c r="BN22" s="10"/>
      <c r="BO22" s="11"/>
    </row>
    <row r="23" spans="3:65" ht="15" hidden="1">
      <c r="C23" s="15">
        <f aca="true" t="shared" si="23" ref="C23:AC23">C22-C20</f>
        <v>171994.4</v>
      </c>
      <c r="D23" s="15">
        <f t="shared" si="23"/>
        <v>55737.3</v>
      </c>
      <c r="E23" s="15">
        <f t="shared" si="23"/>
        <v>-13.391498568201683</v>
      </c>
      <c r="F23" s="15">
        <f t="shared" si="23"/>
        <v>40415.1</v>
      </c>
      <c r="G23" s="15">
        <f t="shared" si="23"/>
        <v>18580.699999999997</v>
      </c>
      <c r="H23" s="15">
        <f t="shared" si="23"/>
        <v>-7.1000055095979775</v>
      </c>
      <c r="I23" s="15">
        <f t="shared" si="23"/>
        <v>8071.5999999999985</v>
      </c>
      <c r="J23" s="15">
        <f t="shared" si="23"/>
        <v>4585.299999999999</v>
      </c>
      <c r="K23" s="15">
        <f t="shared" si="23"/>
        <v>-8.924406457327123</v>
      </c>
      <c r="L23" s="15">
        <f t="shared" si="23"/>
        <v>112.60000000000002</v>
      </c>
      <c r="M23" s="15">
        <f t="shared" si="23"/>
        <v>124.60000000000002</v>
      </c>
      <c r="N23" s="15">
        <f t="shared" si="23"/>
        <v>-21.68634589427586</v>
      </c>
      <c r="O23" s="15">
        <f t="shared" si="23"/>
        <v>2632.9000000000005</v>
      </c>
      <c r="P23" s="15">
        <f t="shared" si="23"/>
        <v>867.6999999999999</v>
      </c>
      <c r="Q23" s="15">
        <f t="shared" si="23"/>
        <v>13.341917479142229</v>
      </c>
      <c r="R23" s="15">
        <f t="shared" si="23"/>
        <v>10292.2</v>
      </c>
      <c r="S23" s="15">
        <f t="shared" si="23"/>
        <v>2835.7999999999997</v>
      </c>
      <c r="T23" s="15">
        <f t="shared" si="23"/>
        <v>13.882678245449403</v>
      </c>
      <c r="U23" s="15">
        <f t="shared" si="23"/>
        <v>1200</v>
      </c>
      <c r="V23" s="15">
        <f t="shared" si="23"/>
        <v>48.6</v>
      </c>
      <c r="W23" s="15">
        <f t="shared" si="23"/>
        <v>4.05</v>
      </c>
      <c r="X23" s="15">
        <f t="shared" si="23"/>
        <v>2339</v>
      </c>
      <c r="Y23" s="15">
        <f t="shared" si="23"/>
        <v>1628.8999999999999</v>
      </c>
      <c r="Z23" s="15" t="e">
        <f t="shared" si="23"/>
        <v>#DIV/0!</v>
      </c>
      <c r="AA23" s="15">
        <f t="shared" si="23"/>
        <v>223</v>
      </c>
      <c r="AB23" s="15">
        <f t="shared" si="23"/>
        <v>89.9</v>
      </c>
      <c r="AC23" s="15">
        <f t="shared" si="23"/>
        <v>6.268533152705658</v>
      </c>
      <c r="AD23" s="15"/>
      <c r="AE23" s="15"/>
      <c r="AF23" s="2" t="e">
        <f>AE23/AD23*100</f>
        <v>#DIV/0!</v>
      </c>
      <c r="AG23" s="15">
        <f aca="true" t="shared" si="24" ref="AG23:BM23">AG22-AG20</f>
        <v>719.6999999999998</v>
      </c>
      <c r="AH23" s="15">
        <f t="shared" si="24"/>
        <v>378.1000000000001</v>
      </c>
      <c r="AI23" s="15">
        <f t="shared" si="24"/>
        <v>14.946618770600743</v>
      </c>
      <c r="AJ23" s="15">
        <f t="shared" si="24"/>
        <v>131579.30000000002</v>
      </c>
      <c r="AK23" s="15">
        <f t="shared" si="24"/>
        <v>37156.6</v>
      </c>
      <c r="AL23" s="15">
        <f t="shared" si="24"/>
        <v>-14.519723619814577</v>
      </c>
      <c r="AM23" s="15">
        <f t="shared" si="24"/>
        <v>32463.600000000002</v>
      </c>
      <c r="AN23" s="15">
        <f t="shared" si="24"/>
        <v>18936.7</v>
      </c>
      <c r="AO23" s="15">
        <f t="shared" si="24"/>
        <v>-0.0013430428377958492</v>
      </c>
      <c r="AP23" s="15">
        <f t="shared" si="24"/>
        <v>674.8</v>
      </c>
      <c r="AQ23" s="15">
        <f t="shared" si="24"/>
        <v>674.8</v>
      </c>
      <c r="AR23" s="15" t="e">
        <f t="shared" si="24"/>
        <v>#DIV/0!</v>
      </c>
      <c r="AS23" s="15">
        <f t="shared" si="24"/>
        <v>181045.99999999997</v>
      </c>
      <c r="AT23" s="15">
        <f t="shared" si="24"/>
        <v>46676.7</v>
      </c>
      <c r="AU23" s="15">
        <f t="shared" si="24"/>
        <v>-10.100394105872809</v>
      </c>
      <c r="AV23" s="15">
        <f t="shared" si="24"/>
        <v>19405.5</v>
      </c>
      <c r="AW23" s="15">
        <f t="shared" si="24"/>
        <v>8908.300000000001</v>
      </c>
      <c r="AX23" s="15">
        <f t="shared" si="24"/>
        <v>0.796217916721865</v>
      </c>
      <c r="AY23" s="15">
        <f t="shared" si="24"/>
        <v>19055.5</v>
      </c>
      <c r="AZ23" s="15">
        <f t="shared" si="24"/>
        <v>8908.300000000001</v>
      </c>
      <c r="BA23" s="15">
        <f t="shared" si="24"/>
        <v>0.7429838608938439</v>
      </c>
      <c r="BB23" s="15">
        <f t="shared" si="24"/>
        <v>50169.9</v>
      </c>
      <c r="BC23" s="15">
        <f t="shared" si="24"/>
        <v>14287.2</v>
      </c>
      <c r="BD23" s="15">
        <f t="shared" si="24"/>
        <v>15.06327262218084</v>
      </c>
      <c r="BE23" s="15">
        <f t="shared" si="24"/>
        <v>90560.4</v>
      </c>
      <c r="BF23" s="15">
        <f t="shared" si="24"/>
        <v>15292.799999999997</v>
      </c>
      <c r="BG23" s="15">
        <f t="shared" si="24"/>
        <v>-14.896293816042327</v>
      </c>
      <c r="BH23" s="15">
        <f t="shared" si="24"/>
        <v>12228.1</v>
      </c>
      <c r="BI23" s="15">
        <f t="shared" si="24"/>
        <v>6432.299999999999</v>
      </c>
      <c r="BJ23" s="15">
        <f t="shared" si="24"/>
        <v>2.28931597008917</v>
      </c>
      <c r="BK23" s="15">
        <f t="shared" si="24"/>
        <v>-9051.599999999995</v>
      </c>
      <c r="BL23" s="15">
        <f t="shared" si="24"/>
        <v>9060.600000000002</v>
      </c>
      <c r="BM23" s="15">
        <f t="shared" si="24"/>
        <v>-46.378217001484835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2022-08-05T06:18:01Z</cp:lastPrinted>
  <dcterms:created xsi:type="dcterms:W3CDTF">2013-04-03T10:22:22Z</dcterms:created>
  <dcterms:modified xsi:type="dcterms:W3CDTF">2022-08-05T06:22:48Z</dcterms:modified>
  <cp:category/>
  <cp:version/>
  <cp:contentType/>
  <cp:contentStatus/>
</cp:coreProperties>
</file>