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I59" i="1" l="1"/>
  <c r="I55" i="1"/>
  <c r="F62" i="1" l="1"/>
  <c r="Y44" i="1" l="1"/>
  <c r="W59" i="1" l="1"/>
  <c r="P59" i="1"/>
  <c r="J59" i="1"/>
  <c r="E62" i="1" l="1"/>
  <c r="G62" i="1"/>
  <c r="H62" i="1"/>
  <c r="I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<sst xmlns="http://schemas.openxmlformats.org/spreadsheetml/2006/main" count="254" uniqueCount="205">
  <si>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</si>
  <si>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</si>
  <si>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</si>
  <si>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</si>
  <si>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</si>
  <si>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</si>
  <si>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</si>
  <si>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</si>
  <si>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</si>
  <si>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</si>
  <si>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</si>
  <si>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</si>
  <si>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</si>
  <si>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</si>
  <si>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</si>
  <si>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</si>
  <si>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</si>
  <si>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</si>
  <si>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</si>
  <si>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</si>
  <si>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</si>
  <si>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</si>
  <si>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</si>
  <si>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</si>
  <si>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</si>
  <si>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</si>
  <si>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</si>
  <si>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</si>
  <si>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</si>
  <si>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</si>
  <si>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</si>
  <si>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</si>
  <si>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</si>
  <si>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</si>
  <si>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</si>
  <si>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</si>
  <si>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</si>
  <si>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</si>
  <si>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</si>
  <si>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</si>
  <si>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</si>
  <si>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</si>
  <si>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</si>
  <si>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</si>
  <si>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</si>
  <si>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</si>
  <si>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</si>
  <si>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</si>
  <si>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</si>
  <si>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</si>
  <si>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</si>
  <si>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</si>
  <si>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</si>
  <si>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</si>
  <si>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</si>
  <si>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</si>
  <si>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</si>
  <si>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</si>
  <si>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</si>
  <si>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</si>
  <si>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</si>
  <si>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</si>
  <si>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</si>
  <si>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</si>
  <si>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</si>
  <si>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</si>
  <si>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</si>
  <si>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</si>
  <si>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</si>
  <si>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</si>
  <si>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</si>
  <si>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</si>
  <si>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</si>
  <si>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</si>
  <si>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</si>
  <si>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</si>
  <si>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</si>
  <si>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</si>
  <si>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</si>
  <si>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</si>
  <si>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</si>
  <si>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</si>
  <si>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</si>
  <si>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</si>
  <si>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</si>
  <si>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</si>
  <si>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</si>
  <si>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</si>
  <si>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</si>
  <si>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</si>
  <si>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</si>
  <si>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</si>
  <si>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</si>
  <si>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</si>
  <si>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</si>
  <si>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</si>
  <si>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</si>
  <si>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</si>
  <si>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</si>
  <si>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</si>
  <si>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</si>
  <si>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</si>
  <si>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</si>
  <si>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</si>
  <si>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</si>
  <si>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</si>
  <si>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</si>
  <si>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</si>
  <si>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</si>
  <si>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</si>
  <si>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</si>
  <si>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</si>
  <si>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</si>
  <si>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</si>
  <si>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</si>
  <si>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</si>
  <si>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</si>
  <si>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</si>
  <si>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</si>
  <si>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</si>
  <si>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</si>
  <si>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</si>
  <si>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</si>
  <si>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</si>
  <si>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</si>
  <si>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</si>
  <si>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</si>
  <si>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</si>
  <si>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</si>
  <si>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</si>
  <si>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</si>
  <si>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</si>
  <si>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</si>
  <si>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</si>
  <si>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</si>
  <si>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</si>
  <si>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</si>
  <si>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</si>
  <si>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</si>
  <si>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</si>
  <si>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</si>
  <si>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</si>
  <si>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</si>
  <si>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</si>
  <si>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</si>
  <si>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</si>
  <si>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</si>
  <si>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</si>
  <si>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</si>
  <si>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</si>
  <si>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</si>
  <si>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</si>
  <si>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</si>
  <si>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</si>
  <si>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</si>
  <si>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</si>
  <si>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</si>
  <si>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</si>
  <si>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</si>
  <si>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</si>
  <si>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</si>
  <si>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</si>
  <si>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</si>
  <si>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</si>
  <si>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</si>
  <si>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</si>
  <si>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</si>
  <si>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</si>
  <si>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</si>
  <si>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</si>
  <si>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</si>
  <si>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</si>
  <si>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</si>
  <si>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</si>
  <si>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</si>
  <si>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</si>
  <si>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</si>
  <si>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</si>
  <si>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</si>
  <si>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</si>
  <si>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</si>
  <si>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</si>
  <si>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</si>
  <si>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</si>
  <si>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</si>
  <si>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</si>
  <si>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</si>
  <si>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</si>
  <si>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</si>
  <si>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</si>
  <si>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</si>
  <si>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</si>
  <si>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</si>
  <si>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</si>
  <si>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</si>
  <si>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</si>
  <si>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</si>
  <si>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</si>
  <si>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</si>
  <si>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</si>
  <si>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</si>
  <si>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</si>
  <si>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</si>
  <si>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</si>
  <si>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6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</si>
</sst>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L45" sqref="L4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202" t="s">
        <v>204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198</v>
      </c>
      <c r="C4" s="199" t="s">
        <v>199</v>
      </c>
      <c r="D4" s="199" t="s">
        <v>200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211848</v>
      </c>
      <c r="D41" s="15">
        <f t="shared" si="0"/>
        <v>1.0580549784241648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3">
        <v>10900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11483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207131</v>
      </c>
      <c r="C42" s="23">
        <f>SUM(E42:Y42)</f>
        <v>210767</v>
      </c>
      <c r="D42" s="15">
        <f t="shared" si="0"/>
        <v>1.0175541082696458</v>
      </c>
      <c r="E42" s="10">
        <v>10620</v>
      </c>
      <c r="F42" s="10">
        <v>6336</v>
      </c>
      <c r="G42" s="10">
        <v>14140</v>
      </c>
      <c r="H42" s="10">
        <v>11599</v>
      </c>
      <c r="I42" s="153">
        <v>6290</v>
      </c>
      <c r="J42" s="10">
        <v>15780</v>
      </c>
      <c r="K42" s="153">
        <v>10799</v>
      </c>
      <c r="L42" s="10">
        <v>9778</v>
      </c>
      <c r="M42" s="10">
        <v>10378</v>
      </c>
      <c r="N42" s="10">
        <v>4591</v>
      </c>
      <c r="O42" s="10">
        <v>5363</v>
      </c>
      <c r="P42" s="10">
        <v>7470</v>
      </c>
      <c r="Q42" s="153">
        <v>11136</v>
      </c>
      <c r="R42" s="10">
        <v>13500</v>
      </c>
      <c r="S42" s="10">
        <v>11563</v>
      </c>
      <c r="T42" s="10">
        <v>9838</v>
      </c>
      <c r="U42" s="10">
        <v>9650</v>
      </c>
      <c r="V42" s="10">
        <v>3132</v>
      </c>
      <c r="W42" s="10">
        <v>8299</v>
      </c>
      <c r="X42" s="10">
        <v>20155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1.0344963640722391</v>
      </c>
      <c r="C44" s="33">
        <f>C42/C41</f>
        <v>0.99489728484573847</v>
      </c>
      <c r="D44" s="15"/>
      <c r="E44" s="35">
        <f t="shared" ref="E44:Y44" si="50">E42/E41</f>
        <v>1.0018867924528303</v>
      </c>
      <c r="F44" s="35">
        <f t="shared" si="50"/>
        <v>1</v>
      </c>
      <c r="G44" s="35">
        <f t="shared" si="50"/>
        <v>0.98950314905528336</v>
      </c>
      <c r="H44" s="35">
        <f t="shared" si="50"/>
        <v>0.95622423742786478</v>
      </c>
      <c r="I44" s="163">
        <f t="shared" si="50"/>
        <v>1.0844827586206895</v>
      </c>
      <c r="J44" s="35">
        <f t="shared" si="50"/>
        <v>1.0052235953624666</v>
      </c>
      <c r="K44" s="163">
        <f t="shared" si="50"/>
        <v>0.99073394495412848</v>
      </c>
      <c r="L44" s="35">
        <v>0.996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0.94054717642932306</v>
      </c>
      <c r="P44" s="35">
        <f t="shared" si="50"/>
        <v>1</v>
      </c>
      <c r="Q44" s="163">
        <f t="shared" si="50"/>
        <v>1.0032432432432432</v>
      </c>
      <c r="R44" s="35">
        <f t="shared" si="50"/>
        <v>0.99586898790203604</v>
      </c>
      <c r="S44" s="35">
        <f t="shared" si="50"/>
        <v>1.0069668205172864</v>
      </c>
      <c r="T44" s="35">
        <f t="shared" si="50"/>
        <v>0.9914340421243576</v>
      </c>
      <c r="U44" s="35">
        <f t="shared" si="50"/>
        <v>1</v>
      </c>
      <c r="V44" s="35">
        <f t="shared" si="50"/>
        <v>1.0231950343025156</v>
      </c>
      <c r="W44" s="35">
        <f t="shared" si="50"/>
        <v>0.98915375446960663</v>
      </c>
      <c r="X44" s="35">
        <f t="shared" si="50"/>
        <v>1.0552356020942408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89680</v>
      </c>
      <c r="C45" s="23">
        <f t="shared" si="49"/>
        <v>92542</v>
      </c>
      <c r="D45" s="15">
        <f t="shared" si="0"/>
        <v>1.0319134701159678</v>
      </c>
      <c r="E45" s="34">
        <v>7950</v>
      </c>
      <c r="F45" s="34">
        <v>2758</v>
      </c>
      <c r="G45" s="34">
        <v>6247</v>
      </c>
      <c r="H45" s="34">
        <v>3643</v>
      </c>
      <c r="I45" s="164">
        <v>2540</v>
      </c>
      <c r="J45" s="34">
        <v>6980</v>
      </c>
      <c r="K45" s="164">
        <v>5583</v>
      </c>
      <c r="L45" s="34">
        <v>3977</v>
      </c>
      <c r="M45" s="34">
        <v>4839</v>
      </c>
      <c r="N45" s="34">
        <v>1026</v>
      </c>
      <c r="O45" s="34">
        <v>2370</v>
      </c>
      <c r="P45" s="34">
        <v>1745</v>
      </c>
      <c r="Q45" s="164">
        <v>6152</v>
      </c>
      <c r="R45" s="34">
        <v>7150</v>
      </c>
      <c r="S45" s="34">
        <v>4596</v>
      </c>
      <c r="T45" s="34">
        <v>3335</v>
      </c>
      <c r="U45" s="34">
        <v>4470</v>
      </c>
      <c r="V45" s="34">
        <v>1101</v>
      </c>
      <c r="W45" s="34">
        <v>2360</v>
      </c>
      <c r="X45" s="34">
        <v>9370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93931</v>
      </c>
      <c r="C46" s="23">
        <f>SUM(E46:Y46)</f>
        <v>91529</v>
      </c>
      <c r="D46" s="15">
        <f t="shared" si="0"/>
        <v>0.97442803760206964</v>
      </c>
      <c r="E46" s="26">
        <v>1200</v>
      </c>
      <c r="F46" s="26">
        <v>2936</v>
      </c>
      <c r="G46" s="26">
        <v>5837</v>
      </c>
      <c r="H46" s="26">
        <v>6854</v>
      </c>
      <c r="I46" s="108">
        <v>2250</v>
      </c>
      <c r="J46" s="26">
        <v>7250</v>
      </c>
      <c r="K46" s="108">
        <v>3334</v>
      </c>
      <c r="L46" s="26">
        <v>4431</v>
      </c>
      <c r="M46" s="26">
        <v>4329</v>
      </c>
      <c r="N46" s="26">
        <v>2950</v>
      </c>
      <c r="O46" s="26">
        <v>1783</v>
      </c>
      <c r="P46" s="26">
        <v>4678</v>
      </c>
      <c r="Q46" s="108">
        <v>3722</v>
      </c>
      <c r="R46" s="26">
        <v>5500</v>
      </c>
      <c r="S46" s="26">
        <v>5894</v>
      </c>
      <c r="T46" s="26">
        <v>5200</v>
      </c>
      <c r="U46" s="26">
        <v>4320</v>
      </c>
      <c r="V46" s="26">
        <v>1305</v>
      </c>
      <c r="W46" s="26">
        <v>4137</v>
      </c>
      <c r="X46" s="26">
        <v>8439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1909</v>
      </c>
      <c r="D47" s="15">
        <f t="shared" si="0"/>
        <v>2.4474358974358976</v>
      </c>
      <c r="E47" s="34">
        <v>370</v>
      </c>
      <c r="F47" s="34"/>
      <c r="G47" s="34">
        <v>245</v>
      </c>
      <c r="H47" s="34">
        <v>500</v>
      </c>
      <c r="I47" s="164"/>
      <c r="J47" s="34"/>
      <c r="K47" s="164"/>
      <c r="L47" s="34"/>
      <c r="M47" s="34">
        <v>132</v>
      </c>
      <c r="N47" s="34"/>
      <c r="O47" s="34"/>
      <c r="P47" s="34"/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259</v>
      </c>
      <c r="C48" s="23">
        <f>SUM(E48:Y48)</f>
        <v>746</v>
      </c>
      <c r="D48" s="15">
        <f t="shared" si="0"/>
        <v>2.8803088803088803</v>
      </c>
      <c r="E48" s="34">
        <v>100</v>
      </c>
      <c r="F48" s="34"/>
      <c r="G48" s="34">
        <v>247</v>
      </c>
      <c r="H48" s="34"/>
      <c r="I48" s="164">
        <v>240</v>
      </c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>
        <v>5</v>
      </c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7666</v>
      </c>
      <c r="C49" s="23">
        <f>SUM(E49:Y49)</f>
        <v>8524</v>
      </c>
      <c r="D49" s="15">
        <f t="shared" si="0"/>
        <v>1.1119227758935559</v>
      </c>
      <c r="E49" s="26">
        <v>1000</v>
      </c>
      <c r="F49" s="26">
        <v>60</v>
      </c>
      <c r="G49" s="26">
        <v>436</v>
      </c>
      <c r="H49" s="26">
        <v>439</v>
      </c>
      <c r="I49" s="108">
        <v>726</v>
      </c>
      <c r="J49" s="26">
        <v>250</v>
      </c>
      <c r="K49" s="108">
        <v>322</v>
      </c>
      <c r="L49" s="26">
        <v>336</v>
      </c>
      <c r="M49" s="26">
        <v>902</v>
      </c>
      <c r="N49" s="26">
        <v>50</v>
      </c>
      <c r="O49" s="26">
        <v>57</v>
      </c>
      <c r="P49" s="26">
        <v>426</v>
      </c>
      <c r="Q49" s="108">
        <v>238</v>
      </c>
      <c r="R49" s="26">
        <v>160</v>
      </c>
      <c r="S49" s="26">
        <v>668</v>
      </c>
      <c r="T49" s="26">
        <v>568</v>
      </c>
      <c r="U49" s="26">
        <v>130</v>
      </c>
      <c r="V49" s="26"/>
      <c r="W49" s="26">
        <v>600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117058</v>
      </c>
      <c r="C51" s="23">
        <f t="shared" si="51"/>
        <v>62551</v>
      </c>
      <c r="D51" s="15">
        <f t="shared" si="0"/>
        <v>0.53435903569170839</v>
      </c>
      <c r="E51" s="34">
        <v>4500</v>
      </c>
      <c r="F51" s="34">
        <v>2930</v>
      </c>
      <c r="G51" s="34">
        <v>1916</v>
      </c>
      <c r="H51" s="34">
        <v>6331</v>
      </c>
      <c r="I51" s="164">
        <v>1125</v>
      </c>
      <c r="J51" s="34">
        <v>3990</v>
      </c>
      <c r="K51" s="164"/>
      <c r="L51" s="34">
        <v>2000</v>
      </c>
      <c r="M51" s="34">
        <v>2881</v>
      </c>
      <c r="N51" s="34">
        <v>1784</v>
      </c>
      <c r="O51" s="34">
        <v>879</v>
      </c>
      <c r="P51" s="34">
        <v>4650</v>
      </c>
      <c r="Q51" s="164">
        <v>7082</v>
      </c>
      <c r="R51" s="34">
        <v>3200</v>
      </c>
      <c r="S51" s="34">
        <v>7484</v>
      </c>
      <c r="T51" s="34">
        <v>1592</v>
      </c>
      <c r="U51" s="34">
        <v>505</v>
      </c>
      <c r="V51" s="34">
        <v>1595</v>
      </c>
      <c r="W51" s="34">
        <v>3420</v>
      </c>
      <c r="X51" s="34">
        <v>3057</v>
      </c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70438</v>
      </c>
      <c r="C52" s="23">
        <f t="shared" si="51"/>
        <v>29971</v>
      </c>
      <c r="D52" s="15">
        <f t="shared" si="0"/>
        <v>0.42549476135040742</v>
      </c>
      <c r="E52" s="34">
        <v>600</v>
      </c>
      <c r="F52" s="34">
        <v>2930</v>
      </c>
      <c r="G52" s="34">
        <v>670</v>
      </c>
      <c r="H52" s="34">
        <v>323</v>
      </c>
      <c r="I52" s="164">
        <v>596</v>
      </c>
      <c r="J52" s="34">
        <v>1810</v>
      </c>
      <c r="K52" s="164"/>
      <c r="L52" s="34"/>
      <c r="M52" s="34">
        <v>120</v>
      </c>
      <c r="N52" s="34">
        <v>1784</v>
      </c>
      <c r="O52" s="34">
        <v>150</v>
      </c>
      <c r="P52" s="34">
        <v>4650</v>
      </c>
      <c r="Q52" s="164">
        <v>7082</v>
      </c>
      <c r="R52" s="34">
        <v>2400</v>
      </c>
      <c r="S52" s="34">
        <v>756</v>
      </c>
      <c r="T52" s="34">
        <v>602</v>
      </c>
      <c r="U52" s="34">
        <v>256</v>
      </c>
      <c r="V52" s="34">
        <v>1595</v>
      </c>
      <c r="W52" s="34"/>
      <c r="X52" s="34">
        <v>3057</v>
      </c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4585</v>
      </c>
      <c r="C54" s="23">
        <f t="shared" si="51"/>
        <v>4236</v>
      </c>
      <c r="D54" s="15">
        <f>C54/B54</f>
        <v>0.92388222464558345</v>
      </c>
      <c r="E54" s="34">
        <v>144</v>
      </c>
      <c r="F54" s="34">
        <v>122</v>
      </c>
      <c r="G54" s="34">
        <v>689</v>
      </c>
      <c r="H54" s="34">
        <v>280</v>
      </c>
      <c r="I54" s="164">
        <v>0.5</v>
      </c>
      <c r="J54" s="34">
        <v>130</v>
      </c>
      <c r="K54" s="164">
        <v>464</v>
      </c>
      <c r="L54" s="34">
        <v>530</v>
      </c>
      <c r="M54" s="34">
        <v>221</v>
      </c>
      <c r="N54" s="34">
        <v>25</v>
      </c>
      <c r="O54" s="34">
        <v>138</v>
      </c>
      <c r="P54" s="34">
        <v>170</v>
      </c>
      <c r="Q54" s="164">
        <v>12</v>
      </c>
      <c r="R54" s="34">
        <v>450</v>
      </c>
      <c r="S54" s="34">
        <v>147</v>
      </c>
      <c r="T54" s="34">
        <v>22</v>
      </c>
      <c r="U54" s="34">
        <v>115</v>
      </c>
      <c r="V54" s="34">
        <v>16.5</v>
      </c>
      <c r="W54" s="34">
        <v>260</v>
      </c>
      <c r="X54" s="34">
        <v>300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0.83363636363636362</v>
      </c>
      <c r="C55" s="15">
        <f>C54/C53</f>
        <v>0.76766944545125049</v>
      </c>
      <c r="D55" s="15"/>
      <c r="E55" s="35">
        <f t="shared" ref="E55:X55" si="52">E54/E53</f>
        <v>1.4693877551020409</v>
      </c>
      <c r="F55" s="35">
        <f t="shared" si="52"/>
        <v>0.6853932584269663</v>
      </c>
      <c r="G55" s="35">
        <f t="shared" si="52"/>
        <v>1.0222551928783383</v>
      </c>
      <c r="H55" s="35">
        <f t="shared" si="52"/>
        <v>0.77562326869806097</v>
      </c>
      <c r="I55" s="35">
        <f t="shared" si="52"/>
        <v>3.3333333333333333E-2</v>
      </c>
      <c r="J55" s="35">
        <f t="shared" si="52"/>
        <v>0.82802547770700641</v>
      </c>
      <c r="K55" s="163">
        <f t="shared" si="52"/>
        <v>0.50162162162162161</v>
      </c>
      <c r="L55" s="35">
        <f t="shared" si="52"/>
        <v>0.68652849740932642</v>
      </c>
      <c r="M55" s="35">
        <f t="shared" si="52"/>
        <v>1.0523809523809524</v>
      </c>
      <c r="N55" s="35">
        <f t="shared" si="52"/>
        <v>0.67567567567567566</v>
      </c>
      <c r="O55" s="35">
        <f t="shared" si="52"/>
        <v>0.5847457627118644</v>
      </c>
      <c r="P55" s="35">
        <f t="shared" si="52"/>
        <v>0.67729083665338641</v>
      </c>
      <c r="Q55" s="35">
        <f t="shared" si="52"/>
        <v>0.16216216216216217</v>
      </c>
      <c r="R55" s="35">
        <f t="shared" si="52"/>
        <v>0.99337748344370858</v>
      </c>
      <c r="S55" s="35">
        <f t="shared" si="52"/>
        <v>0.69339622641509435</v>
      </c>
      <c r="T55" s="35">
        <f t="shared" si="52"/>
        <v>0.48888888888888887</v>
      </c>
      <c r="U55" s="35">
        <f t="shared" si="52"/>
        <v>1</v>
      </c>
      <c r="V55" s="35">
        <f t="shared" si="52"/>
        <v>3.3</v>
      </c>
      <c r="W55" s="35">
        <f t="shared" si="52"/>
        <v>0.7407407407407407</v>
      </c>
      <c r="X55" s="35">
        <f t="shared" si="52"/>
        <v>0.85959885386819479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724</v>
      </c>
      <c r="C58" s="27">
        <f t="shared" si="51"/>
        <v>620.5</v>
      </c>
      <c r="D58" s="15">
        <f t="shared" si="0"/>
        <v>0.85704419889502759</v>
      </c>
      <c r="E58" s="26">
        <v>20</v>
      </c>
      <c r="F58" s="26">
        <v>75</v>
      </c>
      <c r="G58" s="26">
        <v>80</v>
      </c>
      <c r="H58" s="26"/>
      <c r="I58" s="108">
        <v>0.5</v>
      </c>
      <c r="J58" s="26">
        <v>6</v>
      </c>
      <c r="K58" s="108">
        <v>91</v>
      </c>
      <c r="L58" s="26">
        <v>38</v>
      </c>
      <c r="M58" s="26">
        <v>43</v>
      </c>
      <c r="N58" s="54">
        <v>26</v>
      </c>
      <c r="O58" s="26">
        <v>26</v>
      </c>
      <c r="P58" s="26">
        <v>75</v>
      </c>
      <c r="Q58" s="108"/>
      <c r="R58" s="26"/>
      <c r="S58" s="26">
        <v>10</v>
      </c>
      <c r="T58" s="26">
        <v>12</v>
      </c>
      <c r="U58" s="26"/>
      <c r="V58" s="26"/>
      <c r="W58" s="26">
        <v>28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0.80444444444444441</v>
      </c>
      <c r="C59" s="9">
        <f>C58/C57</f>
        <v>0.73869047619047623</v>
      </c>
      <c r="D59" s="15"/>
      <c r="E59" s="104">
        <f>E58/E57</f>
        <v>1.6666666666666667</v>
      </c>
      <c r="F59" s="104">
        <f t="shared" ref="F59:Y59" si="53">F58/F57</f>
        <v>0.7142857142857143</v>
      </c>
      <c r="G59" s="104">
        <f t="shared" si="53"/>
        <v>1.1111111111111112</v>
      </c>
      <c r="H59" s="104"/>
      <c r="I59" s="159">
        <f t="shared" si="53"/>
        <v>7.1428571428571425E-2</v>
      </c>
      <c r="J59" s="159">
        <f t="shared" si="53"/>
        <v>0.66666666666666663</v>
      </c>
      <c r="K59" s="159">
        <f t="shared" si="53"/>
        <v>0.76470588235294112</v>
      </c>
      <c r="L59" s="104">
        <f t="shared" si="53"/>
        <v>0.54285714285714282</v>
      </c>
      <c r="M59" s="104">
        <f t="shared" si="53"/>
        <v>1.303030303030303</v>
      </c>
      <c r="N59" s="104">
        <f t="shared" si="53"/>
        <v>5.2</v>
      </c>
      <c r="O59" s="104">
        <f t="shared" si="53"/>
        <v>0.65</v>
      </c>
      <c r="P59" s="104">
        <f t="shared" si="53"/>
        <v>0.68807339449541283</v>
      </c>
      <c r="Q59" s="104"/>
      <c r="R59" s="104"/>
      <c r="S59" s="104">
        <f t="shared" si="53"/>
        <v>0.2857142857142857</v>
      </c>
      <c r="T59" s="104">
        <f t="shared" si="53"/>
        <v>0.33333333333333331</v>
      </c>
      <c r="U59" s="104"/>
      <c r="V59" s="104"/>
      <c r="W59" s="104">
        <f t="shared" si="53"/>
        <v>0.29473684210526313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471</v>
      </c>
      <c r="D60" s="15">
        <f t="shared" si="0"/>
        <v>0.94959677419354838</v>
      </c>
      <c r="E60" s="26"/>
      <c r="F60" s="26"/>
      <c r="G60" s="26">
        <v>456</v>
      </c>
      <c r="H60" s="54"/>
      <c r="I60" s="108"/>
      <c r="J60" s="26"/>
      <c r="K60" s="108"/>
      <c r="L60" s="26">
        <v>2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21812</v>
      </c>
      <c r="C62" s="27">
        <f>SUM(E62:Y62)</f>
        <v>29133</v>
      </c>
      <c r="D62" s="15">
        <f t="shared" si="0"/>
        <v>1.3356409315972859</v>
      </c>
      <c r="E62" s="34">
        <f t="shared" ref="E62:P62" si="54">E64+E67+E68+E70+E74+E73+E75</f>
        <v>4576</v>
      </c>
      <c r="F62" s="34">
        <f>F64+F67+F68+F70+F74+F73+F75</f>
        <v>175</v>
      </c>
      <c r="G62" s="34">
        <f t="shared" si="54"/>
        <v>1488</v>
      </c>
      <c r="H62" s="34">
        <f t="shared" si="54"/>
        <v>1174</v>
      </c>
      <c r="I62" s="34">
        <f t="shared" si="54"/>
        <v>1076</v>
      </c>
      <c r="J62" s="34">
        <f t="shared" si="54"/>
        <v>5900</v>
      </c>
      <c r="K62" s="34">
        <f t="shared" si="54"/>
        <v>442</v>
      </c>
      <c r="L62" s="34">
        <f t="shared" si="54"/>
        <v>1125</v>
      </c>
      <c r="M62" s="34">
        <f t="shared" si="54"/>
        <v>1069</v>
      </c>
      <c r="N62" s="34">
        <f t="shared" si="54"/>
        <v>115</v>
      </c>
      <c r="O62" s="34">
        <f t="shared" si="54"/>
        <v>620</v>
      </c>
      <c r="P62" s="34">
        <f t="shared" si="54"/>
        <v>860</v>
      </c>
      <c r="Q62" s="34">
        <f>Q64+Q67+Q68+Q70+Q74+Q73+Q75</f>
        <v>3765</v>
      </c>
      <c r="R62" s="34">
        <f t="shared" ref="R62:Y62" si="55">R64+R67+R68+R70+R74+R73+R75</f>
        <v>341</v>
      </c>
      <c r="S62" s="34">
        <f t="shared" si="55"/>
        <v>1113</v>
      </c>
      <c r="T62" s="34">
        <f t="shared" si="55"/>
        <v>686</v>
      </c>
      <c r="U62" s="34">
        <f t="shared" si="55"/>
        <v>2165</v>
      </c>
      <c r="V62" s="34">
        <f t="shared" si="55"/>
        <v>250</v>
      </c>
      <c r="W62" s="34">
        <f t="shared" si="55"/>
        <v>402</v>
      </c>
      <c r="X62" s="34">
        <f t="shared" si="55"/>
        <v>1561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32647</v>
      </c>
      <c r="C63" s="27">
        <f>SUM(E63:Y63)</f>
        <v>27795</v>
      </c>
      <c r="D63" s="15">
        <f t="shared" si="0"/>
        <v>0.85137991239623856</v>
      </c>
      <c r="E63" s="34">
        <f>E69+E71+E72+E76</f>
        <v>42</v>
      </c>
      <c r="F63" s="34">
        <v>55</v>
      </c>
      <c r="G63" s="34">
        <f t="shared" ref="G63:Y63" si="56">G69+G71+G72+G76</f>
        <v>4174</v>
      </c>
      <c r="H63" s="34">
        <f t="shared" si="56"/>
        <v>1920</v>
      </c>
      <c r="I63" s="164">
        <f t="shared" si="56"/>
        <v>602</v>
      </c>
      <c r="J63" s="34">
        <f>J69+J71+J72+J76</f>
        <v>2000</v>
      </c>
      <c r="K63" s="164">
        <f t="shared" si="56"/>
        <v>359</v>
      </c>
      <c r="L63" s="34">
        <f t="shared" si="56"/>
        <v>2018</v>
      </c>
      <c r="M63" s="34">
        <f t="shared" si="56"/>
        <v>504</v>
      </c>
      <c r="N63" s="34">
        <f>N69+N71+N72+N76</f>
        <v>851</v>
      </c>
      <c r="O63" s="34">
        <f>O69+O71+O72+O76</f>
        <v>1316</v>
      </c>
      <c r="P63" s="34">
        <f t="shared" si="56"/>
        <v>610</v>
      </c>
      <c r="Q63" s="164">
        <f t="shared" si="56"/>
        <v>1662</v>
      </c>
      <c r="R63" s="34">
        <f t="shared" si="56"/>
        <v>185</v>
      </c>
      <c r="S63" s="34">
        <f>S69+S71+S72+S76</f>
        <v>1438</v>
      </c>
      <c r="T63" s="34">
        <f t="shared" si="56"/>
        <v>2310</v>
      </c>
      <c r="U63" s="34">
        <f t="shared" si="56"/>
        <v>413</v>
      </c>
      <c r="V63" s="34">
        <f t="shared" si="56"/>
        <v>72</v>
      </c>
      <c r="W63" s="34">
        <f t="shared" si="56"/>
        <v>794</v>
      </c>
      <c r="X63" s="34">
        <f t="shared" si="56"/>
        <v>5060</v>
      </c>
      <c r="Y63" s="34">
        <f t="shared" si="56"/>
        <v>1410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7927</v>
      </c>
      <c r="C67" s="23">
        <f t="shared" si="57"/>
        <v>10832</v>
      </c>
      <c r="D67" s="15">
        <f t="shared" si="0"/>
        <v>1.3664690298978175</v>
      </c>
      <c r="E67" s="37">
        <v>3500</v>
      </c>
      <c r="F67" s="37">
        <v>75</v>
      </c>
      <c r="G67" s="37">
        <v>200</v>
      </c>
      <c r="H67" s="37">
        <v>100</v>
      </c>
      <c r="I67" s="150">
        <v>70</v>
      </c>
      <c r="J67" s="37">
        <v>1650</v>
      </c>
      <c r="K67" s="150">
        <v>120</v>
      </c>
      <c r="L67" s="37">
        <v>100</v>
      </c>
      <c r="M67" s="37"/>
      <c r="N67" s="37"/>
      <c r="O67" s="37">
        <v>620</v>
      </c>
      <c r="P67" s="37">
        <v>660</v>
      </c>
      <c r="Q67" s="150">
        <v>969</v>
      </c>
      <c r="R67" s="37">
        <v>200</v>
      </c>
      <c r="S67" s="37">
        <v>800</v>
      </c>
      <c r="T67" s="37"/>
      <c r="U67" s="37"/>
      <c r="V67" s="37">
        <v>250</v>
      </c>
      <c r="W67" s="37">
        <v>402</v>
      </c>
      <c r="X67" s="37">
        <v>1116</v>
      </c>
      <c r="Y67" s="37"/>
      <c r="Z67" s="21"/>
    </row>
    <row r="68" spans="1:26" s="2" customFormat="1" ht="30" customHeight="1" x14ac:dyDescent="0.25">
      <c r="A68" s="18" t="s">
        <v>66</v>
      </c>
      <c r="B68" s="23">
        <v>5646</v>
      </c>
      <c r="C68" s="23">
        <f t="shared" si="57"/>
        <v>5890</v>
      </c>
      <c r="D68" s="15">
        <f t="shared" si="0"/>
        <v>1.0432164364151613</v>
      </c>
      <c r="E68" s="37"/>
      <c r="F68" s="37"/>
      <c r="G68" s="37"/>
      <c r="H68" s="37">
        <v>663</v>
      </c>
      <c r="I68" s="150">
        <v>600</v>
      </c>
      <c r="J68" s="37">
        <v>2690</v>
      </c>
      <c r="K68" s="150">
        <v>172</v>
      </c>
      <c r="L68" s="37"/>
      <c r="M68" s="37">
        <v>1069</v>
      </c>
      <c r="N68" s="37">
        <v>55</v>
      </c>
      <c r="O68" s="37"/>
      <c r="P68" s="37"/>
      <c r="Q68" s="150"/>
      <c r="R68" s="37"/>
      <c r="S68" s="37"/>
      <c r="T68" s="37">
        <v>606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10416</v>
      </c>
      <c r="C69" s="23">
        <f t="shared" si="57"/>
        <v>11246</v>
      </c>
      <c r="D69" s="15">
        <f t="shared" si="0"/>
        <v>1.0796850998463903</v>
      </c>
      <c r="E69" s="37"/>
      <c r="F69" s="37">
        <v>333</v>
      </c>
      <c r="G69" s="37">
        <v>950</v>
      </c>
      <c r="H69" s="37">
        <v>1481</v>
      </c>
      <c r="I69" s="150">
        <v>210</v>
      </c>
      <c r="J69" s="37">
        <v>170</v>
      </c>
      <c r="K69" s="150">
        <v>190</v>
      </c>
      <c r="L69" s="37">
        <v>885</v>
      </c>
      <c r="M69" s="37">
        <v>370</v>
      </c>
      <c r="N69" s="37">
        <v>535</v>
      </c>
      <c r="O69" s="37">
        <v>412</v>
      </c>
      <c r="P69" s="37">
        <v>400</v>
      </c>
      <c r="Q69" s="150">
        <v>362</v>
      </c>
      <c r="R69" s="37">
        <v>85</v>
      </c>
      <c r="S69" s="37">
        <v>560</v>
      </c>
      <c r="T69" s="37">
        <v>1665</v>
      </c>
      <c r="U69" s="37">
        <v>250</v>
      </c>
      <c r="V69" s="37"/>
      <c r="W69" s="37">
        <v>250</v>
      </c>
      <c r="X69" s="37">
        <v>1408</v>
      </c>
      <c r="Y69" s="37">
        <v>730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5499</v>
      </c>
      <c r="D70" s="15">
        <f t="shared" si="0"/>
        <v>1.836060100166945</v>
      </c>
      <c r="E70" s="37">
        <v>126</v>
      </c>
      <c r="F70" s="37"/>
      <c r="G70" s="37">
        <v>478</v>
      </c>
      <c r="H70" s="37"/>
      <c r="I70" s="150">
        <v>100</v>
      </c>
      <c r="J70" s="37">
        <v>1560</v>
      </c>
      <c r="K70" s="150">
        <v>150</v>
      </c>
      <c r="L70" s="37">
        <v>1025</v>
      </c>
      <c r="M70" s="37"/>
      <c r="N70" s="37">
        <v>60</v>
      </c>
      <c r="O70" s="37"/>
      <c r="P70" s="37"/>
      <c r="Q70" s="150"/>
      <c r="R70" s="37">
        <v>95</v>
      </c>
      <c r="S70" s="37"/>
      <c r="T70" s="37"/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17077</v>
      </c>
      <c r="C71" s="23">
        <f t="shared" si="57"/>
        <v>11600</v>
      </c>
      <c r="D71" s="15">
        <f t="shared" ref="D71:D79" si="58">C71/B71</f>
        <v>0.67927621947648886</v>
      </c>
      <c r="E71" s="37"/>
      <c r="F71" s="37"/>
      <c r="G71" s="37">
        <v>1862</v>
      </c>
      <c r="H71" s="37">
        <v>281</v>
      </c>
      <c r="I71" s="150">
        <v>190</v>
      </c>
      <c r="J71" s="37">
        <v>1410</v>
      </c>
      <c r="K71" s="150"/>
      <c r="L71" s="37">
        <v>993</v>
      </c>
      <c r="M71" s="37">
        <v>64</v>
      </c>
      <c r="N71" s="37">
        <v>316</v>
      </c>
      <c r="O71" s="37">
        <v>275</v>
      </c>
      <c r="P71" s="37">
        <v>150</v>
      </c>
      <c r="Q71" s="150">
        <v>1190</v>
      </c>
      <c r="R71" s="37"/>
      <c r="S71" s="37">
        <v>184</v>
      </c>
      <c r="T71" s="37">
        <v>525</v>
      </c>
      <c r="U71" s="37">
        <v>70</v>
      </c>
      <c r="V71" s="37">
        <v>15</v>
      </c>
      <c r="W71" s="37">
        <v>140</v>
      </c>
      <c r="X71" s="37">
        <v>3525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5154</v>
      </c>
      <c r="C72" s="23">
        <f t="shared" si="57"/>
        <v>5244</v>
      </c>
      <c r="D72" s="15">
        <f t="shared" si="58"/>
        <v>1.0174621653084983</v>
      </c>
      <c r="E72" s="37">
        <v>42</v>
      </c>
      <c r="F72" s="37">
        <v>25</v>
      </c>
      <c r="G72" s="37">
        <v>1362</v>
      </c>
      <c r="H72" s="37">
        <v>157</v>
      </c>
      <c r="I72" s="150">
        <v>202</v>
      </c>
      <c r="J72" s="37">
        <v>420</v>
      </c>
      <c r="K72" s="150">
        <v>169</v>
      </c>
      <c r="L72" s="37">
        <v>140</v>
      </c>
      <c r="M72" s="37">
        <v>70</v>
      </c>
      <c r="N72" s="37"/>
      <c r="O72" s="37">
        <v>629</v>
      </c>
      <c r="P72" s="148">
        <v>60</v>
      </c>
      <c r="Q72" s="150">
        <v>110</v>
      </c>
      <c r="R72" s="37">
        <v>100</v>
      </c>
      <c r="S72" s="37">
        <v>694</v>
      </c>
      <c r="T72" s="37">
        <v>120</v>
      </c>
      <c r="U72" s="37">
        <v>93</v>
      </c>
      <c r="V72" s="37">
        <v>57</v>
      </c>
      <c r="W72" s="37">
        <v>404</v>
      </c>
      <c r="X72" s="37">
        <v>127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1509</v>
      </c>
      <c r="D73" s="15">
        <f t="shared" si="58"/>
        <v>2.8742857142857141</v>
      </c>
      <c r="E73" s="37"/>
      <c r="F73" s="37">
        <v>10</v>
      </c>
      <c r="G73" s="37">
        <v>400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>
        <v>500</v>
      </c>
      <c r="R73" s="49">
        <v>46</v>
      </c>
      <c r="S73" s="37">
        <v>108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4285</v>
      </c>
      <c r="D74" s="15">
        <f t="shared" si="58"/>
        <v>1.6330030487804879</v>
      </c>
      <c r="E74" s="37">
        <v>950</v>
      </c>
      <c r="F74" s="37">
        <v>90</v>
      </c>
      <c r="G74" s="23"/>
      <c r="H74" s="39">
        <v>140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2296</v>
      </c>
      <c r="R74" s="37"/>
      <c r="S74" s="37">
        <v>205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8</v>
      </c>
      <c r="D76" s="15"/>
      <c r="E76" s="37"/>
      <c r="F76" s="37"/>
      <c r="G76" s="37"/>
      <c r="H76" s="37">
        <v>1</v>
      </c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1333</v>
      </c>
      <c r="D86" s="15"/>
      <c r="E86" s="99">
        <f>(E42-E87)/2</f>
        <v>0</v>
      </c>
      <c r="F86" s="99">
        <f t="shared" ref="F86:Y86" si="60">(F42-F87)/2</f>
        <v>43.5</v>
      </c>
      <c r="G86" s="99">
        <f t="shared" si="60"/>
        <v>66.5</v>
      </c>
      <c r="H86" s="99">
        <f t="shared" si="60"/>
        <v>35.5</v>
      </c>
      <c r="I86" s="99">
        <f t="shared" si="60"/>
        <v>0</v>
      </c>
      <c r="J86" s="99">
        <f t="shared" si="60"/>
        <v>0</v>
      </c>
      <c r="K86" s="99">
        <f t="shared" si="60"/>
        <v>169.5</v>
      </c>
      <c r="L86" s="99">
        <f t="shared" si="60"/>
        <v>158</v>
      </c>
      <c r="M86" s="99">
        <f t="shared" si="60"/>
        <v>0</v>
      </c>
      <c r="N86" s="99">
        <f t="shared" si="60"/>
        <v>40</v>
      </c>
      <c r="O86" s="99">
        <f t="shared" si="60"/>
        <v>0</v>
      </c>
      <c r="P86" s="99">
        <f t="shared" si="60"/>
        <v>0</v>
      </c>
      <c r="Q86" s="99">
        <f t="shared" si="60"/>
        <v>0</v>
      </c>
      <c r="R86" s="99">
        <f t="shared" si="60"/>
        <v>475</v>
      </c>
      <c r="S86" s="99">
        <f t="shared" si="60"/>
        <v>0</v>
      </c>
      <c r="T86" s="99">
        <f t="shared" si="60"/>
        <v>131</v>
      </c>
      <c r="U86" s="99">
        <f t="shared" si="60"/>
        <v>126</v>
      </c>
      <c r="V86" s="99">
        <f t="shared" si="60"/>
        <v>0</v>
      </c>
      <c r="W86" s="99">
        <f t="shared" si="60"/>
        <v>48</v>
      </c>
      <c r="X86" s="99">
        <f t="shared" si="60"/>
        <v>0</v>
      </c>
      <c r="Y86" s="99">
        <f t="shared" si="60"/>
        <v>40</v>
      </c>
    </row>
    <row r="87" spans="1:26" ht="30" customHeight="1" x14ac:dyDescent="0.25">
      <c r="A87" s="13" t="s">
        <v>81</v>
      </c>
      <c r="B87" s="23"/>
      <c r="C87" s="23">
        <f>SUM(E87:Y87)</f>
        <v>208101</v>
      </c>
      <c r="D87" s="15"/>
      <c r="E87" s="10">
        <v>10620</v>
      </c>
      <c r="F87" s="10">
        <v>6249</v>
      </c>
      <c r="G87" s="10">
        <v>14007</v>
      </c>
      <c r="H87" s="10">
        <v>11528</v>
      </c>
      <c r="I87" s="153">
        <v>6290</v>
      </c>
      <c r="J87" s="10">
        <v>15780</v>
      </c>
      <c r="K87" s="153">
        <v>10460</v>
      </c>
      <c r="L87" s="10">
        <v>9462</v>
      </c>
      <c r="M87" s="10">
        <v>10378</v>
      </c>
      <c r="N87" s="10">
        <v>4511</v>
      </c>
      <c r="O87" s="10">
        <v>5363</v>
      </c>
      <c r="P87" s="10">
        <v>7470</v>
      </c>
      <c r="Q87" s="153">
        <v>11136</v>
      </c>
      <c r="R87" s="10">
        <v>12550</v>
      </c>
      <c r="S87" s="10">
        <v>11563</v>
      </c>
      <c r="T87" s="10">
        <v>9576</v>
      </c>
      <c r="U87" s="10">
        <v>9398</v>
      </c>
      <c r="V87" s="10">
        <v>3132</v>
      </c>
      <c r="W87" s="10">
        <v>8203</v>
      </c>
      <c r="X87" s="10">
        <v>20155</v>
      </c>
      <c r="Y87" s="10">
        <v>10270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272551.5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60" t="e">
        <f t="shared" si="62"/>
        <v>#DIV/0!</v>
      </c>
      <c r="J103" s="29" t="e">
        <f t="shared" si="62"/>
        <v>#DIV/0!</v>
      </c>
      <c r="K103" s="160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7" t="e">
        <f t="shared" si="62"/>
        <v>#DIV/0!</v>
      </c>
      <c r="Q103" s="160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70">
        <f t="shared" si="63"/>
        <v>0</v>
      </c>
      <c r="J104" s="97">
        <f t="shared" si="63"/>
        <v>0</v>
      </c>
      <c r="K104" s="170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8">
        <f t="shared" si="63"/>
        <v>0</v>
      </c>
      <c r="Q104" s="170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60" t="e">
        <f t="shared" si="65"/>
        <v>#DIV/0!</v>
      </c>
      <c r="J110" s="29" t="e">
        <f t="shared" si="65"/>
        <v>#DIV/0!</v>
      </c>
      <c r="K110" s="160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7" t="e">
        <f t="shared" si="65"/>
        <v>#DIV/0!</v>
      </c>
      <c r="Q110" s="160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9" t="e">
        <f t="shared" si="67"/>
        <v>#DIV/0!</v>
      </c>
      <c r="J117" s="30" t="e">
        <f t="shared" si="67"/>
        <v>#DIV/0!</v>
      </c>
      <c r="K117" s="159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6" t="e">
        <f t="shared" si="67"/>
        <v>#DIV/0!</v>
      </c>
      <c r="Q117" s="159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71" t="e">
        <f t="shared" si="68"/>
        <v>#DIV/0!</v>
      </c>
      <c r="J122" s="54" t="e">
        <f t="shared" si="68"/>
        <v>#DIV/0!</v>
      </c>
      <c r="K122" s="171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9" t="e">
        <f t="shared" si="68"/>
        <v>#DIV/0!</v>
      </c>
      <c r="Q122" s="171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71" t="e">
        <f t="shared" si="70"/>
        <v>#DIV/0!</v>
      </c>
      <c r="J123" s="54" t="e">
        <f t="shared" si="70"/>
        <v>#DIV/0!</v>
      </c>
      <c r="K123" s="171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9" t="e">
        <f t="shared" si="70"/>
        <v>#DIV/0!</v>
      </c>
      <c r="Q123" s="171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71" t="e">
        <f t="shared" si="71"/>
        <v>#DIV/0!</v>
      </c>
      <c r="J124" s="54" t="e">
        <f t="shared" si="71"/>
        <v>#DIV/0!</v>
      </c>
      <c r="K124" s="171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71" t="e">
        <f t="shared" si="71"/>
        <v>#DIV/0!</v>
      </c>
      <c r="J125" s="54" t="e">
        <f t="shared" si="71"/>
        <v>#DIV/0!</v>
      </c>
      <c r="K125" s="171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63" t="e">
        <f t="shared" si="74"/>
        <v>#DIV/0!</v>
      </c>
      <c r="J137" s="35" t="e">
        <f t="shared" si="74"/>
        <v>#DIV/0!</v>
      </c>
      <c r="K137" s="163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21" t="e">
        <f t="shared" si="74"/>
        <v>#DIV/0!</v>
      </c>
      <c r="Q137" s="163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75">
        <f t="shared" si="75"/>
        <v>0</v>
      </c>
      <c r="J138" s="95">
        <f t="shared" si="75"/>
        <v>0</v>
      </c>
      <c r="K138" s="17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3">
        <f t="shared" si="75"/>
        <v>0</v>
      </c>
      <c r="Q138" s="175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60" t="e">
        <f t="shared" si="76"/>
        <v>#DIV/0!</v>
      </c>
      <c r="J141" s="29" t="e">
        <f t="shared" si="76"/>
        <v>#DIV/0!</v>
      </c>
      <c r="K141" s="160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7" t="e">
        <f t="shared" si="76"/>
        <v>#DIV/0!</v>
      </c>
      <c r="Q141" s="160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72" t="e">
        <f t="shared" si="77"/>
        <v>#DIV/0!</v>
      </c>
      <c r="J142" s="58" t="e">
        <f t="shared" si="77"/>
        <v>#DIV/0!</v>
      </c>
      <c r="K142" s="172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30" t="e">
        <f t="shared" si="77"/>
        <v>#DIV/0!</v>
      </c>
      <c r="Q142" s="172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60" t="e">
        <f t="shared" si="79"/>
        <v>#DIV/0!</v>
      </c>
      <c r="J147" s="29" t="e">
        <f t="shared" si="79"/>
        <v>#DIV/0!</v>
      </c>
      <c r="K147" s="160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7" t="e">
        <f t="shared" si="79"/>
        <v>#DIV/0!</v>
      </c>
      <c r="Q147" s="160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9" t="e">
        <f t="shared" si="80"/>
        <v>#DIV/0!</v>
      </c>
      <c r="J150" s="30" t="e">
        <f t="shared" si="80"/>
        <v>#DIV/0!</v>
      </c>
      <c r="K150" s="159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72" t="e">
        <f t="shared" si="81"/>
        <v>#DIV/0!</v>
      </c>
      <c r="J151" s="58" t="e">
        <f t="shared" si="81"/>
        <v>#DIV/0!</v>
      </c>
      <c r="K151" s="172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71" t="e">
        <f t="shared" si="83"/>
        <v>#DIV/0!</v>
      </c>
      <c r="J163" s="54" t="e">
        <f t="shared" si="83"/>
        <v>#DIV/0!</v>
      </c>
      <c r="K163" s="171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6" t="e">
        <f t="shared" si="86"/>
        <v>#DIV/0!</v>
      </c>
      <c r="J184" s="16" t="e">
        <f t="shared" si="86"/>
        <v>#DIV/0!</v>
      </c>
      <c r="K184" s="15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3" t="e">
        <f t="shared" si="86"/>
        <v>#DIV/0!</v>
      </c>
      <c r="Q184" s="156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8">
        <f t="shared" si="87"/>
        <v>0.98545602827239365</v>
      </c>
      <c r="J190" s="73">
        <f t="shared" si="87"/>
        <v>0.95697995853489981</v>
      </c>
      <c r="K190" s="178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6">
        <f t="shared" si="87"/>
        <v>0.9734578884934757</v>
      </c>
      <c r="Q190" s="178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8" t="e">
        <f t="shared" si="89"/>
        <v>#DIV/0!</v>
      </c>
      <c r="J198" s="73" t="e">
        <f t="shared" si="89"/>
        <v>#DIV/0!</v>
      </c>
      <c r="K198" s="178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6" t="e">
        <f t="shared" si="89"/>
        <v>#DIV/0!</v>
      </c>
      <c r="Q198" s="178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9" t="e">
        <f t="shared" si="90"/>
        <v>#DIV/0!</v>
      </c>
      <c r="J202" s="30" t="e">
        <f t="shared" si="90"/>
        <v>#DIV/0!</v>
      </c>
      <c r="K202" s="159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6" t="e">
        <f t="shared" si="90"/>
        <v>#DIV/0!</v>
      </c>
      <c r="Q202" s="159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9" t="e">
        <f t="shared" si="91"/>
        <v>#DIV/0!</v>
      </c>
      <c r="J206" s="30" t="e">
        <f t="shared" si="91"/>
        <v>#DIV/0!</v>
      </c>
      <c r="K206" s="159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6" t="e">
        <f t="shared" si="91"/>
        <v>#DIV/0!</v>
      </c>
      <c r="Q206" s="159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8">
        <f t="shared" si="92"/>
        <v>0</v>
      </c>
      <c r="J212" s="26">
        <f t="shared" si="92"/>
        <v>0</v>
      </c>
      <c r="K212" s="108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5">
        <f t="shared" si="92"/>
        <v>0</v>
      </c>
      <c r="Q212" s="108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71" t="e">
        <f t="shared" si="93"/>
        <v>#DIV/0!</v>
      </c>
      <c r="J214" s="54" t="e">
        <f t="shared" si="93"/>
        <v>#DIV/0!</v>
      </c>
      <c r="K214" s="171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9" t="e">
        <f t="shared" si="93"/>
        <v>#DIV/0!</v>
      </c>
      <c r="Q214" s="171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</row>
    <row r="225" spans="1:25" ht="20.25" hidden="1" customHeight="1" x14ac:dyDescent="0.25">
      <c r="A225" s="194"/>
      <c r="B225" s="195"/>
      <c r="C225" s="195"/>
      <c r="D225" s="195"/>
      <c r="E225" s="195"/>
      <c r="F225" s="195"/>
      <c r="G225" s="195"/>
      <c r="H225" s="195"/>
      <c r="I225" s="195"/>
      <c r="J225" s="195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2022-06-06T05:25:00Z</cp:lastPrinted>
  <dcterms:created xsi:type="dcterms:W3CDTF">2017-06-08T05:54:08Z</dcterms:created>
  <dcterms:modified xsi:type="dcterms:W3CDTF">2022-06-06T08:00:58Z</dcterms:modified>
</cp:coreProperties>
</file>