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55.27\public\!!!ММКО\2022_ документы по новым критериям\1.3 СИСТЕМА ВЫЯВЛЕНИЯ, ПОДДЕРЖКИ И РАЗВИТИЯ СПОСОБНОСТЕЙ И ТАЛАНТОВ У ДЕТЕЙ И МОЛОДЕЖИ\3. Мониторнг показателей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</sheets>
  <definedNames>
    <definedName name="_xlnm._FilterDatabase" localSheetId="0" hidden="1">Лист1!$A$4:$AC$66</definedName>
  </definedNames>
  <calcPr calcId="152511"/>
</workbook>
</file>

<file path=xl/calcChain.xml><?xml version="1.0" encoding="utf-8"?>
<calcChain xmlns="http://schemas.openxmlformats.org/spreadsheetml/2006/main">
  <c r="AI66" i="1" l="1"/>
  <c r="AG66" i="1"/>
  <c r="AE66" i="1"/>
  <c r="AC66" i="1"/>
  <c r="AA66" i="1"/>
  <c r="Y66" i="1"/>
  <c r="W6" i="1"/>
  <c r="W7" i="1"/>
  <c r="AF7" i="1" s="1"/>
  <c r="W8" i="1"/>
  <c r="Z8" i="1" s="1"/>
  <c r="W9" i="1"/>
  <c r="X9" i="1" s="1"/>
  <c r="W10" i="1"/>
  <c r="W11" i="1"/>
  <c r="X11" i="1" s="1"/>
  <c r="W12" i="1"/>
  <c r="Z12" i="1" s="1"/>
  <c r="W13" i="1"/>
  <c r="AB13" i="1" s="1"/>
  <c r="W14" i="1"/>
  <c r="W15" i="1"/>
  <c r="AF15" i="1" s="1"/>
  <c r="W16" i="1"/>
  <c r="W17" i="1"/>
  <c r="X17" i="1" s="1"/>
  <c r="W18" i="1"/>
  <c r="W19" i="1"/>
  <c r="AF19" i="1" s="1"/>
  <c r="W20" i="1"/>
  <c r="X20" i="1" s="1"/>
  <c r="W21" i="1"/>
  <c r="X21" i="1" s="1"/>
  <c r="W22" i="1"/>
  <c r="W23" i="1"/>
  <c r="AF23" i="1" s="1"/>
  <c r="W24" i="1"/>
  <c r="W25" i="1"/>
  <c r="X25" i="1" s="1"/>
  <c r="W26" i="1"/>
  <c r="W27" i="1"/>
  <c r="X27" i="1" s="1"/>
  <c r="W28" i="1"/>
  <c r="X28" i="1" s="1"/>
  <c r="W29" i="1"/>
  <c r="AB29" i="1" s="1"/>
  <c r="W30" i="1"/>
  <c r="W31" i="1"/>
  <c r="AF31" i="1" s="1"/>
  <c r="W32" i="1"/>
  <c r="W33" i="1"/>
  <c r="X33" i="1" s="1"/>
  <c r="W34" i="1"/>
  <c r="W35" i="1"/>
  <c r="AF35" i="1" s="1"/>
  <c r="W36" i="1"/>
  <c r="X36" i="1" s="1"/>
  <c r="W37" i="1"/>
  <c r="X37" i="1" s="1"/>
  <c r="W38" i="1"/>
  <c r="W39" i="1"/>
  <c r="AF39" i="1" s="1"/>
  <c r="W40" i="1"/>
  <c r="Z40" i="1" s="1"/>
  <c r="W41" i="1"/>
  <c r="X41" i="1" s="1"/>
  <c r="W42" i="1"/>
  <c r="W43" i="1"/>
  <c r="X43" i="1" s="1"/>
  <c r="W44" i="1"/>
  <c r="W45" i="1"/>
  <c r="AB45" i="1" s="1"/>
  <c r="W46" i="1"/>
  <c r="W47" i="1"/>
  <c r="AF47" i="1" s="1"/>
  <c r="W48" i="1"/>
  <c r="W49" i="1"/>
  <c r="X49" i="1" s="1"/>
  <c r="W50" i="1"/>
  <c r="W51" i="1"/>
  <c r="AF51" i="1" s="1"/>
  <c r="W52" i="1"/>
  <c r="Z52" i="1" s="1"/>
  <c r="W53" i="1"/>
  <c r="X53" i="1" s="1"/>
  <c r="W54" i="1"/>
  <c r="W55" i="1"/>
  <c r="AF55" i="1" s="1"/>
  <c r="W56" i="1"/>
  <c r="W57" i="1"/>
  <c r="X57" i="1" s="1"/>
  <c r="W58" i="1"/>
  <c r="W59" i="1"/>
  <c r="X59" i="1" s="1"/>
  <c r="W60" i="1"/>
  <c r="X60" i="1" s="1"/>
  <c r="W61" i="1"/>
  <c r="AB61" i="1" s="1"/>
  <c r="W62" i="1"/>
  <c r="W63" i="1"/>
  <c r="AF63" i="1" s="1"/>
  <c r="W64" i="1"/>
  <c r="W65" i="1"/>
  <c r="X65" i="1" s="1"/>
  <c r="W5" i="1"/>
  <c r="Z5" i="1" s="1"/>
  <c r="X55" i="1" l="1"/>
  <c r="X39" i="1"/>
  <c r="X31" i="1"/>
  <c r="X23" i="1"/>
  <c r="X19" i="1"/>
  <c r="X15" i="1"/>
  <c r="X51" i="1"/>
  <c r="X63" i="1"/>
  <c r="X7" i="1"/>
  <c r="X47" i="1"/>
  <c r="X35" i="1"/>
  <c r="AJ64" i="1"/>
  <c r="AF64" i="1"/>
  <c r="AD64" i="1"/>
  <c r="AB64" i="1"/>
  <c r="AJ48" i="1"/>
  <c r="AF48" i="1"/>
  <c r="AD48" i="1"/>
  <c r="AB48" i="1"/>
  <c r="AJ32" i="1"/>
  <c r="AH32" i="1"/>
  <c r="AF32" i="1"/>
  <c r="AD32" i="1"/>
  <c r="AB32" i="1"/>
  <c r="AJ16" i="1"/>
  <c r="AH16" i="1"/>
  <c r="AF16" i="1"/>
  <c r="AD16" i="1"/>
  <c r="AB16" i="1"/>
  <c r="AB62" i="1"/>
  <c r="AJ62" i="1"/>
  <c r="AH62" i="1"/>
  <c r="AF62" i="1"/>
  <c r="AB58" i="1"/>
  <c r="AJ58" i="1"/>
  <c r="AH58" i="1"/>
  <c r="AF58" i="1"/>
  <c r="AB54" i="1"/>
  <c r="AJ54" i="1"/>
  <c r="AH54" i="1"/>
  <c r="AF54" i="1"/>
  <c r="AB50" i="1"/>
  <c r="AJ50" i="1"/>
  <c r="AH50" i="1"/>
  <c r="AF50" i="1"/>
  <c r="AB46" i="1"/>
  <c r="AJ46" i="1"/>
  <c r="AH46" i="1"/>
  <c r="AF46" i="1"/>
  <c r="AB42" i="1"/>
  <c r="AJ42" i="1"/>
  <c r="AH42" i="1"/>
  <c r="AF42" i="1"/>
  <c r="AB38" i="1"/>
  <c r="AJ38" i="1"/>
  <c r="AH38" i="1"/>
  <c r="AF38" i="1"/>
  <c r="AB34" i="1"/>
  <c r="AJ34" i="1"/>
  <c r="AH34" i="1"/>
  <c r="AF34" i="1"/>
  <c r="AB30" i="1"/>
  <c r="AJ30" i="1"/>
  <c r="AH30" i="1"/>
  <c r="Z30" i="1"/>
  <c r="AF30" i="1"/>
  <c r="AB26" i="1"/>
  <c r="AJ26" i="1"/>
  <c r="AH26" i="1"/>
  <c r="Z26" i="1"/>
  <c r="AF26" i="1"/>
  <c r="AB22" i="1"/>
  <c r="AJ22" i="1"/>
  <c r="AH22" i="1"/>
  <c r="Z22" i="1"/>
  <c r="AF22" i="1"/>
  <c r="AB18" i="1"/>
  <c r="AJ18" i="1"/>
  <c r="AH18" i="1"/>
  <c r="Z18" i="1"/>
  <c r="AF18" i="1"/>
  <c r="AB14" i="1"/>
  <c r="AJ14" i="1"/>
  <c r="AH14" i="1"/>
  <c r="Z14" i="1"/>
  <c r="AF14" i="1"/>
  <c r="AB10" i="1"/>
  <c r="AJ10" i="1"/>
  <c r="AH10" i="1"/>
  <c r="Z10" i="1"/>
  <c r="AF10" i="1"/>
  <c r="AB6" i="1"/>
  <c r="AJ6" i="1"/>
  <c r="AH6" i="1"/>
  <c r="Z6" i="1"/>
  <c r="AF6" i="1"/>
  <c r="X61" i="1"/>
  <c r="X45" i="1"/>
  <c r="X29" i="1"/>
  <c r="X13" i="1"/>
  <c r="Z62" i="1"/>
  <c r="Z58" i="1"/>
  <c r="Z54" i="1"/>
  <c r="Z50" i="1"/>
  <c r="Z46" i="1"/>
  <c r="Z42" i="1"/>
  <c r="Z38" i="1"/>
  <c r="Z34" i="1"/>
  <c r="Z28" i="1"/>
  <c r="Z16" i="1"/>
  <c r="AD58" i="1"/>
  <c r="AD42" i="1"/>
  <c r="AD26" i="1"/>
  <c r="AD10" i="1"/>
  <c r="AH52" i="1"/>
  <c r="AJ56" i="1"/>
  <c r="AF56" i="1"/>
  <c r="AD56" i="1"/>
  <c r="AB56" i="1"/>
  <c r="AJ44" i="1"/>
  <c r="AH44" i="1"/>
  <c r="AF44" i="1"/>
  <c r="AD44" i="1"/>
  <c r="AB44" i="1"/>
  <c r="AJ24" i="1"/>
  <c r="AH24" i="1"/>
  <c r="AF24" i="1"/>
  <c r="AD24" i="1"/>
  <c r="AB24" i="1"/>
  <c r="AJ5" i="1"/>
  <c r="AB5" i="1"/>
  <c r="AH5" i="1"/>
  <c r="AF5" i="1"/>
  <c r="AJ65" i="1"/>
  <c r="AH65" i="1"/>
  <c r="AF65" i="1"/>
  <c r="AD65" i="1"/>
  <c r="AJ61" i="1"/>
  <c r="AH61" i="1"/>
  <c r="AF61" i="1"/>
  <c r="AD61" i="1"/>
  <c r="AJ57" i="1"/>
  <c r="AH57" i="1"/>
  <c r="AF57" i="1"/>
  <c r="AD57" i="1"/>
  <c r="AJ53" i="1"/>
  <c r="AH53" i="1"/>
  <c r="AF53" i="1"/>
  <c r="AD53" i="1"/>
  <c r="AJ49" i="1"/>
  <c r="AH49" i="1"/>
  <c r="AF49" i="1"/>
  <c r="AD49" i="1"/>
  <c r="AJ45" i="1"/>
  <c r="AH45" i="1"/>
  <c r="AF45" i="1"/>
  <c r="AD45" i="1"/>
  <c r="AJ41" i="1"/>
  <c r="AH41" i="1"/>
  <c r="AF41" i="1"/>
  <c r="AD41" i="1"/>
  <c r="AJ37" i="1"/>
  <c r="AH37" i="1"/>
  <c r="AF37" i="1"/>
  <c r="AD37" i="1"/>
  <c r="AJ33" i="1"/>
  <c r="AH33" i="1"/>
  <c r="AF33" i="1"/>
  <c r="AD33" i="1"/>
  <c r="AJ29" i="1"/>
  <c r="AH29" i="1"/>
  <c r="AF29" i="1"/>
  <c r="AD29" i="1"/>
  <c r="AJ25" i="1"/>
  <c r="AH25" i="1"/>
  <c r="AF25" i="1"/>
  <c r="AD25" i="1"/>
  <c r="AJ21" i="1"/>
  <c r="AH21" i="1"/>
  <c r="Z21" i="1"/>
  <c r="AF21" i="1"/>
  <c r="AD21" i="1"/>
  <c r="AJ17" i="1"/>
  <c r="AH17" i="1"/>
  <c r="Z17" i="1"/>
  <c r="AF17" i="1"/>
  <c r="AD17" i="1"/>
  <c r="AJ13" i="1"/>
  <c r="AH13" i="1"/>
  <c r="Z13" i="1"/>
  <c r="AF13" i="1"/>
  <c r="AD13" i="1"/>
  <c r="AJ9" i="1"/>
  <c r="AH9" i="1"/>
  <c r="Z9" i="1"/>
  <c r="AF9" i="1"/>
  <c r="AD9" i="1"/>
  <c r="X64" i="1"/>
  <c r="X56" i="1"/>
  <c r="X52" i="1"/>
  <c r="X48" i="1"/>
  <c r="X44" i="1"/>
  <c r="X40" i="1"/>
  <c r="X32" i="1"/>
  <c r="X24" i="1"/>
  <c r="X16" i="1"/>
  <c r="X12" i="1"/>
  <c r="X8" i="1"/>
  <c r="Z65" i="1"/>
  <c r="Z61" i="1"/>
  <c r="Z57" i="1"/>
  <c r="Z53" i="1"/>
  <c r="Z49" i="1"/>
  <c r="Z45" i="1"/>
  <c r="Z41" i="1"/>
  <c r="Z37" i="1"/>
  <c r="Z33" i="1"/>
  <c r="Z25" i="1"/>
  <c r="AB57" i="1"/>
  <c r="AB41" i="1"/>
  <c r="AB25" i="1"/>
  <c r="AB9" i="1"/>
  <c r="AD54" i="1"/>
  <c r="AD38" i="1"/>
  <c r="AD22" i="1"/>
  <c r="AD6" i="1"/>
  <c r="AH64" i="1"/>
  <c r="AH48" i="1"/>
  <c r="AJ60" i="1"/>
  <c r="AF60" i="1"/>
  <c r="AD60" i="1"/>
  <c r="AB60" i="1"/>
  <c r="AJ36" i="1"/>
  <c r="AH36" i="1"/>
  <c r="AF36" i="1"/>
  <c r="AD36" i="1"/>
  <c r="AB36" i="1"/>
  <c r="AJ12" i="1"/>
  <c r="AH12" i="1"/>
  <c r="AF12" i="1"/>
  <c r="AD12" i="1"/>
  <c r="AB12" i="1"/>
  <c r="W66" i="1"/>
  <c r="AF66" i="1" s="1"/>
  <c r="Z64" i="1"/>
  <c r="Z60" i="1"/>
  <c r="Z56" i="1"/>
  <c r="Z48" i="1"/>
  <c r="Z44" i="1"/>
  <c r="Z36" i="1"/>
  <c r="Z32" i="1"/>
  <c r="Z24" i="1"/>
  <c r="AB53" i="1"/>
  <c r="AB37" i="1"/>
  <c r="AB21" i="1"/>
  <c r="AD5" i="1"/>
  <c r="AD50" i="1"/>
  <c r="AD34" i="1"/>
  <c r="AD18" i="1"/>
  <c r="AH60" i="1"/>
  <c r="AJ52" i="1"/>
  <c r="AF52" i="1"/>
  <c r="AD52" i="1"/>
  <c r="AB52" i="1"/>
  <c r="AJ40" i="1"/>
  <c r="AH40" i="1"/>
  <c r="AF40" i="1"/>
  <c r="AD40" i="1"/>
  <c r="AB40" i="1"/>
  <c r="AJ28" i="1"/>
  <c r="AH28" i="1"/>
  <c r="AF28" i="1"/>
  <c r="AD28" i="1"/>
  <c r="AB28" i="1"/>
  <c r="AJ20" i="1"/>
  <c r="AH20" i="1"/>
  <c r="AF20" i="1"/>
  <c r="AD20" i="1"/>
  <c r="AB20" i="1"/>
  <c r="AJ8" i="1"/>
  <c r="AH8" i="1"/>
  <c r="AF8" i="1"/>
  <c r="AD8" i="1"/>
  <c r="AB8" i="1"/>
  <c r="AD63" i="1"/>
  <c r="AB63" i="1"/>
  <c r="AJ63" i="1"/>
  <c r="AH63" i="1"/>
  <c r="AD59" i="1"/>
  <c r="AB59" i="1"/>
  <c r="AJ59" i="1"/>
  <c r="AH59" i="1"/>
  <c r="AD55" i="1"/>
  <c r="AB55" i="1"/>
  <c r="AJ55" i="1"/>
  <c r="AH55" i="1"/>
  <c r="AD51" i="1"/>
  <c r="AB51" i="1"/>
  <c r="AJ51" i="1"/>
  <c r="AH51" i="1"/>
  <c r="AD47" i="1"/>
  <c r="AB47" i="1"/>
  <c r="AJ47" i="1"/>
  <c r="AH47" i="1"/>
  <c r="AD43" i="1"/>
  <c r="AB43" i="1"/>
  <c r="AJ43" i="1"/>
  <c r="AH43" i="1"/>
  <c r="AD39" i="1"/>
  <c r="AB39" i="1"/>
  <c r="AJ39" i="1"/>
  <c r="AH39" i="1"/>
  <c r="AD35" i="1"/>
  <c r="AB35" i="1"/>
  <c r="AJ35" i="1"/>
  <c r="AH35" i="1"/>
  <c r="AD31" i="1"/>
  <c r="AB31" i="1"/>
  <c r="AJ31" i="1"/>
  <c r="AH31" i="1"/>
  <c r="Z31" i="1"/>
  <c r="AD27" i="1"/>
  <c r="AB27" i="1"/>
  <c r="AJ27" i="1"/>
  <c r="AH27" i="1"/>
  <c r="Z27" i="1"/>
  <c r="AD23" i="1"/>
  <c r="AB23" i="1"/>
  <c r="AJ23" i="1"/>
  <c r="AH23" i="1"/>
  <c r="Z23" i="1"/>
  <c r="AD19" i="1"/>
  <c r="AB19" i="1"/>
  <c r="AJ19" i="1"/>
  <c r="AH19" i="1"/>
  <c r="Z19" i="1"/>
  <c r="AD15" i="1"/>
  <c r="AB15" i="1"/>
  <c r="AJ15" i="1"/>
  <c r="AH15" i="1"/>
  <c r="Z15" i="1"/>
  <c r="AD11" i="1"/>
  <c r="AB11" i="1"/>
  <c r="AJ11" i="1"/>
  <c r="AH11" i="1"/>
  <c r="Z11" i="1"/>
  <c r="AD7" i="1"/>
  <c r="AB7" i="1"/>
  <c r="AJ7" i="1"/>
  <c r="AH7" i="1"/>
  <c r="Z7" i="1"/>
  <c r="X5" i="1"/>
  <c r="X62" i="1"/>
  <c r="X58" i="1"/>
  <c r="X54" i="1"/>
  <c r="X50" i="1"/>
  <c r="X46" i="1"/>
  <c r="X42" i="1"/>
  <c r="X38" i="1"/>
  <c r="X34" i="1"/>
  <c r="X30" i="1"/>
  <c r="X26" i="1"/>
  <c r="X22" i="1"/>
  <c r="X18" i="1"/>
  <c r="X14" i="1"/>
  <c r="X6" i="1"/>
  <c r="Z63" i="1"/>
  <c r="Z59" i="1"/>
  <c r="Z55" i="1"/>
  <c r="Z51" i="1"/>
  <c r="Z47" i="1"/>
  <c r="Z43" i="1"/>
  <c r="Z39" i="1"/>
  <c r="Z35" i="1"/>
  <c r="Z29" i="1"/>
  <c r="Z20" i="1"/>
  <c r="AB65" i="1"/>
  <c r="AB49" i="1"/>
  <c r="AB33" i="1"/>
  <c r="AB17" i="1"/>
  <c r="AD62" i="1"/>
  <c r="AD46" i="1"/>
  <c r="AD30" i="1"/>
  <c r="AD14" i="1"/>
  <c r="AF59" i="1"/>
  <c r="AF43" i="1"/>
  <c r="AF27" i="1"/>
  <c r="AF11" i="1"/>
  <c r="AH56" i="1"/>
  <c r="V10" i="1"/>
  <c r="V66" i="1" s="1"/>
  <c r="Z66" i="1" l="1"/>
  <c r="AH66" i="1"/>
  <c r="X10" i="1"/>
  <c r="AJ66" i="1"/>
  <c r="AB66" i="1"/>
  <c r="X66" i="1"/>
  <c r="AD66" i="1"/>
</calcChain>
</file>

<file path=xl/sharedStrings.xml><?xml version="1.0" encoding="utf-8"?>
<sst xmlns="http://schemas.openxmlformats.org/spreadsheetml/2006/main" count="127" uniqueCount="117">
  <si>
    <t>МБОУ "СОШ № 2" г. Чебоксары</t>
  </si>
  <si>
    <t>МБОУ "СОШ № 3" г. Чебоксары</t>
  </si>
  <si>
    <t>МБОУ "СОШ №6" г. Чебоксары</t>
  </si>
  <si>
    <t>(18 классов) 2а,2б,2в,2г,2д,2с,2к,4а,4б,4г,4д,4е,4и, 6а,6б,6в,6г,6л,6к</t>
  </si>
  <si>
    <t>3а,3б,3г,3д,3е,4-ые,6-ые,7-ые /19</t>
  </si>
  <si>
    <t>15 (2а,2б,2в,2и,3а,3б,3в,3и,6а,6б,6в,6и,7а,7б,7в</t>
  </si>
  <si>
    <t>МБОУ "СОШ № 11" г.Чебоксары</t>
  </si>
  <si>
    <t>14:2А, 2Б, 2В, 2Г, 2Д, 3А, 3Б, 3В, 3Г, 3Д, 6А, 6Б, 6В, 6Г</t>
  </si>
  <si>
    <t>МБОУ "СОШ №18" г.Чебоксары</t>
  </si>
  <si>
    <t>в 5ой параллели 1 доп.класс</t>
  </si>
  <si>
    <t>7: 2Т, 3Г, 4М, 6А, 6Б, 6Г, 6Д</t>
  </si>
  <si>
    <t>МБОУ "СОШ№19" г.Чебоксары</t>
  </si>
  <si>
    <t>4 класса (3А,3Б,4А,Б)</t>
  </si>
  <si>
    <t>МБОУ СОШ № 20 г.Чебоксары</t>
  </si>
  <si>
    <t>МБОУ "СОШ № 22" г.Чебоксары</t>
  </si>
  <si>
    <t>8 классов:  3А 3Б 3В 3Г 6А 6Б 6В 6Г</t>
  </si>
  <si>
    <t>21: 2 У, С, П, Е, Х, 3 Ш, К, О, Л, А, 4 М, А, Я, К, 6А, 7А, Б, В,  8А, Б, Г,10А</t>
  </si>
  <si>
    <t>9 - 2б,2в,2г, 2д, 3а, 3б, 3в, 3г,3д</t>
  </si>
  <si>
    <t xml:space="preserve">3а, б, в, г  </t>
  </si>
  <si>
    <t xml:space="preserve">объединены: 7-ые классы - 2 вместо 3-х, 9-ые классы - 2 вместо 3-х </t>
  </si>
  <si>
    <t>2 - 4классы  в СОШ № 48</t>
  </si>
  <si>
    <t>МБОУ «СОШ № 36» г.Чебоксары</t>
  </si>
  <si>
    <t>МБОУ "СОШ №37" г. Чебоксары</t>
  </si>
  <si>
    <t>5 (3а, 3б, 3в, 3г, 3к)</t>
  </si>
  <si>
    <t>МБОУ "СОШ № 39" г. Чебоксары</t>
  </si>
  <si>
    <t>Объединены 9 классы: было 4, стало 3</t>
  </si>
  <si>
    <t>МАОУ "СОШ №40" г.Чебоксары</t>
  </si>
  <si>
    <t>15 (2 кл, 4 кл., 6 кл.)</t>
  </si>
  <si>
    <t>МБОУ "СОШ № 41" г. Чебоксары</t>
  </si>
  <si>
    <t>МБОУ "СОШ № 42" г. Чебоксары</t>
  </si>
  <si>
    <t>Объединены 7,8 классы было по 3, стало по 2 класса</t>
  </si>
  <si>
    <t>МБОУ "СОШ № 43" г. Чебоксары</t>
  </si>
  <si>
    <t>2а, 2в, 2г,2д,2е, 2ж,3а, 3а.ю 3б,3в,3д,6а,6б,6в,6г,6д,6е</t>
  </si>
  <si>
    <t>МБОУ "СОШ №47" г.Чебоксары</t>
  </si>
  <si>
    <t>2а,2б,2в,2г,3я,4б,4в,4г</t>
  </si>
  <si>
    <t>3, 6, 7 классы</t>
  </si>
  <si>
    <t>МБОУ "СОШ №50" г. Чебкосары</t>
  </si>
  <si>
    <t>в 5 параллели - один доп класс</t>
  </si>
  <si>
    <t>12 классов: 2абвгд, 3гд, 4абвгд</t>
  </si>
  <si>
    <t>МБОУ "СОШ № 53" г.Чебоксары</t>
  </si>
  <si>
    <t>объедены 8 классы, было 8 стало 7</t>
  </si>
  <si>
    <t>29(2а, 3абвгдеж,  4аде,6абвгдеж,7бвгдеж,  8абвге)</t>
  </si>
  <si>
    <t>МБОУ "СОШ №54" г. Чебоксары</t>
  </si>
  <si>
    <t>МБОУ "СОШ №55" г.Чебоксары</t>
  </si>
  <si>
    <t xml:space="preserve"> дополнительно три 5 классов (было 4, стало 7) объединены 7 классы( было 6, стало 5)</t>
  </si>
  <si>
    <t>14 (3, 6, 7 классы)</t>
  </si>
  <si>
    <t>МБОУ "СОШ №56" г. Чебоксары</t>
  </si>
  <si>
    <t>28 (2,4,6,7 классы)</t>
  </si>
  <si>
    <t>МБОУ «СОШ № 57» г. Чебоксары</t>
  </si>
  <si>
    <t>МАОУ "СОШ № 59" г. Чебоксары</t>
  </si>
  <si>
    <t>МБОУ "СОШ№ 60" г.Чебоксары</t>
  </si>
  <si>
    <t>2,3 (16  классов)</t>
  </si>
  <si>
    <t>МБОУ "СОШ№ 62" г.Чебоксары</t>
  </si>
  <si>
    <t>17 класс-комплектов: 2,3,4,6 классы</t>
  </si>
  <si>
    <t>76+12(ЦО№2)</t>
  </si>
  <si>
    <t>3+1(ЦО№2)</t>
  </si>
  <si>
    <t>12+4(ЦО№2)265+45(ЦО№2)=310</t>
  </si>
  <si>
    <t>6классов, 2 и 4 класс</t>
  </si>
  <si>
    <t>МБОУ "СОШ № 64" г.Чебоксары</t>
  </si>
  <si>
    <t>16 классов -     3 кл.,4 кл.,               6 кл.</t>
  </si>
  <si>
    <t>3 кл. - 174,                 4 кл. - 167,                       6 кл. - 120</t>
  </si>
  <si>
    <t>МАОУ "СОШ № 65" г.Чебоксары</t>
  </si>
  <si>
    <t>1 доп.класс в 5 классах</t>
  </si>
  <si>
    <t>1 доп.класс в 10 классах</t>
  </si>
  <si>
    <t>19, 2-4 классы</t>
  </si>
  <si>
    <t>МБОУ "Гимназия №1" г.Чебоксары</t>
  </si>
  <si>
    <t>МБОУ "Гимназия №4" г.Чебоксары</t>
  </si>
  <si>
    <t>МБОУ "Гимназия № 46" г.Чебоксары</t>
  </si>
  <si>
    <t>МБОУ "Кадетская школа" г. Чебоксары</t>
  </si>
  <si>
    <t>МАОУ "Лицей №3" города Чебоксары</t>
  </si>
  <si>
    <t>дополнительный класс в паралели 7-х классов</t>
  </si>
  <si>
    <t>МБОУ "Лицей № 44" г.Чебоксары</t>
  </si>
  <si>
    <t>МБОУ "НОШ № 2" города Чебоксары</t>
  </si>
  <si>
    <t>МБОУ "НШ-ДС" г.Чебоксары</t>
  </si>
  <si>
    <t>МБОУ "ЦО №2" г.Чебоксары</t>
  </si>
  <si>
    <t>2 (10 и 11)</t>
  </si>
  <si>
    <t>25 +2</t>
  </si>
  <si>
    <t>МАОУ «СОШ №1» г. Чебоксары</t>
  </si>
  <si>
    <t>МБОУ "СОШ № 48" г. Чебоксары</t>
  </si>
  <si>
    <t xml:space="preserve">МАОУ "СОШ№ 61" г.Чебоксары </t>
  </si>
  <si>
    <t xml:space="preserve">МБОУ "Гимназия №5" г. Чебоксары </t>
  </si>
  <si>
    <t>МАОУ "Лицей № 4" г. Чебоксары</t>
  </si>
  <si>
    <t>МБОУ "Лицей №2" города Чебоксары</t>
  </si>
  <si>
    <t xml:space="preserve">МБОУ "СОШ № 10" г.Чебоксары </t>
  </si>
  <si>
    <t>МБОУ "СОШ № 12" г.Чебоксары</t>
  </si>
  <si>
    <t>МБОУ "СОШ № 28" г.Чебоксары</t>
  </si>
  <si>
    <t xml:space="preserve">МБОУ "СОШ № 24" г.Чебоксары </t>
  </si>
  <si>
    <t>ИТОГО по ОО</t>
  </si>
  <si>
    <t>Наименование ОО</t>
  </si>
  <si>
    <t>№ п/п</t>
  </si>
  <si>
    <t>МБОУ "СОШ № 63" г.Чебоксары</t>
  </si>
  <si>
    <t>Художественная направленность</t>
  </si>
  <si>
    <t>Естественнонаучная направленность</t>
  </si>
  <si>
    <t>Техническая направленность</t>
  </si>
  <si>
    <t>Туристско-краеведческая направленность</t>
  </si>
  <si>
    <t>Кол-во обучающихся 1-11 классов</t>
  </si>
  <si>
    <t>МБОУ "СОШ №49" г. Чебоксары</t>
  </si>
  <si>
    <t>МБОУ "СОШ № 45" г.Чебоксары</t>
  </si>
  <si>
    <t>МБОУ "СОШ № 35" г.Чебоксары</t>
  </si>
  <si>
    <t>МБОУ "СОШ № 38" г.Чебоксары</t>
  </si>
  <si>
    <t>МБОУ "СОШ № 33" г.Чебоксары</t>
  </si>
  <si>
    <t>МБОУ "СОШ № 31" г.Чебоксары</t>
  </si>
  <si>
    <t>МБОУ "СОШ № 30" г.Чебоксары</t>
  </si>
  <si>
    <t>МБОУ "СОШ № 29" г.Чебоксары</t>
  </si>
  <si>
    <t>МБОУ "СОШ № 27" г.Чебоксары</t>
  </si>
  <si>
    <t>МБОУ "СОШ № 23" г.Чебоксары</t>
  </si>
  <si>
    <t>МБОУ "СОШ № 17" г.Чебоксары</t>
  </si>
  <si>
    <t>МБОУ "СОШ № 9" г.Чебоксары</t>
  </si>
  <si>
    <t>МБОУ "СОШ № 7" г.Чебоксары</t>
  </si>
  <si>
    <t>МБОУ "Гимназия № 2" г.Чебоксары</t>
  </si>
  <si>
    <t>Количество опрошенных</t>
  </si>
  <si>
    <t>% опрошенных</t>
  </si>
  <si>
    <t>% опрошенных, всего</t>
  </si>
  <si>
    <t>Физкультурно-спортивная направленность</t>
  </si>
  <si>
    <t>Социально-гуманитарная направленность</t>
  </si>
  <si>
    <t>Общее количество опрошенных</t>
  </si>
  <si>
    <t>Данные по итогам анкетирования по потребностям обучающихся 1-11 классов  общеобразовательных организациий г. Чебоксары в  программах дополнительного образования различных направленностей (по состоянию на май 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</si>
</sst>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>
    <font>
      <sz val="10"/>
      <color rgb="FF000000"/>
      <name val="Arial"/>
    </font>
    <font>
      <sz val="11"/>
      <color theme="1"/>
      <name val="&quot;Times New Roman&quot;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rgb="FF000000"/>
      <name val="Arial"/>
      <family val="2"/>
      <charset val="204"/>
    </font>
    <font>
      <b/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AJ68"/>
  <sheetViews>
    <sheetView tabSelected="1" zoomScale="60" zoomScaleNormal="60" workbookViewId="0">
      <pane ySplit="5" topLeftCell="A6" activePane="bottomLeft" state="frozen"/>
      <selection pane="bottomLeft" activeCell="AJ1" sqref="AJ1"/>
    </sheetView>
  </sheetViews>
  <sheetFormatPr defaultColWidth="14.42578125" defaultRowHeight="15.75" customHeight="1"/>
  <cols>
    <col min="1" max="1" width="6.5703125" style="5" customWidth="1"/>
    <col min="2" max="2" width="47.42578125" style="5" customWidth="1"/>
    <col min="3" max="3" width="19" style="5" hidden="1" customWidth="1"/>
    <col min="4" max="4" width="18.85546875" style="5" hidden="1" customWidth="1"/>
    <col min="5" max="21" width="14.42578125" style="5" hidden="1" customWidth="1"/>
    <col min="22" max="22" width="19" style="8" customWidth="1"/>
    <col min="23" max="23" width="20" style="23" customWidth="1"/>
    <col min="24" max="24" width="20.7109375" style="8" customWidth="1"/>
    <col min="25" max="28" width="17.5703125" style="8" customWidth="1"/>
    <col min="29" max="32" width="17.5703125" style="5" customWidth="1"/>
    <col min="33" max="35" width="17.5703125" style="10" customWidth="1"/>
    <col min="36" max="36" width="17.5703125" style="5" customWidth="1"/>
    <col min="37" max="16384" width="14.42578125" style="5"/>
  </cols>
  <sheetData>
    <row r="2" spans="1:36" ht="42" customHeight="1">
      <c r="A2" s="32" t="s">
        <v>116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s="9" customFormat="1" ht="55.5" customHeight="1">
      <c r="A3" s="34" t="s">
        <v>89</v>
      </c>
      <c r="B3" s="33" t="s">
        <v>88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33" t="s">
        <v>95</v>
      </c>
      <c r="W3" s="35" t="s">
        <v>115</v>
      </c>
      <c r="X3" s="33" t="s">
        <v>112</v>
      </c>
      <c r="Y3" s="33" t="s">
        <v>114</v>
      </c>
      <c r="Z3" s="33"/>
      <c r="AA3" s="33" t="s">
        <v>91</v>
      </c>
      <c r="AB3" s="33"/>
      <c r="AC3" s="33" t="s">
        <v>113</v>
      </c>
      <c r="AD3" s="33"/>
      <c r="AE3" s="33" t="s">
        <v>92</v>
      </c>
      <c r="AF3" s="33"/>
      <c r="AG3" s="33" t="s">
        <v>93</v>
      </c>
      <c r="AH3" s="33"/>
      <c r="AI3" s="33" t="s">
        <v>94</v>
      </c>
      <c r="AJ3" s="33"/>
    </row>
    <row r="4" spans="1:36" s="9" customFormat="1" ht="96.75" customHeight="1">
      <c r="A4" s="34"/>
      <c r="B4" s="33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3"/>
      <c r="W4" s="35"/>
      <c r="X4" s="33"/>
      <c r="Y4" s="25" t="s">
        <v>110</v>
      </c>
      <c r="Z4" s="25" t="s">
        <v>111</v>
      </c>
      <c r="AA4" s="25" t="s">
        <v>110</v>
      </c>
      <c r="AB4" s="25" t="s">
        <v>111</v>
      </c>
      <c r="AC4" s="25" t="s">
        <v>110</v>
      </c>
      <c r="AD4" s="25" t="s">
        <v>111</v>
      </c>
      <c r="AE4" s="26" t="s">
        <v>110</v>
      </c>
      <c r="AF4" s="26" t="s">
        <v>111</v>
      </c>
      <c r="AG4" s="25" t="s">
        <v>110</v>
      </c>
      <c r="AH4" s="25" t="s">
        <v>111</v>
      </c>
      <c r="AI4" s="25" t="s">
        <v>110</v>
      </c>
      <c r="AJ4" s="25" t="s">
        <v>111</v>
      </c>
    </row>
    <row r="5" spans="1:36" s="9" customFormat="1" ht="18.600000000000001" customHeight="1">
      <c r="A5" s="3">
        <v>1</v>
      </c>
      <c r="B5" s="24" t="s">
        <v>77</v>
      </c>
      <c r="C5" s="6">
        <v>90</v>
      </c>
      <c r="D5" s="6">
        <v>88</v>
      </c>
      <c r="E5" s="3">
        <v>3</v>
      </c>
      <c r="F5" s="3">
        <v>3</v>
      </c>
      <c r="G5" s="4">
        <v>12</v>
      </c>
      <c r="H5" s="4">
        <v>351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3">
        <v>1790</v>
      </c>
      <c r="W5" s="22">
        <f>SUM(Y5,AA5,AC5,AE5,AG5,AI5)</f>
        <v>340</v>
      </c>
      <c r="X5" s="11">
        <f>W5/V5*100</f>
        <v>18.994413407821227</v>
      </c>
      <c r="Y5" s="12">
        <v>81</v>
      </c>
      <c r="Z5" s="11">
        <f>Y5/W5*100</f>
        <v>23.823529411764703</v>
      </c>
      <c r="AA5" s="12">
        <v>102</v>
      </c>
      <c r="AB5" s="11">
        <f>AA5/W5*100</f>
        <v>30</v>
      </c>
      <c r="AC5" s="14">
        <v>45</v>
      </c>
      <c r="AD5" s="19">
        <f>AC5/W5*100</f>
        <v>13.23529411764706</v>
      </c>
      <c r="AE5" s="3">
        <v>30</v>
      </c>
      <c r="AF5" s="11">
        <f>AE5/W5*100</f>
        <v>8.8235294117647065</v>
      </c>
      <c r="AG5" s="3">
        <v>59</v>
      </c>
      <c r="AH5" s="11">
        <f>AG5/W5*100</f>
        <v>17.352941176470587</v>
      </c>
      <c r="AI5" s="3">
        <v>23</v>
      </c>
      <c r="AJ5" s="11">
        <f>AI5/W5*100</f>
        <v>6.7647058823529411</v>
      </c>
    </row>
    <row r="6" spans="1:36" s="9" customFormat="1" ht="18.600000000000001" customHeight="1">
      <c r="A6" s="3">
        <v>2</v>
      </c>
      <c r="B6" s="24" t="s">
        <v>0</v>
      </c>
      <c r="C6" s="6">
        <v>241</v>
      </c>
      <c r="D6" s="6">
        <v>225</v>
      </c>
      <c r="E6" s="3">
        <v>6</v>
      </c>
      <c r="F6" s="3">
        <v>6</v>
      </c>
      <c r="G6" s="4">
        <v>23</v>
      </c>
      <c r="H6" s="4">
        <v>778</v>
      </c>
      <c r="I6" s="4">
        <v>0</v>
      </c>
      <c r="J6" s="4">
        <v>19</v>
      </c>
      <c r="K6" s="4">
        <v>542</v>
      </c>
      <c r="L6" s="4">
        <v>4</v>
      </c>
      <c r="M6" s="4">
        <v>128</v>
      </c>
      <c r="N6" s="4">
        <v>0</v>
      </c>
      <c r="O6" s="4">
        <v>2</v>
      </c>
      <c r="P6" s="4">
        <v>69</v>
      </c>
      <c r="Q6" s="4">
        <v>1</v>
      </c>
      <c r="R6" s="4">
        <v>36</v>
      </c>
      <c r="S6" s="4">
        <v>0</v>
      </c>
      <c r="T6" s="4">
        <v>5</v>
      </c>
      <c r="U6" s="4">
        <v>166</v>
      </c>
      <c r="V6" s="3">
        <v>1395</v>
      </c>
      <c r="W6" s="22">
        <f t="shared" ref="W6:W65" si="0">SUM(Y6,AA6,AC6,AE6,AG6,AI6)</f>
        <v>336</v>
      </c>
      <c r="X6" s="11">
        <f t="shared" ref="X6:X65" si="1">W6/V6*100</f>
        <v>24.086021505376344</v>
      </c>
      <c r="Y6" s="12">
        <v>42</v>
      </c>
      <c r="Z6" s="11">
        <f t="shared" ref="Z6:Z65" si="2">Y6/W6*100</f>
        <v>12.5</v>
      </c>
      <c r="AA6" s="12">
        <v>113</v>
      </c>
      <c r="AB6" s="11">
        <f t="shared" ref="AB6:AB65" si="3">AA6/W6*100</f>
        <v>33.630952380952387</v>
      </c>
      <c r="AC6" s="14">
        <v>38</v>
      </c>
      <c r="AD6" s="19">
        <f t="shared" ref="AD6:AD65" si="4">AC6/W6*100</f>
        <v>11.30952380952381</v>
      </c>
      <c r="AE6" s="3">
        <v>59</v>
      </c>
      <c r="AF6" s="11">
        <f t="shared" ref="AF6:AF65" si="5">AE6/W6*100</f>
        <v>17.559523809523807</v>
      </c>
      <c r="AG6" s="3">
        <v>51</v>
      </c>
      <c r="AH6" s="11">
        <f t="shared" ref="AH6:AH65" si="6">AG6/W6*100</f>
        <v>15.178571428571427</v>
      </c>
      <c r="AI6" s="3">
        <v>33</v>
      </c>
      <c r="AJ6" s="11">
        <f t="shared" ref="AJ6:AJ64" si="7">AI6/W6*100</f>
        <v>9.8214285714285712</v>
      </c>
    </row>
    <row r="7" spans="1:36" s="9" customFormat="1" ht="18.600000000000001" customHeight="1">
      <c r="A7" s="3">
        <v>3</v>
      </c>
      <c r="B7" s="24" t="s">
        <v>1</v>
      </c>
      <c r="C7" s="6">
        <v>140</v>
      </c>
      <c r="D7" s="6">
        <v>140</v>
      </c>
      <c r="E7" s="3">
        <v>4</v>
      </c>
      <c r="F7" s="3">
        <v>5</v>
      </c>
      <c r="G7" s="4">
        <v>17</v>
      </c>
      <c r="H7" s="4">
        <v>473</v>
      </c>
      <c r="I7" s="4">
        <v>0</v>
      </c>
      <c r="J7" s="4">
        <v>13</v>
      </c>
      <c r="K7" s="4">
        <v>343</v>
      </c>
      <c r="L7" s="4">
        <v>3</v>
      </c>
      <c r="M7" s="4">
        <v>80</v>
      </c>
      <c r="N7" s="4">
        <v>0</v>
      </c>
      <c r="O7" s="4">
        <v>2</v>
      </c>
      <c r="P7" s="4">
        <v>50</v>
      </c>
      <c r="Q7" s="4">
        <v>1</v>
      </c>
      <c r="R7" s="4">
        <v>25</v>
      </c>
      <c r="S7" s="4">
        <v>0</v>
      </c>
      <c r="T7" s="4">
        <v>0</v>
      </c>
      <c r="U7" s="4">
        <v>0</v>
      </c>
      <c r="V7" s="3">
        <v>861</v>
      </c>
      <c r="W7" s="22">
        <f t="shared" si="0"/>
        <v>269</v>
      </c>
      <c r="X7" s="11">
        <f t="shared" si="1"/>
        <v>31.24274099883856</v>
      </c>
      <c r="Y7" s="12">
        <v>66</v>
      </c>
      <c r="Z7" s="11">
        <f t="shared" si="2"/>
        <v>24.535315985130111</v>
      </c>
      <c r="AA7" s="12">
        <v>88</v>
      </c>
      <c r="AB7" s="11">
        <f t="shared" si="3"/>
        <v>32.713754646840151</v>
      </c>
      <c r="AC7" s="14">
        <v>48</v>
      </c>
      <c r="AD7" s="19">
        <f t="shared" si="4"/>
        <v>17.843866171003718</v>
      </c>
      <c r="AE7" s="3">
        <v>12</v>
      </c>
      <c r="AF7" s="11">
        <f t="shared" si="5"/>
        <v>4.4609665427509295</v>
      </c>
      <c r="AG7" s="3">
        <v>45</v>
      </c>
      <c r="AH7" s="11">
        <f t="shared" si="6"/>
        <v>16.728624535315987</v>
      </c>
      <c r="AI7" s="3">
        <v>10</v>
      </c>
      <c r="AJ7" s="11">
        <f t="shared" si="7"/>
        <v>3.7174721189591078</v>
      </c>
    </row>
    <row r="8" spans="1:36" ht="18.600000000000001" customHeight="1">
      <c r="A8" s="3">
        <v>4</v>
      </c>
      <c r="B8" s="24" t="s">
        <v>2</v>
      </c>
      <c r="C8" s="6">
        <v>244</v>
      </c>
      <c r="D8" s="6">
        <v>234</v>
      </c>
      <c r="E8" s="3">
        <v>7</v>
      </c>
      <c r="F8" s="3">
        <v>8</v>
      </c>
      <c r="G8" s="4">
        <v>31</v>
      </c>
      <c r="H8" s="4">
        <v>862</v>
      </c>
      <c r="I8" s="4">
        <v>0</v>
      </c>
      <c r="J8" s="4">
        <v>26</v>
      </c>
      <c r="K8" s="4">
        <v>701</v>
      </c>
      <c r="L8" s="4">
        <v>7</v>
      </c>
      <c r="M8" s="4">
        <v>178</v>
      </c>
      <c r="N8" s="4">
        <v>0</v>
      </c>
      <c r="O8" s="4">
        <v>3</v>
      </c>
      <c r="P8" s="4">
        <v>74</v>
      </c>
      <c r="Q8" s="4">
        <v>2</v>
      </c>
      <c r="R8" s="4">
        <v>43</v>
      </c>
      <c r="S8" s="4">
        <v>0</v>
      </c>
      <c r="T8" s="4" t="s">
        <v>3</v>
      </c>
      <c r="U8" s="4">
        <v>491</v>
      </c>
      <c r="V8" s="3">
        <v>1626</v>
      </c>
      <c r="W8" s="22">
        <f t="shared" si="0"/>
        <v>552</v>
      </c>
      <c r="X8" s="11">
        <f t="shared" si="1"/>
        <v>33.948339483394832</v>
      </c>
      <c r="Y8" s="12">
        <v>61</v>
      </c>
      <c r="Z8" s="11">
        <f t="shared" si="2"/>
        <v>11.05072463768116</v>
      </c>
      <c r="AA8" s="12">
        <v>80</v>
      </c>
      <c r="AB8" s="11">
        <f t="shared" si="3"/>
        <v>14.492753623188406</v>
      </c>
      <c r="AC8" s="14">
        <v>84</v>
      </c>
      <c r="AD8" s="19">
        <f t="shared" si="4"/>
        <v>15.217391304347828</v>
      </c>
      <c r="AE8" s="3">
        <v>66</v>
      </c>
      <c r="AF8" s="11">
        <f t="shared" si="5"/>
        <v>11.956521739130435</v>
      </c>
      <c r="AG8" s="3">
        <v>166</v>
      </c>
      <c r="AH8" s="11">
        <f t="shared" si="6"/>
        <v>30.072463768115941</v>
      </c>
      <c r="AI8" s="3">
        <v>95</v>
      </c>
      <c r="AJ8" s="11">
        <f t="shared" si="7"/>
        <v>17.210144927536231</v>
      </c>
    </row>
    <row r="9" spans="1:36" ht="18.600000000000001" customHeight="1">
      <c r="A9" s="3">
        <v>5</v>
      </c>
      <c r="B9" s="24" t="s">
        <v>108</v>
      </c>
      <c r="C9" s="6">
        <v>106</v>
      </c>
      <c r="D9" s="6">
        <v>102</v>
      </c>
      <c r="E9" s="3">
        <v>4</v>
      </c>
      <c r="F9" s="3">
        <v>5</v>
      </c>
      <c r="G9" s="4">
        <v>15</v>
      </c>
      <c r="H9" s="4">
        <v>381</v>
      </c>
      <c r="I9" s="4">
        <v>0</v>
      </c>
      <c r="J9" s="4">
        <v>15</v>
      </c>
      <c r="K9" s="4">
        <v>373</v>
      </c>
      <c r="L9" s="4">
        <v>4</v>
      </c>
      <c r="M9" s="4">
        <v>94</v>
      </c>
      <c r="N9" s="4">
        <v>1</v>
      </c>
      <c r="O9" s="4">
        <v>2</v>
      </c>
      <c r="P9" s="4">
        <v>44</v>
      </c>
      <c r="Q9" s="4">
        <v>1</v>
      </c>
      <c r="R9" s="4">
        <v>21</v>
      </c>
      <c r="S9" s="4">
        <v>0</v>
      </c>
      <c r="T9" s="4">
        <v>0</v>
      </c>
      <c r="U9" s="4">
        <v>0</v>
      </c>
      <c r="V9" s="3">
        <v>802</v>
      </c>
      <c r="W9" s="22">
        <f t="shared" si="0"/>
        <v>152</v>
      </c>
      <c r="X9" s="11">
        <f t="shared" si="1"/>
        <v>18.952618453865338</v>
      </c>
      <c r="Y9" s="12">
        <v>32</v>
      </c>
      <c r="Z9" s="11">
        <f t="shared" si="2"/>
        <v>21.052631578947366</v>
      </c>
      <c r="AA9" s="12">
        <v>29</v>
      </c>
      <c r="AB9" s="11">
        <f t="shared" si="3"/>
        <v>19.078947368421055</v>
      </c>
      <c r="AC9" s="14">
        <v>31</v>
      </c>
      <c r="AD9" s="19">
        <f t="shared" si="4"/>
        <v>20.394736842105264</v>
      </c>
      <c r="AE9" s="3">
        <v>12</v>
      </c>
      <c r="AF9" s="11">
        <f t="shared" si="5"/>
        <v>7.8947368421052628</v>
      </c>
      <c r="AG9" s="3">
        <v>33</v>
      </c>
      <c r="AH9" s="11">
        <f t="shared" si="6"/>
        <v>21.710526315789476</v>
      </c>
      <c r="AI9" s="3">
        <v>15</v>
      </c>
      <c r="AJ9" s="11">
        <f t="shared" si="7"/>
        <v>9.8684210526315788</v>
      </c>
    </row>
    <row r="10" spans="1:36" ht="18.600000000000001" customHeight="1">
      <c r="A10" s="3">
        <v>6</v>
      </c>
      <c r="B10" s="24" t="s">
        <v>107</v>
      </c>
      <c r="C10" s="6">
        <v>234</v>
      </c>
      <c r="D10" s="6">
        <v>156</v>
      </c>
      <c r="E10" s="3">
        <v>5</v>
      </c>
      <c r="F10" s="3">
        <v>5</v>
      </c>
      <c r="G10" s="4">
        <v>20</v>
      </c>
      <c r="H10" s="4">
        <v>606</v>
      </c>
      <c r="I10" s="4">
        <v>0</v>
      </c>
      <c r="J10" s="4">
        <v>20</v>
      </c>
      <c r="K10" s="4">
        <v>546</v>
      </c>
      <c r="L10" s="4">
        <v>5</v>
      </c>
      <c r="M10" s="4">
        <v>145</v>
      </c>
      <c r="N10" s="4">
        <v>0</v>
      </c>
      <c r="O10" s="4">
        <v>1</v>
      </c>
      <c r="P10" s="4">
        <v>18</v>
      </c>
      <c r="Q10" s="4">
        <v>0</v>
      </c>
      <c r="R10" s="4">
        <v>0</v>
      </c>
      <c r="S10" s="4">
        <v>0</v>
      </c>
      <c r="T10" s="4" t="s">
        <v>4</v>
      </c>
      <c r="U10" s="4">
        <v>537</v>
      </c>
      <c r="V10" s="3">
        <f>SUM(H10+K10+P10)</f>
        <v>1170</v>
      </c>
      <c r="W10" s="22">
        <f t="shared" si="0"/>
        <v>204</v>
      </c>
      <c r="X10" s="11">
        <f t="shared" si="1"/>
        <v>17.435897435897434</v>
      </c>
      <c r="Y10" s="12">
        <v>45</v>
      </c>
      <c r="Z10" s="11">
        <f t="shared" si="2"/>
        <v>22.058823529411764</v>
      </c>
      <c r="AA10" s="12">
        <v>38</v>
      </c>
      <c r="AB10" s="11">
        <f t="shared" si="3"/>
        <v>18.627450980392158</v>
      </c>
      <c r="AC10" s="14">
        <v>55</v>
      </c>
      <c r="AD10" s="19">
        <f t="shared" si="4"/>
        <v>26.96078431372549</v>
      </c>
      <c r="AE10" s="3">
        <v>19</v>
      </c>
      <c r="AF10" s="11">
        <f t="shared" si="5"/>
        <v>9.3137254901960791</v>
      </c>
      <c r="AG10" s="3">
        <v>25</v>
      </c>
      <c r="AH10" s="11">
        <f t="shared" si="6"/>
        <v>12.254901960784313</v>
      </c>
      <c r="AI10" s="3">
        <v>22</v>
      </c>
      <c r="AJ10" s="11">
        <f t="shared" si="7"/>
        <v>10.784313725490197</v>
      </c>
    </row>
    <row r="11" spans="1:36" ht="18.600000000000001" customHeight="1">
      <c r="A11" s="3">
        <v>7</v>
      </c>
      <c r="B11" s="24" t="s">
        <v>83</v>
      </c>
      <c r="C11" s="6">
        <v>131</v>
      </c>
      <c r="D11" s="6">
        <v>115</v>
      </c>
      <c r="E11" s="3">
        <v>4</v>
      </c>
      <c r="F11" s="3">
        <v>4</v>
      </c>
      <c r="G11" s="4">
        <v>16</v>
      </c>
      <c r="H11" s="4">
        <v>509</v>
      </c>
      <c r="I11" s="4">
        <v>0</v>
      </c>
      <c r="J11" s="4">
        <v>18</v>
      </c>
      <c r="K11" s="4">
        <v>543</v>
      </c>
      <c r="L11" s="4">
        <v>5</v>
      </c>
      <c r="M11" s="4">
        <v>154</v>
      </c>
      <c r="N11" s="4">
        <v>0</v>
      </c>
      <c r="O11" s="4">
        <v>3</v>
      </c>
      <c r="P11" s="4">
        <v>66</v>
      </c>
      <c r="Q11" s="4">
        <v>1</v>
      </c>
      <c r="R11" s="4">
        <v>30</v>
      </c>
      <c r="S11" s="4">
        <v>0</v>
      </c>
      <c r="T11" s="4" t="s">
        <v>5</v>
      </c>
      <c r="U11" s="4">
        <v>459</v>
      </c>
      <c r="V11" s="3">
        <v>1064</v>
      </c>
      <c r="W11" s="22">
        <f t="shared" si="0"/>
        <v>305</v>
      </c>
      <c r="X11" s="11">
        <f t="shared" si="1"/>
        <v>28.665413533834588</v>
      </c>
      <c r="Y11" s="12">
        <v>74</v>
      </c>
      <c r="Z11" s="11">
        <f t="shared" si="2"/>
        <v>24.262295081967213</v>
      </c>
      <c r="AA11" s="12">
        <v>40</v>
      </c>
      <c r="AB11" s="11">
        <f t="shared" si="3"/>
        <v>13.114754098360656</v>
      </c>
      <c r="AC11" s="14">
        <v>51</v>
      </c>
      <c r="AD11" s="19">
        <f t="shared" si="4"/>
        <v>16.721311475409838</v>
      </c>
      <c r="AE11" s="3">
        <v>30</v>
      </c>
      <c r="AF11" s="11">
        <f t="shared" si="5"/>
        <v>9.8360655737704921</v>
      </c>
      <c r="AG11" s="3">
        <v>58</v>
      </c>
      <c r="AH11" s="11">
        <f t="shared" si="6"/>
        <v>19.016393442622949</v>
      </c>
      <c r="AI11" s="3">
        <v>52</v>
      </c>
      <c r="AJ11" s="11">
        <f t="shared" si="7"/>
        <v>17.04918032786885</v>
      </c>
    </row>
    <row r="12" spans="1:36" ht="18.600000000000001" customHeight="1">
      <c r="A12" s="3">
        <v>8</v>
      </c>
      <c r="B12" s="24" t="s">
        <v>6</v>
      </c>
      <c r="C12" s="6">
        <v>120</v>
      </c>
      <c r="D12" s="6">
        <v>120</v>
      </c>
      <c r="E12" s="3">
        <v>4</v>
      </c>
      <c r="F12" s="3">
        <v>4</v>
      </c>
      <c r="G12" s="4">
        <v>14</v>
      </c>
      <c r="H12" s="4">
        <v>400</v>
      </c>
      <c r="I12" s="4">
        <v>0</v>
      </c>
      <c r="J12" s="4">
        <v>9</v>
      </c>
      <c r="K12" s="4">
        <v>223</v>
      </c>
      <c r="L12" s="4">
        <v>2</v>
      </c>
      <c r="M12" s="4">
        <v>50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3">
        <v>617</v>
      </c>
      <c r="W12" s="22">
        <f t="shared" si="0"/>
        <v>145</v>
      </c>
      <c r="X12" s="11">
        <f t="shared" si="1"/>
        <v>23.500810372771475</v>
      </c>
      <c r="Y12" s="12">
        <v>29</v>
      </c>
      <c r="Z12" s="11">
        <f t="shared" si="2"/>
        <v>20</v>
      </c>
      <c r="AA12" s="12">
        <v>20</v>
      </c>
      <c r="AB12" s="11">
        <f t="shared" si="3"/>
        <v>13.793103448275861</v>
      </c>
      <c r="AC12" s="14">
        <v>35</v>
      </c>
      <c r="AD12" s="19">
        <f t="shared" si="4"/>
        <v>24.137931034482758</v>
      </c>
      <c r="AE12" s="3">
        <v>20</v>
      </c>
      <c r="AF12" s="11">
        <f t="shared" si="5"/>
        <v>13.793103448275861</v>
      </c>
      <c r="AG12" s="3">
        <v>29</v>
      </c>
      <c r="AH12" s="11">
        <f t="shared" si="6"/>
        <v>20</v>
      </c>
      <c r="AI12" s="3">
        <v>12</v>
      </c>
      <c r="AJ12" s="11">
        <f t="shared" si="7"/>
        <v>8.2758620689655178</v>
      </c>
    </row>
    <row r="13" spans="1:36" ht="18.600000000000001" customHeight="1">
      <c r="A13" s="3">
        <v>9</v>
      </c>
      <c r="B13" s="24" t="s">
        <v>84</v>
      </c>
      <c r="C13" s="6">
        <v>113</v>
      </c>
      <c r="D13" s="6">
        <v>112</v>
      </c>
      <c r="E13" s="3">
        <v>4</v>
      </c>
      <c r="F13" s="3">
        <v>4</v>
      </c>
      <c r="G13" s="4">
        <v>17</v>
      </c>
      <c r="H13" s="4">
        <v>451</v>
      </c>
      <c r="I13" s="4">
        <v>0</v>
      </c>
      <c r="J13" s="4">
        <v>16</v>
      </c>
      <c r="K13" s="4">
        <v>418</v>
      </c>
      <c r="L13" s="4">
        <v>3</v>
      </c>
      <c r="M13" s="4">
        <v>89</v>
      </c>
      <c r="N13" s="4">
        <v>0</v>
      </c>
      <c r="O13" s="4">
        <v>2</v>
      </c>
      <c r="P13" s="4">
        <v>50</v>
      </c>
      <c r="Q13" s="4">
        <v>1</v>
      </c>
      <c r="R13" s="4">
        <v>27</v>
      </c>
      <c r="S13" s="4">
        <v>0</v>
      </c>
      <c r="T13" s="4" t="s">
        <v>7</v>
      </c>
      <c r="U13" s="4">
        <v>368</v>
      </c>
      <c r="V13" s="3">
        <v>922</v>
      </c>
      <c r="W13" s="22">
        <f t="shared" si="0"/>
        <v>194</v>
      </c>
      <c r="X13" s="11">
        <f t="shared" si="1"/>
        <v>21.041214750542299</v>
      </c>
      <c r="Y13" s="12">
        <v>53</v>
      </c>
      <c r="Z13" s="11">
        <f t="shared" si="2"/>
        <v>27.319587628865978</v>
      </c>
      <c r="AA13" s="12">
        <v>41</v>
      </c>
      <c r="AB13" s="11">
        <f t="shared" si="3"/>
        <v>21.134020618556701</v>
      </c>
      <c r="AC13" s="14">
        <v>50</v>
      </c>
      <c r="AD13" s="19">
        <f t="shared" si="4"/>
        <v>25.773195876288657</v>
      </c>
      <c r="AE13" s="3">
        <v>15</v>
      </c>
      <c r="AF13" s="11">
        <f t="shared" si="5"/>
        <v>7.731958762886598</v>
      </c>
      <c r="AG13" s="3">
        <v>25</v>
      </c>
      <c r="AH13" s="11">
        <f t="shared" si="6"/>
        <v>12.886597938144329</v>
      </c>
      <c r="AI13" s="3">
        <v>10</v>
      </c>
      <c r="AJ13" s="11">
        <f t="shared" si="7"/>
        <v>5.1546391752577314</v>
      </c>
    </row>
    <row r="14" spans="1:36" ht="18.600000000000001" customHeight="1">
      <c r="A14" s="3">
        <v>10</v>
      </c>
      <c r="B14" s="24" t="s">
        <v>106</v>
      </c>
      <c r="C14" s="6">
        <v>118</v>
      </c>
      <c r="D14" s="6">
        <v>114</v>
      </c>
      <c r="E14" s="3">
        <v>4</v>
      </c>
      <c r="F14" s="3">
        <v>4</v>
      </c>
      <c r="G14" s="4">
        <v>16</v>
      </c>
      <c r="H14" s="4">
        <v>447</v>
      </c>
      <c r="I14" s="4">
        <v>0</v>
      </c>
      <c r="J14" s="4">
        <v>17</v>
      </c>
      <c r="K14" s="4">
        <v>433</v>
      </c>
      <c r="L14" s="4">
        <v>4</v>
      </c>
      <c r="M14" s="4">
        <v>101</v>
      </c>
      <c r="N14" s="4">
        <v>0</v>
      </c>
      <c r="O14" s="4">
        <v>2</v>
      </c>
      <c r="P14" s="4">
        <v>52</v>
      </c>
      <c r="Q14" s="4">
        <v>1</v>
      </c>
      <c r="R14" s="4">
        <v>24</v>
      </c>
      <c r="S14" s="4">
        <v>0</v>
      </c>
      <c r="T14" s="4">
        <v>0</v>
      </c>
      <c r="U14" s="4">
        <v>0</v>
      </c>
      <c r="V14" s="3">
        <v>915</v>
      </c>
      <c r="W14" s="22">
        <f t="shared" si="0"/>
        <v>288</v>
      </c>
      <c r="X14" s="11">
        <f t="shared" si="1"/>
        <v>31.475409836065577</v>
      </c>
      <c r="Y14" s="12">
        <v>34</v>
      </c>
      <c r="Z14" s="11">
        <f t="shared" si="2"/>
        <v>11.805555555555555</v>
      </c>
      <c r="AA14" s="12">
        <v>58</v>
      </c>
      <c r="AB14" s="11">
        <f t="shared" si="3"/>
        <v>20.138888888888889</v>
      </c>
      <c r="AC14" s="14">
        <v>32</v>
      </c>
      <c r="AD14" s="19">
        <f t="shared" si="4"/>
        <v>11.111111111111111</v>
      </c>
      <c r="AE14" s="3">
        <v>61</v>
      </c>
      <c r="AF14" s="11">
        <f t="shared" si="5"/>
        <v>21.180555555555554</v>
      </c>
      <c r="AG14" s="3">
        <v>62</v>
      </c>
      <c r="AH14" s="11">
        <f t="shared" si="6"/>
        <v>21.527777777777779</v>
      </c>
      <c r="AI14" s="3">
        <v>41</v>
      </c>
      <c r="AJ14" s="11">
        <f t="shared" si="7"/>
        <v>14.236111111111111</v>
      </c>
    </row>
    <row r="15" spans="1:36" ht="18.600000000000001" customHeight="1">
      <c r="A15" s="3">
        <v>11</v>
      </c>
      <c r="B15" s="24" t="s">
        <v>8</v>
      </c>
      <c r="C15" s="6">
        <v>206</v>
      </c>
      <c r="D15" s="6">
        <v>150</v>
      </c>
      <c r="E15" s="3">
        <v>4</v>
      </c>
      <c r="F15" s="3">
        <v>5</v>
      </c>
      <c r="G15" s="4">
        <v>20</v>
      </c>
      <c r="H15" s="4">
        <v>593</v>
      </c>
      <c r="I15" s="4">
        <v>0</v>
      </c>
      <c r="J15" s="4">
        <v>22</v>
      </c>
      <c r="K15" s="4">
        <v>590</v>
      </c>
      <c r="L15" s="4">
        <v>5</v>
      </c>
      <c r="M15" s="4">
        <v>138</v>
      </c>
      <c r="N15" s="4" t="s">
        <v>9</v>
      </c>
      <c r="O15" s="4">
        <v>1</v>
      </c>
      <c r="P15" s="4">
        <v>23</v>
      </c>
      <c r="Q15" s="4">
        <v>0</v>
      </c>
      <c r="R15" s="4">
        <v>0</v>
      </c>
      <c r="S15" s="4">
        <v>0</v>
      </c>
      <c r="T15" s="4" t="s">
        <v>10</v>
      </c>
      <c r="U15" s="4">
        <v>186</v>
      </c>
      <c r="V15" s="3">
        <v>1202</v>
      </c>
      <c r="W15" s="22">
        <f t="shared" si="0"/>
        <v>231</v>
      </c>
      <c r="X15" s="11">
        <f t="shared" si="1"/>
        <v>19.217970049916804</v>
      </c>
      <c r="Y15" s="12">
        <v>62</v>
      </c>
      <c r="Z15" s="11">
        <f t="shared" si="2"/>
        <v>26.839826839826841</v>
      </c>
      <c r="AA15" s="12">
        <v>33</v>
      </c>
      <c r="AB15" s="11">
        <f t="shared" si="3"/>
        <v>14.285714285714285</v>
      </c>
      <c r="AC15" s="14">
        <v>41</v>
      </c>
      <c r="AD15" s="19">
        <f t="shared" si="4"/>
        <v>17.748917748917751</v>
      </c>
      <c r="AE15" s="3">
        <v>31</v>
      </c>
      <c r="AF15" s="11">
        <f t="shared" si="5"/>
        <v>13.419913419913421</v>
      </c>
      <c r="AG15" s="3">
        <v>34</v>
      </c>
      <c r="AH15" s="11">
        <f t="shared" si="6"/>
        <v>14.71861471861472</v>
      </c>
      <c r="AI15" s="3">
        <v>30</v>
      </c>
      <c r="AJ15" s="11">
        <f t="shared" si="7"/>
        <v>12.987012987012985</v>
      </c>
    </row>
    <row r="16" spans="1:36" ht="18.600000000000001" customHeight="1">
      <c r="A16" s="3">
        <v>12</v>
      </c>
      <c r="B16" s="24" t="s">
        <v>11</v>
      </c>
      <c r="C16" s="6">
        <v>92</v>
      </c>
      <c r="D16" s="6">
        <v>92</v>
      </c>
      <c r="E16" s="3">
        <v>3</v>
      </c>
      <c r="F16" s="3">
        <v>4</v>
      </c>
      <c r="G16" s="4">
        <v>15</v>
      </c>
      <c r="H16" s="4">
        <v>374</v>
      </c>
      <c r="I16" s="4">
        <v>0</v>
      </c>
      <c r="J16" s="4">
        <v>17</v>
      </c>
      <c r="K16" s="4">
        <v>365</v>
      </c>
      <c r="L16" s="4">
        <v>4</v>
      </c>
      <c r="M16" s="4">
        <v>88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 t="s">
        <v>12</v>
      </c>
      <c r="U16" s="4">
        <v>112</v>
      </c>
      <c r="V16" s="3">
        <v>744</v>
      </c>
      <c r="W16" s="22">
        <f t="shared" si="0"/>
        <v>172</v>
      </c>
      <c r="X16" s="11">
        <f t="shared" si="1"/>
        <v>23.118279569892472</v>
      </c>
      <c r="Y16" s="12">
        <v>35</v>
      </c>
      <c r="Z16" s="11">
        <f t="shared" si="2"/>
        <v>20.348837209302324</v>
      </c>
      <c r="AA16" s="12">
        <v>29</v>
      </c>
      <c r="AB16" s="11">
        <f t="shared" si="3"/>
        <v>16.86046511627907</v>
      </c>
      <c r="AC16" s="14">
        <v>47</v>
      </c>
      <c r="AD16" s="19">
        <f t="shared" si="4"/>
        <v>27.325581395348834</v>
      </c>
      <c r="AE16" s="3">
        <v>15</v>
      </c>
      <c r="AF16" s="11">
        <f t="shared" si="5"/>
        <v>8.720930232558139</v>
      </c>
      <c r="AG16" s="3">
        <v>29</v>
      </c>
      <c r="AH16" s="11">
        <f t="shared" si="6"/>
        <v>16.86046511627907</v>
      </c>
      <c r="AI16" s="3">
        <v>17</v>
      </c>
      <c r="AJ16" s="11">
        <f t="shared" si="7"/>
        <v>9.8837209302325579</v>
      </c>
    </row>
    <row r="17" spans="1:36" ht="18.600000000000001" customHeight="1">
      <c r="A17" s="3">
        <v>13</v>
      </c>
      <c r="B17" s="24" t="s">
        <v>13</v>
      </c>
      <c r="C17" s="6">
        <v>113</v>
      </c>
      <c r="D17" s="6">
        <v>111</v>
      </c>
      <c r="E17" s="3">
        <v>4</v>
      </c>
      <c r="F17" s="3">
        <v>4</v>
      </c>
      <c r="G17" s="4">
        <v>16</v>
      </c>
      <c r="H17" s="4">
        <v>428</v>
      </c>
      <c r="I17" s="4">
        <v>0</v>
      </c>
      <c r="J17" s="4">
        <v>16</v>
      </c>
      <c r="K17" s="4">
        <v>416</v>
      </c>
      <c r="L17" s="4">
        <v>3</v>
      </c>
      <c r="M17" s="4">
        <v>80</v>
      </c>
      <c r="N17" s="4">
        <v>0</v>
      </c>
      <c r="O17" s="4">
        <v>3</v>
      </c>
      <c r="P17" s="4">
        <v>69</v>
      </c>
      <c r="Q17" s="4">
        <v>1</v>
      </c>
      <c r="R17" s="4">
        <v>20</v>
      </c>
      <c r="S17" s="4">
        <v>0</v>
      </c>
      <c r="T17" s="4">
        <v>0</v>
      </c>
      <c r="U17" s="4">
        <v>0</v>
      </c>
      <c r="V17" s="3">
        <v>909</v>
      </c>
      <c r="W17" s="22">
        <f t="shared" si="0"/>
        <v>201</v>
      </c>
      <c r="X17" s="11">
        <f t="shared" si="1"/>
        <v>22.112211221122113</v>
      </c>
      <c r="Y17" s="12">
        <v>27</v>
      </c>
      <c r="Z17" s="11">
        <f t="shared" si="2"/>
        <v>13.432835820895523</v>
      </c>
      <c r="AA17" s="12">
        <v>54</v>
      </c>
      <c r="AB17" s="11">
        <f t="shared" si="3"/>
        <v>26.865671641791046</v>
      </c>
      <c r="AC17" s="14">
        <v>51</v>
      </c>
      <c r="AD17" s="19">
        <f t="shared" si="4"/>
        <v>25.373134328358208</v>
      </c>
      <c r="AE17" s="3">
        <v>23</v>
      </c>
      <c r="AF17" s="11">
        <f t="shared" si="5"/>
        <v>11.442786069651742</v>
      </c>
      <c r="AG17" s="3">
        <v>28</v>
      </c>
      <c r="AH17" s="11">
        <f t="shared" si="6"/>
        <v>13.930348258706468</v>
      </c>
      <c r="AI17" s="3">
        <v>18</v>
      </c>
      <c r="AJ17" s="11">
        <f t="shared" si="7"/>
        <v>8.9552238805970141</v>
      </c>
    </row>
    <row r="18" spans="1:36" ht="18.600000000000001" customHeight="1">
      <c r="A18" s="3">
        <v>14</v>
      </c>
      <c r="B18" s="24" t="s">
        <v>14</v>
      </c>
      <c r="C18" s="6">
        <v>137</v>
      </c>
      <c r="D18" s="6">
        <v>137</v>
      </c>
      <c r="E18" s="3">
        <v>5</v>
      </c>
      <c r="F18" s="3">
        <v>5</v>
      </c>
      <c r="G18" s="4">
        <v>19</v>
      </c>
      <c r="H18" s="4">
        <v>521</v>
      </c>
      <c r="I18" s="4">
        <v>0</v>
      </c>
      <c r="J18" s="4">
        <v>21</v>
      </c>
      <c r="K18" s="4">
        <v>556</v>
      </c>
      <c r="L18" s="4">
        <v>5</v>
      </c>
      <c r="M18" s="4">
        <v>138</v>
      </c>
      <c r="N18" s="4">
        <v>0</v>
      </c>
      <c r="O18" s="4">
        <v>2</v>
      </c>
      <c r="P18" s="4">
        <v>52</v>
      </c>
      <c r="Q18" s="4">
        <v>1</v>
      </c>
      <c r="R18" s="4">
        <v>20</v>
      </c>
      <c r="S18" s="4">
        <v>0</v>
      </c>
      <c r="T18" s="4" t="s">
        <v>15</v>
      </c>
      <c r="U18" s="4">
        <v>221</v>
      </c>
      <c r="V18" s="3">
        <v>1140</v>
      </c>
      <c r="W18" s="22">
        <f t="shared" si="0"/>
        <v>373</v>
      </c>
      <c r="X18" s="11">
        <f t="shared" si="1"/>
        <v>32.719298245614034</v>
      </c>
      <c r="Y18" s="12">
        <v>71</v>
      </c>
      <c r="Z18" s="11">
        <f t="shared" si="2"/>
        <v>19.034852546916888</v>
      </c>
      <c r="AA18" s="12">
        <v>126</v>
      </c>
      <c r="AB18" s="11">
        <f t="shared" si="3"/>
        <v>33.780160857908847</v>
      </c>
      <c r="AC18" s="14">
        <v>44</v>
      </c>
      <c r="AD18" s="19">
        <f t="shared" si="4"/>
        <v>11.796246648793565</v>
      </c>
      <c r="AE18" s="3">
        <v>43</v>
      </c>
      <c r="AF18" s="11">
        <f t="shared" si="5"/>
        <v>11.528150134048257</v>
      </c>
      <c r="AG18" s="3">
        <v>61</v>
      </c>
      <c r="AH18" s="11">
        <f t="shared" si="6"/>
        <v>16.353887399463808</v>
      </c>
      <c r="AI18" s="3">
        <v>28</v>
      </c>
      <c r="AJ18" s="11">
        <f t="shared" si="7"/>
        <v>7.5067024128686324</v>
      </c>
    </row>
    <row r="19" spans="1:36" ht="18.600000000000001" customHeight="1">
      <c r="A19" s="3">
        <v>15</v>
      </c>
      <c r="B19" s="24" t="s">
        <v>105</v>
      </c>
      <c r="C19" s="6">
        <v>73</v>
      </c>
      <c r="D19" s="6">
        <v>73</v>
      </c>
      <c r="E19" s="3">
        <v>3</v>
      </c>
      <c r="F19" s="3">
        <v>2</v>
      </c>
      <c r="G19" s="4">
        <v>11</v>
      </c>
      <c r="H19" s="4">
        <v>283</v>
      </c>
      <c r="I19" s="4">
        <v>0</v>
      </c>
      <c r="J19" s="4">
        <v>9</v>
      </c>
      <c r="K19" s="4">
        <v>241</v>
      </c>
      <c r="L19" s="4">
        <v>2</v>
      </c>
      <c r="M19" s="4">
        <v>54</v>
      </c>
      <c r="N19" s="4">
        <v>0</v>
      </c>
      <c r="O19" s="4">
        <v>1</v>
      </c>
      <c r="P19" s="4">
        <v>23</v>
      </c>
      <c r="Q19" s="4">
        <v>1</v>
      </c>
      <c r="R19" s="4">
        <v>23</v>
      </c>
      <c r="S19" s="4">
        <v>0</v>
      </c>
      <c r="T19" s="4">
        <v>0</v>
      </c>
      <c r="U19" s="7"/>
      <c r="V19" s="3">
        <v>530</v>
      </c>
      <c r="W19" s="22">
        <f t="shared" si="0"/>
        <v>128</v>
      </c>
      <c r="X19" s="11">
        <f t="shared" si="1"/>
        <v>24.150943396226417</v>
      </c>
      <c r="Y19" s="12">
        <v>26</v>
      </c>
      <c r="Z19" s="11">
        <f t="shared" si="2"/>
        <v>20.3125</v>
      </c>
      <c r="AA19" s="12">
        <v>33</v>
      </c>
      <c r="AB19" s="11">
        <f t="shared" si="3"/>
        <v>25.78125</v>
      </c>
      <c r="AC19" s="14">
        <v>21</v>
      </c>
      <c r="AD19" s="19">
        <f t="shared" si="4"/>
        <v>16.40625</v>
      </c>
      <c r="AE19" s="3">
        <v>17</v>
      </c>
      <c r="AF19" s="11">
        <f t="shared" si="5"/>
        <v>13.28125</v>
      </c>
      <c r="AG19" s="3">
        <v>19</v>
      </c>
      <c r="AH19" s="11">
        <f t="shared" si="6"/>
        <v>14.84375</v>
      </c>
      <c r="AI19" s="3">
        <v>12</v>
      </c>
      <c r="AJ19" s="11">
        <f t="shared" si="7"/>
        <v>9.375</v>
      </c>
    </row>
    <row r="20" spans="1:36" ht="18.600000000000001" customHeight="1">
      <c r="A20" s="3">
        <v>16</v>
      </c>
      <c r="B20" s="24" t="s">
        <v>86</v>
      </c>
      <c r="C20" s="6">
        <v>89</v>
      </c>
      <c r="D20" s="6">
        <v>89</v>
      </c>
      <c r="E20" s="3">
        <v>3</v>
      </c>
      <c r="F20" s="3">
        <v>3</v>
      </c>
      <c r="G20" s="4">
        <v>12</v>
      </c>
      <c r="H20" s="4">
        <v>370</v>
      </c>
      <c r="I20" s="4">
        <v>0</v>
      </c>
      <c r="J20" s="4">
        <v>15</v>
      </c>
      <c r="K20" s="4">
        <v>373</v>
      </c>
      <c r="L20" s="4">
        <v>3</v>
      </c>
      <c r="M20" s="4">
        <v>92</v>
      </c>
      <c r="N20" s="4">
        <v>0</v>
      </c>
      <c r="O20" s="4">
        <v>2</v>
      </c>
      <c r="P20" s="4">
        <v>48</v>
      </c>
      <c r="Q20" s="4">
        <v>1</v>
      </c>
      <c r="R20" s="4">
        <v>25</v>
      </c>
      <c r="S20" s="4">
        <v>0</v>
      </c>
      <c r="T20" s="4">
        <v>0</v>
      </c>
      <c r="U20" s="4">
        <v>0</v>
      </c>
      <c r="V20" s="3">
        <v>790</v>
      </c>
      <c r="W20" s="22">
        <f t="shared" si="0"/>
        <v>290</v>
      </c>
      <c r="X20" s="11">
        <f t="shared" si="1"/>
        <v>36.708860759493675</v>
      </c>
      <c r="Y20" s="12">
        <v>77</v>
      </c>
      <c r="Z20" s="11">
        <f t="shared" si="2"/>
        <v>26.551724137931032</v>
      </c>
      <c r="AA20" s="12">
        <v>45</v>
      </c>
      <c r="AB20" s="11">
        <f t="shared" si="3"/>
        <v>15.517241379310345</v>
      </c>
      <c r="AC20" s="14">
        <v>33</v>
      </c>
      <c r="AD20" s="19">
        <f t="shared" si="4"/>
        <v>11.379310344827587</v>
      </c>
      <c r="AE20" s="3">
        <v>36</v>
      </c>
      <c r="AF20" s="11">
        <f t="shared" si="5"/>
        <v>12.413793103448276</v>
      </c>
      <c r="AG20" s="3">
        <v>56</v>
      </c>
      <c r="AH20" s="11">
        <f t="shared" si="6"/>
        <v>19.310344827586206</v>
      </c>
      <c r="AI20" s="3">
        <v>43</v>
      </c>
      <c r="AJ20" s="11">
        <f t="shared" si="7"/>
        <v>14.827586206896552</v>
      </c>
    </row>
    <row r="21" spans="1:36" ht="18.600000000000001" customHeight="1">
      <c r="A21" s="3">
        <v>17</v>
      </c>
      <c r="B21" s="24" t="s">
        <v>104</v>
      </c>
      <c r="C21" s="6">
        <v>140</v>
      </c>
      <c r="D21" s="6">
        <v>140</v>
      </c>
      <c r="E21" s="3">
        <v>5</v>
      </c>
      <c r="F21" s="3">
        <v>5</v>
      </c>
      <c r="G21" s="4">
        <v>19</v>
      </c>
      <c r="H21" s="4">
        <v>518</v>
      </c>
      <c r="I21" s="4">
        <v>0</v>
      </c>
      <c r="J21" s="4">
        <v>17</v>
      </c>
      <c r="K21" s="4">
        <v>469</v>
      </c>
      <c r="L21" s="4">
        <v>4</v>
      </c>
      <c r="M21" s="4">
        <v>117</v>
      </c>
      <c r="N21" s="4">
        <v>0</v>
      </c>
      <c r="O21" s="4">
        <v>2</v>
      </c>
      <c r="P21" s="4">
        <v>48</v>
      </c>
      <c r="Q21" s="4">
        <v>1</v>
      </c>
      <c r="R21" s="4">
        <v>25</v>
      </c>
      <c r="S21" s="4">
        <v>0</v>
      </c>
      <c r="T21" s="4" t="s">
        <v>16</v>
      </c>
      <c r="U21" s="4">
        <v>601</v>
      </c>
      <c r="V21" s="3">
        <v>1029</v>
      </c>
      <c r="W21" s="22">
        <f t="shared" si="0"/>
        <v>352</v>
      </c>
      <c r="X21" s="11">
        <f t="shared" si="1"/>
        <v>34.207968901846456</v>
      </c>
      <c r="Y21" s="12">
        <v>111</v>
      </c>
      <c r="Z21" s="11">
        <f t="shared" si="2"/>
        <v>31.53409090909091</v>
      </c>
      <c r="AA21" s="12">
        <v>73</v>
      </c>
      <c r="AB21" s="11">
        <f t="shared" si="3"/>
        <v>20.738636363636363</v>
      </c>
      <c r="AC21" s="14">
        <v>56</v>
      </c>
      <c r="AD21" s="19">
        <f t="shared" si="4"/>
        <v>15.909090909090908</v>
      </c>
      <c r="AE21" s="3">
        <v>34</v>
      </c>
      <c r="AF21" s="11">
        <f t="shared" si="5"/>
        <v>9.6590909090909083</v>
      </c>
      <c r="AG21" s="3">
        <v>49</v>
      </c>
      <c r="AH21" s="11">
        <f t="shared" si="6"/>
        <v>13.920454545454545</v>
      </c>
      <c r="AI21" s="3">
        <v>29</v>
      </c>
      <c r="AJ21" s="11">
        <f t="shared" si="7"/>
        <v>8.2386363636363633</v>
      </c>
    </row>
    <row r="22" spans="1:36" ht="18" customHeight="1">
      <c r="A22" s="3">
        <v>18</v>
      </c>
      <c r="B22" s="24" t="s">
        <v>85</v>
      </c>
      <c r="C22" s="6">
        <v>125</v>
      </c>
      <c r="D22" s="6">
        <v>125</v>
      </c>
      <c r="E22" s="3">
        <v>4</v>
      </c>
      <c r="F22" s="3">
        <v>5</v>
      </c>
      <c r="G22" s="4">
        <v>19</v>
      </c>
      <c r="H22" s="4">
        <v>507</v>
      </c>
      <c r="I22" s="4">
        <v>0</v>
      </c>
      <c r="J22" s="4">
        <v>17</v>
      </c>
      <c r="K22" s="4">
        <v>440</v>
      </c>
      <c r="L22" s="4">
        <v>4</v>
      </c>
      <c r="M22" s="4">
        <v>94</v>
      </c>
      <c r="N22" s="4">
        <v>0</v>
      </c>
      <c r="O22" s="4">
        <v>1</v>
      </c>
      <c r="P22" s="4">
        <v>25</v>
      </c>
      <c r="Q22" s="4">
        <v>1</v>
      </c>
      <c r="R22" s="4">
        <v>25</v>
      </c>
      <c r="S22" s="4">
        <v>0</v>
      </c>
      <c r="T22" s="4" t="s">
        <v>17</v>
      </c>
      <c r="U22" s="4">
        <v>249</v>
      </c>
      <c r="V22" s="3">
        <v>977</v>
      </c>
      <c r="W22" s="22">
        <f t="shared" si="0"/>
        <v>296</v>
      </c>
      <c r="X22" s="11">
        <f t="shared" si="1"/>
        <v>30.296827021494373</v>
      </c>
      <c r="Y22" s="12">
        <v>66</v>
      </c>
      <c r="Z22" s="11">
        <f t="shared" si="2"/>
        <v>22.297297297297298</v>
      </c>
      <c r="AA22" s="12">
        <v>54</v>
      </c>
      <c r="AB22" s="11">
        <f t="shared" si="3"/>
        <v>18.243243243243242</v>
      </c>
      <c r="AC22" s="14">
        <v>63</v>
      </c>
      <c r="AD22" s="19">
        <f t="shared" si="4"/>
        <v>21.283783783783782</v>
      </c>
      <c r="AE22" s="3">
        <v>23</v>
      </c>
      <c r="AF22" s="11">
        <f t="shared" si="5"/>
        <v>7.7702702702702702</v>
      </c>
      <c r="AG22" s="3">
        <v>55</v>
      </c>
      <c r="AH22" s="11">
        <f t="shared" si="6"/>
        <v>18.581081081081081</v>
      </c>
      <c r="AI22" s="3">
        <v>35</v>
      </c>
      <c r="AJ22" s="11">
        <f t="shared" si="7"/>
        <v>11.824324324324325</v>
      </c>
    </row>
    <row r="23" spans="1:36" ht="18.600000000000001" customHeight="1">
      <c r="A23" s="3">
        <v>19</v>
      </c>
      <c r="B23" s="24" t="s">
        <v>103</v>
      </c>
      <c r="C23" s="6">
        <v>188</v>
      </c>
      <c r="D23" s="6">
        <v>188</v>
      </c>
      <c r="E23" s="3">
        <v>5</v>
      </c>
      <c r="F23" s="3">
        <v>7</v>
      </c>
      <c r="G23" s="4">
        <v>20</v>
      </c>
      <c r="H23" s="4">
        <v>548</v>
      </c>
      <c r="I23" s="4">
        <v>0</v>
      </c>
      <c r="J23" s="4">
        <v>18</v>
      </c>
      <c r="K23" s="4">
        <v>437</v>
      </c>
      <c r="L23" s="4">
        <v>4</v>
      </c>
      <c r="M23" s="4">
        <v>100</v>
      </c>
      <c r="N23" s="4">
        <v>0</v>
      </c>
      <c r="O23" s="4">
        <v>1</v>
      </c>
      <c r="P23" s="4">
        <v>24</v>
      </c>
      <c r="Q23" s="4">
        <v>0</v>
      </c>
      <c r="R23" s="4">
        <v>0</v>
      </c>
      <c r="S23" s="4">
        <v>0</v>
      </c>
      <c r="T23" s="4" t="s">
        <v>18</v>
      </c>
      <c r="U23" s="4">
        <v>110</v>
      </c>
      <c r="V23" s="3">
        <v>971</v>
      </c>
      <c r="W23" s="22">
        <f t="shared" si="0"/>
        <v>292</v>
      </c>
      <c r="X23" s="11">
        <f t="shared" si="1"/>
        <v>30.072090628218334</v>
      </c>
      <c r="Y23" s="12">
        <v>73</v>
      </c>
      <c r="Z23" s="11">
        <f t="shared" si="2"/>
        <v>25</v>
      </c>
      <c r="AA23" s="12">
        <v>60</v>
      </c>
      <c r="AB23" s="11">
        <f t="shared" si="3"/>
        <v>20.547945205479451</v>
      </c>
      <c r="AC23" s="14">
        <v>55</v>
      </c>
      <c r="AD23" s="19">
        <f t="shared" si="4"/>
        <v>18.835616438356166</v>
      </c>
      <c r="AE23" s="3">
        <v>31</v>
      </c>
      <c r="AF23" s="11">
        <f t="shared" si="5"/>
        <v>10.616438356164384</v>
      </c>
      <c r="AG23" s="3">
        <v>40</v>
      </c>
      <c r="AH23" s="11">
        <f t="shared" si="6"/>
        <v>13.698630136986301</v>
      </c>
      <c r="AI23" s="3">
        <v>33</v>
      </c>
      <c r="AJ23" s="11">
        <f t="shared" si="7"/>
        <v>11.301369863013697</v>
      </c>
    </row>
    <row r="24" spans="1:36" ht="18.600000000000001" customHeight="1">
      <c r="A24" s="3">
        <v>20</v>
      </c>
      <c r="B24" s="24" t="s">
        <v>102</v>
      </c>
      <c r="C24" s="6">
        <v>92</v>
      </c>
      <c r="D24" s="6">
        <v>92</v>
      </c>
      <c r="E24" s="3">
        <v>3</v>
      </c>
      <c r="F24" s="3">
        <v>3</v>
      </c>
      <c r="G24" s="4">
        <v>12</v>
      </c>
      <c r="H24" s="4">
        <v>332</v>
      </c>
      <c r="I24" s="4">
        <v>0</v>
      </c>
      <c r="J24" s="4">
        <v>12</v>
      </c>
      <c r="K24" s="4">
        <v>328</v>
      </c>
      <c r="L24" s="4">
        <v>3</v>
      </c>
      <c r="M24" s="4">
        <v>70</v>
      </c>
      <c r="N24" s="4" t="s">
        <v>19</v>
      </c>
      <c r="O24" s="4">
        <v>2</v>
      </c>
      <c r="P24" s="4">
        <v>40</v>
      </c>
      <c r="Q24" s="4">
        <v>1</v>
      </c>
      <c r="R24" s="4">
        <v>20</v>
      </c>
      <c r="S24" s="4">
        <v>0</v>
      </c>
      <c r="T24" s="7"/>
      <c r="U24" s="7"/>
      <c r="V24" s="3">
        <v>694</v>
      </c>
      <c r="W24" s="22">
        <f t="shared" si="0"/>
        <v>219</v>
      </c>
      <c r="X24" s="11">
        <f t="shared" si="1"/>
        <v>31.556195965417867</v>
      </c>
      <c r="Y24" s="12">
        <v>45</v>
      </c>
      <c r="Z24" s="11">
        <f t="shared" si="2"/>
        <v>20.547945205479451</v>
      </c>
      <c r="AA24" s="12">
        <v>49</v>
      </c>
      <c r="AB24" s="11">
        <f t="shared" si="3"/>
        <v>22.37442922374429</v>
      </c>
      <c r="AC24" s="14">
        <v>32</v>
      </c>
      <c r="AD24" s="19">
        <f t="shared" si="4"/>
        <v>14.611872146118721</v>
      </c>
      <c r="AE24" s="3">
        <v>27</v>
      </c>
      <c r="AF24" s="11">
        <f t="shared" si="5"/>
        <v>12.328767123287671</v>
      </c>
      <c r="AG24" s="3">
        <v>42</v>
      </c>
      <c r="AH24" s="11">
        <f t="shared" si="6"/>
        <v>19.17808219178082</v>
      </c>
      <c r="AI24" s="3">
        <v>24</v>
      </c>
      <c r="AJ24" s="11">
        <f t="shared" si="7"/>
        <v>10.95890410958904</v>
      </c>
    </row>
    <row r="25" spans="1:36" ht="18.600000000000001" customHeight="1">
      <c r="A25" s="3">
        <v>21</v>
      </c>
      <c r="B25" s="24" t="s">
        <v>101</v>
      </c>
      <c r="C25" s="6">
        <v>173</v>
      </c>
      <c r="D25" s="6">
        <v>145</v>
      </c>
      <c r="E25" s="3">
        <v>5</v>
      </c>
      <c r="F25" s="3">
        <v>5</v>
      </c>
      <c r="G25" s="4">
        <v>16</v>
      </c>
      <c r="H25" s="4">
        <v>440</v>
      </c>
      <c r="I25" s="4">
        <v>0</v>
      </c>
      <c r="J25" s="4">
        <v>12</v>
      </c>
      <c r="K25" s="4">
        <v>329</v>
      </c>
      <c r="L25" s="4">
        <v>3</v>
      </c>
      <c r="M25" s="4">
        <v>81</v>
      </c>
      <c r="N25" s="4">
        <v>0</v>
      </c>
      <c r="O25" s="4">
        <v>2</v>
      </c>
      <c r="P25" s="4">
        <v>47</v>
      </c>
      <c r="Q25" s="4">
        <v>1</v>
      </c>
      <c r="R25" s="4">
        <v>23</v>
      </c>
      <c r="S25" s="4">
        <v>0</v>
      </c>
      <c r="T25" s="4" t="s">
        <v>20</v>
      </c>
      <c r="U25" s="4">
        <v>293</v>
      </c>
      <c r="V25" s="3">
        <v>817</v>
      </c>
      <c r="W25" s="22">
        <f t="shared" si="0"/>
        <v>338</v>
      </c>
      <c r="X25" s="11">
        <f t="shared" si="1"/>
        <v>41.370869033047732</v>
      </c>
      <c r="Y25" s="12">
        <v>88</v>
      </c>
      <c r="Z25" s="11">
        <f t="shared" si="2"/>
        <v>26.035502958579883</v>
      </c>
      <c r="AA25" s="12">
        <v>61</v>
      </c>
      <c r="AB25" s="11">
        <f t="shared" si="3"/>
        <v>18.047337278106511</v>
      </c>
      <c r="AC25" s="14">
        <v>59</v>
      </c>
      <c r="AD25" s="19">
        <f t="shared" si="4"/>
        <v>17.45562130177515</v>
      </c>
      <c r="AE25" s="3">
        <v>51</v>
      </c>
      <c r="AF25" s="11">
        <f t="shared" si="5"/>
        <v>15.088757396449704</v>
      </c>
      <c r="AG25" s="3">
        <v>38</v>
      </c>
      <c r="AH25" s="11">
        <f t="shared" si="6"/>
        <v>11.242603550295858</v>
      </c>
      <c r="AI25" s="3">
        <v>41</v>
      </c>
      <c r="AJ25" s="11">
        <f t="shared" si="7"/>
        <v>12.1301775147929</v>
      </c>
    </row>
    <row r="26" spans="1:36" ht="18.600000000000001" customHeight="1">
      <c r="A26" s="3">
        <v>22</v>
      </c>
      <c r="B26" s="24" t="s">
        <v>100</v>
      </c>
      <c r="C26" s="3">
        <v>55</v>
      </c>
      <c r="D26" s="3">
        <v>55</v>
      </c>
      <c r="E26" s="3">
        <v>2</v>
      </c>
      <c r="F26" s="3">
        <v>2</v>
      </c>
      <c r="G26" s="4">
        <v>11</v>
      </c>
      <c r="H26" s="4">
        <v>264</v>
      </c>
      <c r="I26" s="4">
        <v>0</v>
      </c>
      <c r="J26" s="4">
        <v>11</v>
      </c>
      <c r="K26" s="4">
        <v>273</v>
      </c>
      <c r="L26" s="4">
        <v>3</v>
      </c>
      <c r="M26" s="4">
        <v>73</v>
      </c>
      <c r="N26" s="4">
        <v>0</v>
      </c>
      <c r="O26" s="4">
        <v>1</v>
      </c>
      <c r="P26" s="4">
        <v>17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3">
        <v>558</v>
      </c>
      <c r="W26" s="22">
        <f t="shared" si="0"/>
        <v>355</v>
      </c>
      <c r="X26" s="11">
        <f t="shared" si="1"/>
        <v>63.620071684587806</v>
      </c>
      <c r="Y26" s="12">
        <v>118</v>
      </c>
      <c r="Z26" s="11">
        <f t="shared" si="2"/>
        <v>33.239436619718312</v>
      </c>
      <c r="AA26" s="12">
        <v>55</v>
      </c>
      <c r="AB26" s="11">
        <f t="shared" si="3"/>
        <v>15.492957746478872</v>
      </c>
      <c r="AC26" s="14">
        <v>46</v>
      </c>
      <c r="AD26" s="19">
        <f t="shared" si="4"/>
        <v>12.957746478873238</v>
      </c>
      <c r="AE26" s="3">
        <v>30</v>
      </c>
      <c r="AF26" s="11">
        <f t="shared" si="5"/>
        <v>8.4507042253521121</v>
      </c>
      <c r="AG26" s="3">
        <v>72</v>
      </c>
      <c r="AH26" s="11">
        <f t="shared" si="6"/>
        <v>20.281690140845072</v>
      </c>
      <c r="AI26" s="3">
        <v>34</v>
      </c>
      <c r="AJ26" s="11">
        <f t="shared" si="7"/>
        <v>9.577464788732394</v>
      </c>
    </row>
    <row r="27" spans="1:36" ht="18.600000000000001" customHeight="1">
      <c r="A27" s="3">
        <v>23</v>
      </c>
      <c r="B27" s="24" t="s">
        <v>98</v>
      </c>
      <c r="C27" s="6">
        <v>105</v>
      </c>
      <c r="D27" s="6">
        <v>105</v>
      </c>
      <c r="E27" s="3">
        <v>4</v>
      </c>
      <c r="F27" s="3">
        <v>4</v>
      </c>
      <c r="G27" s="4">
        <v>16</v>
      </c>
      <c r="H27" s="4">
        <v>436</v>
      </c>
      <c r="I27" s="4">
        <v>0</v>
      </c>
      <c r="J27" s="4">
        <v>19</v>
      </c>
      <c r="K27" s="4">
        <v>462</v>
      </c>
      <c r="L27" s="4">
        <v>4</v>
      </c>
      <c r="M27" s="4">
        <v>104</v>
      </c>
      <c r="N27" s="4">
        <v>0</v>
      </c>
      <c r="O27" s="4">
        <v>2</v>
      </c>
      <c r="P27" s="4">
        <v>51</v>
      </c>
      <c r="Q27" s="4">
        <v>1</v>
      </c>
      <c r="R27" s="4">
        <v>24</v>
      </c>
      <c r="S27" s="4">
        <v>0</v>
      </c>
      <c r="T27" s="4">
        <v>0</v>
      </c>
      <c r="U27" s="4">
        <v>0</v>
      </c>
      <c r="V27" s="3">
        <v>952</v>
      </c>
      <c r="W27" s="22">
        <f t="shared" si="0"/>
        <v>340</v>
      </c>
      <c r="X27" s="11">
        <f t="shared" si="1"/>
        <v>35.714285714285715</v>
      </c>
      <c r="Y27" s="12">
        <v>80</v>
      </c>
      <c r="Z27" s="11">
        <f t="shared" si="2"/>
        <v>23.52941176470588</v>
      </c>
      <c r="AA27" s="12">
        <v>69</v>
      </c>
      <c r="AB27" s="11">
        <f t="shared" si="3"/>
        <v>20.294117647058822</v>
      </c>
      <c r="AC27" s="14">
        <v>63</v>
      </c>
      <c r="AD27" s="19">
        <f t="shared" si="4"/>
        <v>18.529411764705884</v>
      </c>
      <c r="AE27" s="3">
        <v>55</v>
      </c>
      <c r="AF27" s="11">
        <f t="shared" si="5"/>
        <v>16.176470588235293</v>
      </c>
      <c r="AG27" s="3">
        <v>38</v>
      </c>
      <c r="AH27" s="11">
        <f t="shared" si="6"/>
        <v>11.176470588235295</v>
      </c>
      <c r="AI27" s="3">
        <v>35</v>
      </c>
      <c r="AJ27" s="11">
        <f t="shared" si="7"/>
        <v>10.294117647058822</v>
      </c>
    </row>
    <row r="28" spans="1:36" ht="18.600000000000001" customHeight="1">
      <c r="A28" s="3">
        <v>24</v>
      </c>
      <c r="B28" s="24" t="s">
        <v>21</v>
      </c>
      <c r="C28" s="6">
        <v>71</v>
      </c>
      <c r="D28" s="6">
        <v>71</v>
      </c>
      <c r="E28" s="3">
        <v>3</v>
      </c>
      <c r="F28" s="3">
        <v>3</v>
      </c>
      <c r="G28" s="4">
        <v>12</v>
      </c>
      <c r="H28" s="4">
        <v>326</v>
      </c>
      <c r="I28" s="4">
        <v>0</v>
      </c>
      <c r="J28" s="4">
        <v>14</v>
      </c>
      <c r="K28" s="4">
        <v>361</v>
      </c>
      <c r="L28" s="4">
        <v>3</v>
      </c>
      <c r="M28" s="4">
        <v>81</v>
      </c>
      <c r="N28" s="4">
        <v>0</v>
      </c>
      <c r="O28" s="4">
        <v>1</v>
      </c>
      <c r="P28" s="4">
        <v>27</v>
      </c>
      <c r="Q28" s="4">
        <v>1</v>
      </c>
      <c r="R28" s="4">
        <v>27</v>
      </c>
      <c r="S28" s="4">
        <v>0</v>
      </c>
      <c r="T28" s="4">
        <v>0</v>
      </c>
      <c r="U28" s="4">
        <v>0</v>
      </c>
      <c r="V28" s="3">
        <v>716</v>
      </c>
      <c r="W28" s="22">
        <f t="shared" si="0"/>
        <v>232</v>
      </c>
      <c r="X28" s="11">
        <f t="shared" si="1"/>
        <v>32.402234636871505</v>
      </c>
      <c r="Y28" s="12">
        <v>74</v>
      </c>
      <c r="Z28" s="11">
        <f t="shared" si="2"/>
        <v>31.896551724137932</v>
      </c>
      <c r="AA28" s="12">
        <v>33</v>
      </c>
      <c r="AB28" s="11">
        <f t="shared" si="3"/>
        <v>14.224137931034484</v>
      </c>
      <c r="AC28" s="14">
        <v>28</v>
      </c>
      <c r="AD28" s="19">
        <f t="shared" si="4"/>
        <v>12.068965517241379</v>
      </c>
      <c r="AE28" s="3">
        <v>41</v>
      </c>
      <c r="AF28" s="11">
        <f t="shared" si="5"/>
        <v>17.672413793103448</v>
      </c>
      <c r="AG28" s="3">
        <v>21</v>
      </c>
      <c r="AH28" s="11">
        <f t="shared" si="6"/>
        <v>9.0517241379310338</v>
      </c>
      <c r="AI28" s="3">
        <v>35</v>
      </c>
      <c r="AJ28" s="11">
        <f t="shared" si="7"/>
        <v>15.086206896551724</v>
      </c>
    </row>
    <row r="29" spans="1:36" ht="18.600000000000001" customHeight="1">
      <c r="A29" s="3">
        <v>25</v>
      </c>
      <c r="B29" s="24" t="s">
        <v>22</v>
      </c>
      <c r="C29" s="6">
        <v>153</v>
      </c>
      <c r="D29" s="6">
        <v>153</v>
      </c>
      <c r="E29" s="3">
        <v>3</v>
      </c>
      <c r="F29" s="3">
        <v>5</v>
      </c>
      <c r="G29" s="4">
        <v>19</v>
      </c>
      <c r="H29" s="4">
        <v>588</v>
      </c>
      <c r="I29" s="4">
        <v>0</v>
      </c>
      <c r="J29" s="4">
        <v>21</v>
      </c>
      <c r="K29" s="4">
        <v>585</v>
      </c>
      <c r="L29" s="4">
        <v>5</v>
      </c>
      <c r="M29" s="4">
        <v>150</v>
      </c>
      <c r="N29" s="4">
        <v>0</v>
      </c>
      <c r="O29" s="4">
        <v>2</v>
      </c>
      <c r="P29" s="4">
        <v>54</v>
      </c>
      <c r="Q29" s="4">
        <v>1</v>
      </c>
      <c r="R29" s="4">
        <v>28</v>
      </c>
      <c r="S29" s="4">
        <v>0</v>
      </c>
      <c r="T29" s="4" t="s">
        <v>23</v>
      </c>
      <c r="U29" s="4">
        <v>157</v>
      </c>
      <c r="V29" s="3">
        <v>1231</v>
      </c>
      <c r="W29" s="22">
        <f t="shared" si="0"/>
        <v>277</v>
      </c>
      <c r="X29" s="11">
        <f t="shared" si="1"/>
        <v>22.502030869212021</v>
      </c>
      <c r="Y29" s="12">
        <v>42</v>
      </c>
      <c r="Z29" s="11">
        <f t="shared" si="2"/>
        <v>15.162454873646208</v>
      </c>
      <c r="AA29" s="12">
        <v>31</v>
      </c>
      <c r="AB29" s="11">
        <f t="shared" si="3"/>
        <v>11.191335740072201</v>
      </c>
      <c r="AC29" s="14">
        <v>64</v>
      </c>
      <c r="AD29" s="19">
        <f t="shared" si="4"/>
        <v>23.104693140794225</v>
      </c>
      <c r="AE29" s="3">
        <v>38</v>
      </c>
      <c r="AF29" s="11">
        <f t="shared" si="5"/>
        <v>13.718411552346572</v>
      </c>
      <c r="AG29" s="3">
        <v>54</v>
      </c>
      <c r="AH29" s="11">
        <f t="shared" si="6"/>
        <v>19.494584837545126</v>
      </c>
      <c r="AI29" s="3">
        <v>48</v>
      </c>
      <c r="AJ29" s="11">
        <f t="shared" si="7"/>
        <v>17.328519855595665</v>
      </c>
    </row>
    <row r="30" spans="1:36" ht="18.600000000000001" customHeight="1">
      <c r="A30" s="3">
        <v>26</v>
      </c>
      <c r="B30" s="24" t="s">
        <v>99</v>
      </c>
      <c r="C30" s="6">
        <v>100</v>
      </c>
      <c r="D30" s="6">
        <v>88</v>
      </c>
      <c r="E30" s="3">
        <v>3</v>
      </c>
      <c r="F30" s="3">
        <v>3</v>
      </c>
      <c r="G30" s="4">
        <v>15</v>
      </c>
      <c r="H30" s="4">
        <v>413</v>
      </c>
      <c r="I30" s="4">
        <v>0</v>
      </c>
      <c r="J30" s="4">
        <v>19</v>
      </c>
      <c r="K30" s="4">
        <v>479</v>
      </c>
      <c r="L30" s="4">
        <v>4</v>
      </c>
      <c r="M30" s="4">
        <v>106</v>
      </c>
      <c r="N30" s="4">
        <v>0</v>
      </c>
      <c r="O30" s="4">
        <v>2</v>
      </c>
      <c r="P30" s="4">
        <v>52</v>
      </c>
      <c r="Q30" s="4">
        <v>1</v>
      </c>
      <c r="R30" s="4">
        <v>27</v>
      </c>
      <c r="S30" s="4">
        <v>0</v>
      </c>
      <c r="T30" s="4">
        <v>0</v>
      </c>
      <c r="U30" s="4">
        <v>0</v>
      </c>
      <c r="V30" s="3">
        <v>938</v>
      </c>
      <c r="W30" s="22">
        <f t="shared" si="0"/>
        <v>224</v>
      </c>
      <c r="X30" s="11">
        <f t="shared" si="1"/>
        <v>23.880597014925371</v>
      </c>
      <c r="Y30" s="12">
        <v>66</v>
      </c>
      <c r="Z30" s="11">
        <f t="shared" si="2"/>
        <v>29.464285714285715</v>
      </c>
      <c r="AA30" s="12">
        <v>35</v>
      </c>
      <c r="AB30" s="11">
        <f t="shared" si="3"/>
        <v>15.625</v>
      </c>
      <c r="AC30" s="14">
        <v>51</v>
      </c>
      <c r="AD30" s="19">
        <f t="shared" si="4"/>
        <v>22.767857142857142</v>
      </c>
      <c r="AE30" s="3">
        <v>28</v>
      </c>
      <c r="AF30" s="11">
        <f t="shared" si="5"/>
        <v>12.5</v>
      </c>
      <c r="AG30" s="3">
        <v>33</v>
      </c>
      <c r="AH30" s="11">
        <f t="shared" si="6"/>
        <v>14.732142857142858</v>
      </c>
      <c r="AI30" s="3">
        <v>11</v>
      </c>
      <c r="AJ30" s="11">
        <f t="shared" si="7"/>
        <v>4.9107142857142856</v>
      </c>
    </row>
    <row r="31" spans="1:36" ht="18.600000000000001" customHeight="1">
      <c r="A31" s="3">
        <v>27</v>
      </c>
      <c r="B31" s="24" t="s">
        <v>24</v>
      </c>
      <c r="C31" s="6">
        <v>172</v>
      </c>
      <c r="D31" s="6">
        <v>148</v>
      </c>
      <c r="E31" s="3">
        <v>4</v>
      </c>
      <c r="F31" s="3">
        <v>5</v>
      </c>
      <c r="G31" s="4">
        <v>18</v>
      </c>
      <c r="H31" s="4">
        <v>565</v>
      </c>
      <c r="I31" s="4">
        <v>0</v>
      </c>
      <c r="J31" s="4">
        <v>16</v>
      </c>
      <c r="K31" s="4">
        <v>448</v>
      </c>
      <c r="L31" s="4">
        <v>4</v>
      </c>
      <c r="M31" s="4">
        <v>107</v>
      </c>
      <c r="N31" s="4" t="s">
        <v>25</v>
      </c>
      <c r="O31" s="4">
        <v>2</v>
      </c>
      <c r="P31" s="4">
        <v>43</v>
      </c>
      <c r="Q31" s="4">
        <v>1</v>
      </c>
      <c r="R31" s="4">
        <v>22</v>
      </c>
      <c r="S31" s="4">
        <v>0</v>
      </c>
      <c r="T31" s="4">
        <v>0</v>
      </c>
      <c r="U31" s="4">
        <v>0</v>
      </c>
      <c r="V31" s="3">
        <v>1045</v>
      </c>
      <c r="W31" s="22">
        <f t="shared" si="0"/>
        <v>325</v>
      </c>
      <c r="X31" s="11">
        <f t="shared" si="1"/>
        <v>31.100478468899524</v>
      </c>
      <c r="Y31" s="12">
        <v>101</v>
      </c>
      <c r="Z31" s="11">
        <f t="shared" si="2"/>
        <v>31.076923076923073</v>
      </c>
      <c r="AA31" s="12">
        <v>70</v>
      </c>
      <c r="AB31" s="11">
        <f t="shared" si="3"/>
        <v>21.53846153846154</v>
      </c>
      <c r="AC31" s="14">
        <v>45</v>
      </c>
      <c r="AD31" s="19">
        <f t="shared" si="4"/>
        <v>13.846153846153847</v>
      </c>
      <c r="AE31" s="3">
        <v>37</v>
      </c>
      <c r="AF31" s="11">
        <f t="shared" si="5"/>
        <v>11.384615384615385</v>
      </c>
      <c r="AG31" s="3">
        <v>34</v>
      </c>
      <c r="AH31" s="11">
        <f t="shared" si="6"/>
        <v>10.461538461538462</v>
      </c>
      <c r="AI31" s="3">
        <v>38</v>
      </c>
      <c r="AJ31" s="11">
        <f t="shared" si="7"/>
        <v>11.692307692307692</v>
      </c>
    </row>
    <row r="32" spans="1:36" ht="18.600000000000001" customHeight="1">
      <c r="A32" s="3">
        <v>28</v>
      </c>
      <c r="B32" s="24" t="s">
        <v>26</v>
      </c>
      <c r="C32" s="6">
        <v>156</v>
      </c>
      <c r="D32" s="6">
        <v>156</v>
      </c>
      <c r="E32" s="3">
        <v>5</v>
      </c>
      <c r="F32" s="3">
        <v>5</v>
      </c>
      <c r="G32" s="4">
        <v>20</v>
      </c>
      <c r="H32" s="4">
        <v>578</v>
      </c>
      <c r="I32" s="4">
        <v>0</v>
      </c>
      <c r="J32" s="4">
        <v>23</v>
      </c>
      <c r="K32" s="4">
        <v>630</v>
      </c>
      <c r="L32" s="4">
        <v>5</v>
      </c>
      <c r="M32" s="4">
        <v>146</v>
      </c>
      <c r="N32" s="4">
        <v>0</v>
      </c>
      <c r="O32" s="4">
        <v>4</v>
      </c>
      <c r="P32" s="4">
        <v>78</v>
      </c>
      <c r="Q32" s="4">
        <v>2</v>
      </c>
      <c r="R32" s="4">
        <v>39</v>
      </c>
      <c r="S32" s="4">
        <v>0</v>
      </c>
      <c r="T32" s="4" t="s">
        <v>27</v>
      </c>
      <c r="U32" s="4">
        <v>412</v>
      </c>
      <c r="V32" s="3">
        <v>1278</v>
      </c>
      <c r="W32" s="22">
        <f t="shared" si="0"/>
        <v>294</v>
      </c>
      <c r="X32" s="11">
        <f t="shared" si="1"/>
        <v>23.004694835680752</v>
      </c>
      <c r="Y32" s="12">
        <v>55</v>
      </c>
      <c r="Z32" s="11">
        <f t="shared" si="2"/>
        <v>18.707482993197281</v>
      </c>
      <c r="AA32" s="12">
        <v>73</v>
      </c>
      <c r="AB32" s="11">
        <f t="shared" si="3"/>
        <v>24.829931972789115</v>
      </c>
      <c r="AC32" s="14">
        <v>64</v>
      </c>
      <c r="AD32" s="19">
        <f t="shared" si="4"/>
        <v>21.768707482993197</v>
      </c>
      <c r="AE32" s="3">
        <v>36</v>
      </c>
      <c r="AF32" s="11">
        <f t="shared" si="5"/>
        <v>12.244897959183673</v>
      </c>
      <c r="AG32" s="3">
        <v>41</v>
      </c>
      <c r="AH32" s="11">
        <f t="shared" si="6"/>
        <v>13.945578231292515</v>
      </c>
      <c r="AI32" s="3">
        <v>25</v>
      </c>
      <c r="AJ32" s="11">
        <f t="shared" si="7"/>
        <v>8.5034013605442169</v>
      </c>
    </row>
    <row r="33" spans="1:36" ht="18.600000000000001" customHeight="1">
      <c r="A33" s="3">
        <v>29</v>
      </c>
      <c r="B33" s="24" t="s">
        <v>28</v>
      </c>
      <c r="C33" s="6">
        <v>170</v>
      </c>
      <c r="D33" s="6">
        <v>165</v>
      </c>
      <c r="E33" s="3">
        <v>4</v>
      </c>
      <c r="F33" s="3">
        <v>6</v>
      </c>
      <c r="G33" s="4">
        <v>18</v>
      </c>
      <c r="H33" s="4">
        <v>528</v>
      </c>
      <c r="I33" s="4">
        <v>0</v>
      </c>
      <c r="J33" s="4">
        <v>16</v>
      </c>
      <c r="K33" s="4">
        <v>456</v>
      </c>
      <c r="L33" s="4">
        <v>4</v>
      </c>
      <c r="M33" s="4">
        <v>118</v>
      </c>
      <c r="N33" s="4">
        <v>0</v>
      </c>
      <c r="O33" s="4">
        <v>2</v>
      </c>
      <c r="P33" s="4">
        <v>58</v>
      </c>
      <c r="Q33" s="4">
        <v>1</v>
      </c>
      <c r="R33" s="4">
        <v>27</v>
      </c>
      <c r="S33" s="4">
        <v>0</v>
      </c>
      <c r="T33" s="4">
        <v>0</v>
      </c>
      <c r="U33" s="4">
        <v>0</v>
      </c>
      <c r="V33" s="3">
        <v>1049</v>
      </c>
      <c r="W33" s="22">
        <f t="shared" si="0"/>
        <v>452</v>
      </c>
      <c r="X33" s="11">
        <f t="shared" si="1"/>
        <v>43.088655862726405</v>
      </c>
      <c r="Y33" s="12">
        <v>118</v>
      </c>
      <c r="Z33" s="11">
        <f t="shared" si="2"/>
        <v>26.10619469026549</v>
      </c>
      <c r="AA33" s="12">
        <v>63</v>
      </c>
      <c r="AB33" s="11">
        <f t="shared" si="3"/>
        <v>13.938053097345133</v>
      </c>
      <c r="AC33" s="14">
        <v>68</v>
      </c>
      <c r="AD33" s="19">
        <f t="shared" si="4"/>
        <v>15.044247787610621</v>
      </c>
      <c r="AE33" s="3">
        <v>50</v>
      </c>
      <c r="AF33" s="11">
        <f t="shared" si="5"/>
        <v>11.061946902654867</v>
      </c>
      <c r="AG33" s="3">
        <v>71</v>
      </c>
      <c r="AH33" s="11">
        <f t="shared" si="6"/>
        <v>15.707964601769911</v>
      </c>
      <c r="AI33" s="3">
        <v>82</v>
      </c>
      <c r="AJ33" s="11">
        <f t="shared" si="7"/>
        <v>18.141592920353983</v>
      </c>
    </row>
    <row r="34" spans="1:36" ht="18.600000000000001" customHeight="1">
      <c r="A34" s="3">
        <v>30</v>
      </c>
      <c r="B34" s="24" t="s">
        <v>29</v>
      </c>
      <c r="C34" s="6">
        <v>0</v>
      </c>
      <c r="D34" s="6">
        <v>0</v>
      </c>
      <c r="E34" s="3">
        <v>0</v>
      </c>
      <c r="F34" s="3">
        <v>0</v>
      </c>
      <c r="G34" s="4">
        <v>0</v>
      </c>
      <c r="H34" s="4">
        <v>0</v>
      </c>
      <c r="I34" s="4">
        <v>0</v>
      </c>
      <c r="J34" s="4">
        <v>12</v>
      </c>
      <c r="K34" s="4">
        <v>298</v>
      </c>
      <c r="L34" s="4">
        <v>2</v>
      </c>
      <c r="M34" s="4">
        <v>57</v>
      </c>
      <c r="N34" s="4" t="s">
        <v>30</v>
      </c>
      <c r="O34" s="4">
        <v>2</v>
      </c>
      <c r="P34" s="4">
        <v>34</v>
      </c>
      <c r="Q34" s="4">
        <v>1</v>
      </c>
      <c r="R34" s="4">
        <v>16</v>
      </c>
      <c r="S34" s="4">
        <v>0</v>
      </c>
      <c r="T34" s="4">
        <v>0</v>
      </c>
      <c r="U34" s="4">
        <v>0</v>
      </c>
      <c r="V34" s="3">
        <v>346</v>
      </c>
      <c r="W34" s="22">
        <f t="shared" si="0"/>
        <v>158</v>
      </c>
      <c r="X34" s="11">
        <f t="shared" si="1"/>
        <v>45.664739884393065</v>
      </c>
      <c r="Y34" s="12">
        <v>33</v>
      </c>
      <c r="Z34" s="11">
        <f t="shared" si="2"/>
        <v>20.88607594936709</v>
      </c>
      <c r="AA34" s="12">
        <v>21</v>
      </c>
      <c r="AB34" s="11">
        <f t="shared" si="3"/>
        <v>13.291139240506327</v>
      </c>
      <c r="AC34" s="14">
        <v>26</v>
      </c>
      <c r="AD34" s="19">
        <f t="shared" si="4"/>
        <v>16.455696202531644</v>
      </c>
      <c r="AE34" s="3">
        <v>21</v>
      </c>
      <c r="AF34" s="11">
        <f t="shared" si="5"/>
        <v>13.291139240506327</v>
      </c>
      <c r="AG34" s="3">
        <v>35</v>
      </c>
      <c r="AH34" s="11">
        <f t="shared" si="6"/>
        <v>22.151898734177212</v>
      </c>
      <c r="AI34" s="3">
        <v>22</v>
      </c>
      <c r="AJ34" s="11">
        <f t="shared" si="7"/>
        <v>13.924050632911392</v>
      </c>
    </row>
    <row r="35" spans="1:36" ht="18.600000000000001" customHeight="1">
      <c r="A35" s="3">
        <v>31</v>
      </c>
      <c r="B35" s="24" t="s">
        <v>31</v>
      </c>
      <c r="C35" s="6">
        <v>192</v>
      </c>
      <c r="D35" s="6">
        <v>192</v>
      </c>
      <c r="E35" s="3">
        <v>6</v>
      </c>
      <c r="F35" s="3">
        <v>6</v>
      </c>
      <c r="G35" s="4">
        <v>25</v>
      </c>
      <c r="H35" s="4">
        <v>746</v>
      </c>
      <c r="I35" s="4">
        <v>0</v>
      </c>
      <c r="J35" s="4">
        <v>25</v>
      </c>
      <c r="K35" s="4">
        <v>703</v>
      </c>
      <c r="L35" s="4">
        <v>5</v>
      </c>
      <c r="M35" s="4">
        <v>152</v>
      </c>
      <c r="N35" s="4">
        <v>0</v>
      </c>
      <c r="O35" s="4">
        <v>2</v>
      </c>
      <c r="P35" s="4">
        <v>51</v>
      </c>
      <c r="Q35" s="4">
        <v>1</v>
      </c>
      <c r="R35" s="4">
        <v>26</v>
      </c>
      <c r="S35" s="4">
        <v>0</v>
      </c>
      <c r="T35" s="4" t="s">
        <v>32</v>
      </c>
      <c r="U35" s="4">
        <v>406</v>
      </c>
      <c r="V35" s="3">
        <v>1486</v>
      </c>
      <c r="W35" s="22">
        <f t="shared" si="0"/>
        <v>420</v>
      </c>
      <c r="X35" s="11">
        <f t="shared" si="1"/>
        <v>28.263795423956932</v>
      </c>
      <c r="Y35" s="12">
        <v>154</v>
      </c>
      <c r="Z35" s="11">
        <f t="shared" si="2"/>
        <v>36.666666666666664</v>
      </c>
      <c r="AA35" s="12">
        <v>47</v>
      </c>
      <c r="AB35" s="11">
        <f t="shared" si="3"/>
        <v>11.190476190476192</v>
      </c>
      <c r="AC35" s="14">
        <v>62</v>
      </c>
      <c r="AD35" s="19">
        <f t="shared" si="4"/>
        <v>14.761904761904763</v>
      </c>
      <c r="AE35" s="3">
        <v>44</v>
      </c>
      <c r="AF35" s="11">
        <f t="shared" si="5"/>
        <v>10.476190476190476</v>
      </c>
      <c r="AG35" s="3">
        <v>65</v>
      </c>
      <c r="AH35" s="11">
        <f t="shared" si="6"/>
        <v>15.476190476190476</v>
      </c>
      <c r="AI35" s="3">
        <v>48</v>
      </c>
      <c r="AJ35" s="11">
        <f t="shared" si="7"/>
        <v>11.428571428571429</v>
      </c>
    </row>
    <row r="36" spans="1:36" ht="18.600000000000001" customHeight="1">
      <c r="A36" s="3">
        <v>32</v>
      </c>
      <c r="B36" s="24" t="s">
        <v>97</v>
      </c>
      <c r="C36" s="6">
        <v>117</v>
      </c>
      <c r="D36" s="6">
        <v>108</v>
      </c>
      <c r="E36" s="3">
        <v>4</v>
      </c>
      <c r="F36" s="3">
        <v>4</v>
      </c>
      <c r="G36" s="4">
        <v>15</v>
      </c>
      <c r="H36" s="4">
        <v>426</v>
      </c>
      <c r="I36" s="4">
        <v>0</v>
      </c>
      <c r="J36" s="4">
        <v>15</v>
      </c>
      <c r="K36" s="4">
        <v>393</v>
      </c>
      <c r="L36" s="4">
        <v>3</v>
      </c>
      <c r="M36" s="4">
        <v>96</v>
      </c>
      <c r="N36" s="4">
        <v>0</v>
      </c>
      <c r="O36" s="4">
        <v>2</v>
      </c>
      <c r="P36" s="4">
        <v>51</v>
      </c>
      <c r="Q36" s="4">
        <v>1</v>
      </c>
      <c r="R36" s="4">
        <v>26</v>
      </c>
      <c r="S36" s="4">
        <v>0</v>
      </c>
      <c r="T36" s="4">
        <v>0</v>
      </c>
      <c r="U36" s="4">
        <v>0</v>
      </c>
      <c r="V36" s="3">
        <v>880</v>
      </c>
      <c r="W36" s="22">
        <f t="shared" si="0"/>
        <v>299</v>
      </c>
      <c r="X36" s="11">
        <f t="shared" si="1"/>
        <v>33.977272727272727</v>
      </c>
      <c r="Y36" s="12">
        <v>56</v>
      </c>
      <c r="Z36" s="11">
        <f t="shared" si="2"/>
        <v>18.729096989966553</v>
      </c>
      <c r="AA36" s="12">
        <v>54</v>
      </c>
      <c r="AB36" s="11">
        <f t="shared" si="3"/>
        <v>18.060200668896321</v>
      </c>
      <c r="AC36" s="14">
        <v>36</v>
      </c>
      <c r="AD36" s="19">
        <f t="shared" si="4"/>
        <v>12.040133779264215</v>
      </c>
      <c r="AE36" s="3">
        <v>40</v>
      </c>
      <c r="AF36" s="11">
        <f t="shared" si="5"/>
        <v>13.377926421404682</v>
      </c>
      <c r="AG36" s="3">
        <v>63</v>
      </c>
      <c r="AH36" s="11">
        <f t="shared" si="6"/>
        <v>21.070234113712374</v>
      </c>
      <c r="AI36" s="3">
        <v>50</v>
      </c>
      <c r="AJ36" s="11">
        <f t="shared" si="7"/>
        <v>16.722408026755854</v>
      </c>
    </row>
    <row r="37" spans="1:36" ht="18.600000000000001" customHeight="1">
      <c r="A37" s="3">
        <v>33</v>
      </c>
      <c r="B37" s="24" t="s">
        <v>33</v>
      </c>
      <c r="C37" s="6">
        <v>137</v>
      </c>
      <c r="D37" s="6">
        <v>125</v>
      </c>
      <c r="E37" s="3">
        <v>4</v>
      </c>
      <c r="F37" s="3">
        <v>4</v>
      </c>
      <c r="G37" s="4">
        <v>18</v>
      </c>
      <c r="H37" s="4">
        <v>537</v>
      </c>
      <c r="I37" s="4">
        <v>0</v>
      </c>
      <c r="J37" s="4">
        <v>21</v>
      </c>
      <c r="K37" s="4">
        <v>592</v>
      </c>
      <c r="L37" s="4">
        <v>4</v>
      </c>
      <c r="M37" s="4">
        <v>122</v>
      </c>
      <c r="N37" s="4">
        <v>0</v>
      </c>
      <c r="O37" s="4">
        <v>4</v>
      </c>
      <c r="P37" s="4">
        <v>90</v>
      </c>
      <c r="Q37" s="4">
        <v>2</v>
      </c>
      <c r="R37" s="4">
        <v>47</v>
      </c>
      <c r="S37" s="4">
        <v>0</v>
      </c>
      <c r="T37" s="4" t="s">
        <v>34</v>
      </c>
      <c r="U37" s="4">
        <v>240</v>
      </c>
      <c r="V37" s="3">
        <v>1210</v>
      </c>
      <c r="W37" s="22">
        <f t="shared" si="0"/>
        <v>447</v>
      </c>
      <c r="X37" s="11">
        <f t="shared" si="1"/>
        <v>36.942148760330582</v>
      </c>
      <c r="Y37" s="12">
        <v>119</v>
      </c>
      <c r="Z37" s="11">
        <f t="shared" si="2"/>
        <v>26.621923937360179</v>
      </c>
      <c r="AA37" s="12">
        <v>83</v>
      </c>
      <c r="AB37" s="11">
        <f t="shared" si="3"/>
        <v>18.568232662192393</v>
      </c>
      <c r="AC37" s="14">
        <v>72</v>
      </c>
      <c r="AD37" s="19">
        <f t="shared" si="4"/>
        <v>16.107382550335569</v>
      </c>
      <c r="AE37" s="3">
        <v>42</v>
      </c>
      <c r="AF37" s="11">
        <f t="shared" si="5"/>
        <v>9.3959731543624159</v>
      </c>
      <c r="AG37" s="3">
        <v>80</v>
      </c>
      <c r="AH37" s="11">
        <f t="shared" si="6"/>
        <v>17.897091722595079</v>
      </c>
      <c r="AI37" s="3">
        <v>51</v>
      </c>
      <c r="AJ37" s="11">
        <f t="shared" si="7"/>
        <v>11.409395973154362</v>
      </c>
    </row>
    <row r="38" spans="1:36" ht="18.600000000000001" customHeight="1">
      <c r="A38" s="3">
        <v>34</v>
      </c>
      <c r="B38" s="24" t="s">
        <v>78</v>
      </c>
      <c r="C38" s="6">
        <v>130</v>
      </c>
      <c r="D38" s="6">
        <v>122</v>
      </c>
      <c r="E38" s="3">
        <v>4</v>
      </c>
      <c r="F38" s="3">
        <v>4</v>
      </c>
      <c r="G38" s="4">
        <v>15</v>
      </c>
      <c r="H38" s="4">
        <v>454</v>
      </c>
      <c r="I38" s="4">
        <v>0</v>
      </c>
      <c r="J38" s="4">
        <v>17</v>
      </c>
      <c r="K38" s="4">
        <v>494</v>
      </c>
      <c r="L38" s="4">
        <v>4</v>
      </c>
      <c r="M38" s="4">
        <v>117</v>
      </c>
      <c r="N38" s="4">
        <v>0</v>
      </c>
      <c r="O38" s="4">
        <v>2</v>
      </c>
      <c r="P38" s="4">
        <v>46</v>
      </c>
      <c r="Q38" s="4">
        <v>1</v>
      </c>
      <c r="R38" s="4">
        <v>25</v>
      </c>
      <c r="S38" s="4">
        <v>0</v>
      </c>
      <c r="T38" s="4">
        <v>0</v>
      </c>
      <c r="U38" s="4">
        <v>0</v>
      </c>
      <c r="V38" s="3">
        <v>998</v>
      </c>
      <c r="W38" s="22">
        <f t="shared" si="0"/>
        <v>360</v>
      </c>
      <c r="X38" s="11">
        <f t="shared" si="1"/>
        <v>36.072144288577157</v>
      </c>
      <c r="Y38" s="12">
        <v>78</v>
      </c>
      <c r="Z38" s="11">
        <f t="shared" si="2"/>
        <v>21.666666666666668</v>
      </c>
      <c r="AA38" s="12">
        <v>81</v>
      </c>
      <c r="AB38" s="11">
        <f t="shared" si="3"/>
        <v>22.5</v>
      </c>
      <c r="AC38" s="14">
        <v>55</v>
      </c>
      <c r="AD38" s="19">
        <f t="shared" si="4"/>
        <v>15.277777777777779</v>
      </c>
      <c r="AE38" s="3">
        <v>43</v>
      </c>
      <c r="AF38" s="11">
        <f t="shared" si="5"/>
        <v>11.944444444444445</v>
      </c>
      <c r="AG38" s="3">
        <v>56</v>
      </c>
      <c r="AH38" s="11">
        <f t="shared" si="6"/>
        <v>15.555555555555555</v>
      </c>
      <c r="AI38" s="3">
        <v>47</v>
      </c>
      <c r="AJ38" s="11">
        <f t="shared" si="7"/>
        <v>13.055555555555557</v>
      </c>
    </row>
    <row r="39" spans="1:36" ht="18.600000000000001" customHeight="1">
      <c r="A39" s="3">
        <v>35</v>
      </c>
      <c r="B39" s="24" t="s">
        <v>96</v>
      </c>
      <c r="C39" s="6">
        <v>169</v>
      </c>
      <c r="D39" s="6">
        <v>159</v>
      </c>
      <c r="E39" s="3">
        <v>4</v>
      </c>
      <c r="F39" s="3">
        <v>5</v>
      </c>
      <c r="G39" s="4">
        <v>19</v>
      </c>
      <c r="H39" s="4">
        <v>543</v>
      </c>
      <c r="I39" s="4">
        <v>0</v>
      </c>
      <c r="J39" s="4">
        <v>20</v>
      </c>
      <c r="K39" s="4">
        <v>544</v>
      </c>
      <c r="L39" s="4">
        <v>4</v>
      </c>
      <c r="M39" s="4">
        <v>115</v>
      </c>
      <c r="N39" s="4">
        <v>0</v>
      </c>
      <c r="O39" s="4">
        <v>2</v>
      </c>
      <c r="P39" s="4">
        <v>54</v>
      </c>
      <c r="Q39" s="4">
        <v>1</v>
      </c>
      <c r="R39" s="4">
        <v>25</v>
      </c>
      <c r="S39" s="4">
        <v>0</v>
      </c>
      <c r="T39" s="4" t="s">
        <v>35</v>
      </c>
      <c r="U39" s="4">
        <v>333</v>
      </c>
      <c r="V39" s="3">
        <v>1150</v>
      </c>
      <c r="W39" s="22">
        <f t="shared" si="0"/>
        <v>575</v>
      </c>
      <c r="X39" s="11">
        <f t="shared" si="1"/>
        <v>50</v>
      </c>
      <c r="Y39" s="12">
        <v>105</v>
      </c>
      <c r="Z39" s="11">
        <f t="shared" si="2"/>
        <v>18.260869565217391</v>
      </c>
      <c r="AA39" s="12">
        <v>134</v>
      </c>
      <c r="AB39" s="11">
        <f t="shared" si="3"/>
        <v>23.304347826086957</v>
      </c>
      <c r="AC39" s="14">
        <v>102</v>
      </c>
      <c r="AD39" s="19">
        <f t="shared" si="4"/>
        <v>17.739130434782606</v>
      </c>
      <c r="AE39" s="3">
        <v>77</v>
      </c>
      <c r="AF39" s="11">
        <f t="shared" si="5"/>
        <v>13.391304347826086</v>
      </c>
      <c r="AG39" s="3">
        <v>89</v>
      </c>
      <c r="AH39" s="11">
        <f t="shared" si="6"/>
        <v>15.478260869565217</v>
      </c>
      <c r="AI39" s="3">
        <v>68</v>
      </c>
      <c r="AJ39" s="11">
        <f t="shared" si="7"/>
        <v>11.826086956521738</v>
      </c>
    </row>
    <row r="40" spans="1:36" ht="18.600000000000001" customHeight="1">
      <c r="A40" s="3">
        <v>36</v>
      </c>
      <c r="B40" s="24" t="s">
        <v>36</v>
      </c>
      <c r="C40" s="6">
        <v>170</v>
      </c>
      <c r="D40" s="6">
        <v>169</v>
      </c>
      <c r="E40" s="3">
        <v>5</v>
      </c>
      <c r="F40" s="3">
        <v>5</v>
      </c>
      <c r="G40" s="4">
        <v>20</v>
      </c>
      <c r="H40" s="4">
        <v>646</v>
      </c>
      <c r="I40" s="4">
        <v>0</v>
      </c>
      <c r="J40" s="4">
        <v>21</v>
      </c>
      <c r="K40" s="4">
        <v>634</v>
      </c>
      <c r="L40" s="4">
        <v>5</v>
      </c>
      <c r="M40" s="4">
        <v>152</v>
      </c>
      <c r="N40" s="4" t="s">
        <v>37</v>
      </c>
      <c r="O40" s="4">
        <v>2</v>
      </c>
      <c r="P40" s="4">
        <v>63</v>
      </c>
      <c r="Q40" s="4">
        <v>1</v>
      </c>
      <c r="R40" s="4">
        <v>30</v>
      </c>
      <c r="S40" s="4">
        <v>0</v>
      </c>
      <c r="T40" s="4" t="s">
        <v>38</v>
      </c>
      <c r="U40" s="4">
        <v>371</v>
      </c>
      <c r="V40" s="3">
        <v>1326</v>
      </c>
      <c r="W40" s="22">
        <f t="shared" si="0"/>
        <v>596</v>
      </c>
      <c r="X40" s="11">
        <f t="shared" si="1"/>
        <v>44.94720965309201</v>
      </c>
      <c r="Y40" s="12">
        <v>121</v>
      </c>
      <c r="Z40" s="11">
        <f t="shared" si="2"/>
        <v>20.302013422818792</v>
      </c>
      <c r="AA40" s="12">
        <v>163</v>
      </c>
      <c r="AB40" s="11">
        <f t="shared" si="3"/>
        <v>27.348993288590606</v>
      </c>
      <c r="AC40" s="14">
        <v>68</v>
      </c>
      <c r="AD40" s="19">
        <f t="shared" si="4"/>
        <v>11.409395973154362</v>
      </c>
      <c r="AE40" s="3">
        <v>82</v>
      </c>
      <c r="AF40" s="11">
        <f t="shared" si="5"/>
        <v>13.758389261744966</v>
      </c>
      <c r="AG40" s="3">
        <v>97</v>
      </c>
      <c r="AH40" s="11">
        <f t="shared" si="6"/>
        <v>16.275167785234899</v>
      </c>
      <c r="AI40" s="3">
        <v>65</v>
      </c>
      <c r="AJ40" s="11">
        <f t="shared" si="7"/>
        <v>10.906040268456376</v>
      </c>
    </row>
    <row r="41" spans="1:36" ht="18.600000000000001" customHeight="1">
      <c r="A41" s="3">
        <v>37</v>
      </c>
      <c r="B41" s="24" t="s">
        <v>39</v>
      </c>
      <c r="C41" s="6">
        <v>249</v>
      </c>
      <c r="D41" s="6">
        <v>148</v>
      </c>
      <c r="E41" s="3">
        <v>5</v>
      </c>
      <c r="F41" s="3">
        <v>5</v>
      </c>
      <c r="G41" s="4">
        <v>23</v>
      </c>
      <c r="H41" s="4">
        <v>705</v>
      </c>
      <c r="I41" s="4">
        <v>0</v>
      </c>
      <c r="J41" s="4">
        <v>34</v>
      </c>
      <c r="K41" s="4">
        <v>979</v>
      </c>
      <c r="L41" s="4">
        <v>6</v>
      </c>
      <c r="M41" s="4">
        <v>174</v>
      </c>
      <c r="N41" s="4" t="s">
        <v>40</v>
      </c>
      <c r="O41" s="4">
        <v>2</v>
      </c>
      <c r="P41" s="4">
        <v>56</v>
      </c>
      <c r="Q41" s="4">
        <v>1</v>
      </c>
      <c r="R41" s="4">
        <v>28</v>
      </c>
      <c r="S41" s="4">
        <v>0</v>
      </c>
      <c r="T41" s="4" t="s">
        <v>41</v>
      </c>
      <c r="U41" s="4">
        <v>841</v>
      </c>
      <c r="V41" s="3">
        <v>1727</v>
      </c>
      <c r="W41" s="22">
        <f t="shared" si="0"/>
        <v>286</v>
      </c>
      <c r="X41" s="11">
        <f t="shared" si="1"/>
        <v>16.560509554140125</v>
      </c>
      <c r="Y41" s="12">
        <v>43</v>
      </c>
      <c r="Z41" s="11">
        <f t="shared" si="2"/>
        <v>15.034965034965033</v>
      </c>
      <c r="AA41" s="12">
        <v>29</v>
      </c>
      <c r="AB41" s="11">
        <f t="shared" si="3"/>
        <v>10.13986013986014</v>
      </c>
      <c r="AC41" s="14">
        <v>55</v>
      </c>
      <c r="AD41" s="19">
        <f t="shared" si="4"/>
        <v>19.230769230769234</v>
      </c>
      <c r="AE41" s="3">
        <v>61</v>
      </c>
      <c r="AF41" s="11">
        <f t="shared" si="5"/>
        <v>21.328671328671327</v>
      </c>
      <c r="AG41" s="3">
        <v>60</v>
      </c>
      <c r="AH41" s="11">
        <f t="shared" si="6"/>
        <v>20.97902097902098</v>
      </c>
      <c r="AI41" s="3">
        <v>38</v>
      </c>
      <c r="AJ41" s="11">
        <f t="shared" si="7"/>
        <v>13.286713286713287</v>
      </c>
    </row>
    <row r="42" spans="1:36" ht="18.600000000000001" customHeight="1">
      <c r="A42" s="3">
        <v>38</v>
      </c>
      <c r="B42" s="24" t="s">
        <v>42</v>
      </c>
      <c r="C42" s="6">
        <v>156</v>
      </c>
      <c r="D42" s="6">
        <v>156</v>
      </c>
      <c r="E42" s="3">
        <v>5</v>
      </c>
      <c r="F42" s="3">
        <v>5</v>
      </c>
      <c r="G42" s="4">
        <v>20</v>
      </c>
      <c r="H42" s="4">
        <v>596</v>
      </c>
      <c r="I42" s="7"/>
      <c r="J42" s="4">
        <v>17</v>
      </c>
      <c r="K42" s="4">
        <v>445</v>
      </c>
      <c r="L42" s="4">
        <v>4</v>
      </c>
      <c r="M42" s="4">
        <v>102</v>
      </c>
      <c r="N42" s="7"/>
      <c r="O42" s="4">
        <v>2</v>
      </c>
      <c r="P42" s="4">
        <v>50</v>
      </c>
      <c r="Q42" s="4">
        <v>1</v>
      </c>
      <c r="R42" s="4">
        <v>25</v>
      </c>
      <c r="S42" s="7"/>
      <c r="T42" s="4">
        <v>0</v>
      </c>
      <c r="U42" s="4">
        <v>0</v>
      </c>
      <c r="V42" s="3">
        <v>1083</v>
      </c>
      <c r="W42" s="22">
        <f t="shared" si="0"/>
        <v>362</v>
      </c>
      <c r="X42" s="11">
        <f t="shared" si="1"/>
        <v>33.425669436749764</v>
      </c>
      <c r="Y42" s="12">
        <v>62</v>
      </c>
      <c r="Z42" s="11">
        <f t="shared" si="2"/>
        <v>17.127071823204421</v>
      </c>
      <c r="AA42" s="12">
        <v>95</v>
      </c>
      <c r="AB42" s="11">
        <f t="shared" si="3"/>
        <v>26.243093922651934</v>
      </c>
      <c r="AC42" s="14">
        <v>53</v>
      </c>
      <c r="AD42" s="19">
        <f t="shared" si="4"/>
        <v>14.64088397790055</v>
      </c>
      <c r="AE42" s="3">
        <v>45</v>
      </c>
      <c r="AF42" s="11">
        <f t="shared" si="5"/>
        <v>12.430939226519337</v>
      </c>
      <c r="AG42" s="3">
        <v>42</v>
      </c>
      <c r="AH42" s="11">
        <f t="shared" si="6"/>
        <v>11.602209944751381</v>
      </c>
      <c r="AI42" s="3">
        <v>65</v>
      </c>
      <c r="AJ42" s="11">
        <f t="shared" si="7"/>
        <v>17.955801104972377</v>
      </c>
    </row>
    <row r="43" spans="1:36" ht="18.600000000000001" customHeight="1">
      <c r="A43" s="3">
        <v>39</v>
      </c>
      <c r="B43" s="24" t="s">
        <v>43</v>
      </c>
      <c r="C43" s="6">
        <v>164</v>
      </c>
      <c r="D43" s="6">
        <v>164</v>
      </c>
      <c r="E43" s="3">
        <v>5</v>
      </c>
      <c r="F43" s="3">
        <v>5</v>
      </c>
      <c r="G43" s="4">
        <v>21</v>
      </c>
      <c r="H43" s="4">
        <v>645</v>
      </c>
      <c r="I43" s="4">
        <v>0</v>
      </c>
      <c r="J43" s="4">
        <v>25</v>
      </c>
      <c r="K43" s="4">
        <v>733</v>
      </c>
      <c r="L43" s="4">
        <v>7</v>
      </c>
      <c r="M43" s="4">
        <v>199</v>
      </c>
      <c r="N43" s="4" t="s">
        <v>44</v>
      </c>
      <c r="O43" s="4">
        <v>2</v>
      </c>
      <c r="P43" s="4">
        <v>57</v>
      </c>
      <c r="Q43" s="4">
        <v>1</v>
      </c>
      <c r="R43" s="4">
        <v>30</v>
      </c>
      <c r="S43" s="4">
        <v>0</v>
      </c>
      <c r="T43" s="4" t="s">
        <v>45</v>
      </c>
      <c r="U43" s="4">
        <v>420</v>
      </c>
      <c r="V43" s="3">
        <v>1432</v>
      </c>
      <c r="W43" s="22">
        <f t="shared" si="0"/>
        <v>338</v>
      </c>
      <c r="X43" s="11">
        <f t="shared" si="1"/>
        <v>23.603351955307261</v>
      </c>
      <c r="Y43" s="12">
        <v>30</v>
      </c>
      <c r="Z43" s="11">
        <f t="shared" si="2"/>
        <v>8.8757396449704142</v>
      </c>
      <c r="AA43" s="12">
        <v>145</v>
      </c>
      <c r="AB43" s="11">
        <f t="shared" si="3"/>
        <v>42.899408284023671</v>
      </c>
      <c r="AC43" s="14">
        <v>56</v>
      </c>
      <c r="AD43" s="19">
        <f t="shared" si="4"/>
        <v>16.568047337278109</v>
      </c>
      <c r="AE43" s="3">
        <v>50</v>
      </c>
      <c r="AF43" s="11">
        <f t="shared" si="5"/>
        <v>14.792899408284024</v>
      </c>
      <c r="AG43" s="3">
        <v>24</v>
      </c>
      <c r="AH43" s="11">
        <f t="shared" si="6"/>
        <v>7.1005917159763312</v>
      </c>
      <c r="AI43" s="3">
        <v>33</v>
      </c>
      <c r="AJ43" s="11">
        <f t="shared" si="7"/>
        <v>9.7633136094674562</v>
      </c>
    </row>
    <row r="44" spans="1:36" ht="18.600000000000001" customHeight="1">
      <c r="A44" s="3">
        <v>40</v>
      </c>
      <c r="B44" s="24" t="s">
        <v>46</v>
      </c>
      <c r="C44" s="6">
        <v>299</v>
      </c>
      <c r="D44" s="6">
        <v>237</v>
      </c>
      <c r="E44" s="3">
        <v>7</v>
      </c>
      <c r="F44" s="3">
        <v>7</v>
      </c>
      <c r="G44" s="4">
        <v>32</v>
      </c>
      <c r="H44" s="4">
        <v>1017</v>
      </c>
      <c r="I44" s="4">
        <v>0</v>
      </c>
      <c r="J44" s="4">
        <v>29</v>
      </c>
      <c r="K44" s="4">
        <v>868</v>
      </c>
      <c r="L44" s="4">
        <v>6</v>
      </c>
      <c r="M44" s="4">
        <v>192</v>
      </c>
      <c r="N44" s="4">
        <v>0</v>
      </c>
      <c r="O44" s="4">
        <v>2</v>
      </c>
      <c r="P44" s="4">
        <v>52</v>
      </c>
      <c r="Q44" s="4">
        <v>1</v>
      </c>
      <c r="R44" s="4">
        <v>29</v>
      </c>
      <c r="S44" s="4">
        <v>0</v>
      </c>
      <c r="T44" s="4" t="s">
        <v>47</v>
      </c>
      <c r="U44" s="4">
        <v>858</v>
      </c>
      <c r="V44" s="3">
        <v>1936</v>
      </c>
      <c r="W44" s="22">
        <f t="shared" si="0"/>
        <v>485</v>
      </c>
      <c r="X44" s="11">
        <f t="shared" si="1"/>
        <v>25.051652892561982</v>
      </c>
      <c r="Y44" s="12">
        <v>155</v>
      </c>
      <c r="Z44" s="11">
        <f t="shared" si="2"/>
        <v>31.958762886597935</v>
      </c>
      <c r="AA44" s="12">
        <v>102</v>
      </c>
      <c r="AB44" s="11">
        <f t="shared" si="3"/>
        <v>21.030927835051546</v>
      </c>
      <c r="AC44" s="14">
        <v>59</v>
      </c>
      <c r="AD44" s="19">
        <f t="shared" si="4"/>
        <v>12.164948453608247</v>
      </c>
      <c r="AE44" s="3">
        <v>66</v>
      </c>
      <c r="AF44" s="11">
        <f t="shared" si="5"/>
        <v>13.608247422680412</v>
      </c>
      <c r="AG44" s="3">
        <v>43</v>
      </c>
      <c r="AH44" s="11">
        <f t="shared" si="6"/>
        <v>8.8659793814432994</v>
      </c>
      <c r="AI44" s="3">
        <v>60</v>
      </c>
      <c r="AJ44" s="11">
        <f t="shared" si="7"/>
        <v>12.371134020618557</v>
      </c>
    </row>
    <row r="45" spans="1:36" ht="18.600000000000001" customHeight="1">
      <c r="A45" s="3">
        <v>41</v>
      </c>
      <c r="B45" s="24" t="s">
        <v>48</v>
      </c>
      <c r="C45" s="6">
        <v>105</v>
      </c>
      <c r="D45" s="6">
        <v>94</v>
      </c>
      <c r="E45" s="3">
        <v>3</v>
      </c>
      <c r="F45" s="3">
        <v>3</v>
      </c>
      <c r="G45" s="4">
        <v>13</v>
      </c>
      <c r="H45" s="4">
        <v>393</v>
      </c>
      <c r="I45" s="4">
        <v>0</v>
      </c>
      <c r="J45" s="4">
        <v>15</v>
      </c>
      <c r="K45" s="4">
        <v>392</v>
      </c>
      <c r="L45" s="4">
        <v>3</v>
      </c>
      <c r="M45" s="4">
        <v>89</v>
      </c>
      <c r="N45" s="4">
        <v>0</v>
      </c>
      <c r="O45" s="4">
        <v>1</v>
      </c>
      <c r="P45" s="4">
        <v>26</v>
      </c>
      <c r="Q45" s="4">
        <v>1</v>
      </c>
      <c r="R45" s="4">
        <v>28</v>
      </c>
      <c r="S45" s="4">
        <v>0</v>
      </c>
      <c r="T45" s="4">
        <v>0</v>
      </c>
      <c r="U45" s="4">
        <v>0</v>
      </c>
      <c r="V45" s="3">
        <v>827</v>
      </c>
      <c r="W45" s="22">
        <f t="shared" si="0"/>
        <v>149</v>
      </c>
      <c r="X45" s="11">
        <f t="shared" si="1"/>
        <v>18.016928657799276</v>
      </c>
      <c r="Y45" s="12">
        <v>23</v>
      </c>
      <c r="Z45" s="11">
        <f t="shared" si="2"/>
        <v>15.436241610738255</v>
      </c>
      <c r="AA45" s="12">
        <v>31</v>
      </c>
      <c r="AB45" s="11">
        <f t="shared" si="3"/>
        <v>20.80536912751678</v>
      </c>
      <c r="AC45" s="14">
        <v>40</v>
      </c>
      <c r="AD45" s="19">
        <f t="shared" si="4"/>
        <v>26.845637583892618</v>
      </c>
      <c r="AE45" s="3">
        <v>11</v>
      </c>
      <c r="AF45" s="11">
        <f t="shared" si="5"/>
        <v>7.3825503355704702</v>
      </c>
      <c r="AG45" s="3">
        <v>23</v>
      </c>
      <c r="AH45" s="11">
        <f t="shared" si="6"/>
        <v>15.436241610738255</v>
      </c>
      <c r="AI45" s="3">
        <v>21</v>
      </c>
      <c r="AJ45" s="11">
        <f t="shared" si="7"/>
        <v>14.093959731543624</v>
      </c>
    </row>
    <row r="46" spans="1:36" ht="18.600000000000001" customHeight="1">
      <c r="A46" s="3">
        <v>42</v>
      </c>
      <c r="B46" s="24" t="s">
        <v>49</v>
      </c>
      <c r="C46" s="6">
        <v>292</v>
      </c>
      <c r="D46" s="6">
        <v>288</v>
      </c>
      <c r="E46" s="3">
        <v>7</v>
      </c>
      <c r="F46" s="3">
        <v>6</v>
      </c>
      <c r="G46" s="4">
        <v>25</v>
      </c>
      <c r="H46" s="4">
        <v>813</v>
      </c>
      <c r="I46" s="4">
        <v>0</v>
      </c>
      <c r="J46" s="4">
        <v>24</v>
      </c>
      <c r="K46" s="4">
        <v>661</v>
      </c>
      <c r="L46" s="4">
        <v>5</v>
      </c>
      <c r="M46" s="4">
        <v>149</v>
      </c>
      <c r="N46" s="4">
        <v>0</v>
      </c>
      <c r="O46" s="4">
        <v>4</v>
      </c>
      <c r="P46" s="4">
        <v>110</v>
      </c>
      <c r="Q46" s="4">
        <v>2</v>
      </c>
      <c r="R46" s="4">
        <v>54</v>
      </c>
      <c r="S46" s="4">
        <v>0</v>
      </c>
      <c r="T46" s="4">
        <v>0</v>
      </c>
      <c r="U46" s="4">
        <v>0</v>
      </c>
      <c r="V46" s="3">
        <v>1561</v>
      </c>
      <c r="W46" s="22">
        <f t="shared" si="0"/>
        <v>396</v>
      </c>
      <c r="X46" s="11">
        <f t="shared" si="1"/>
        <v>25.3683536194747</v>
      </c>
      <c r="Y46" s="12">
        <v>67</v>
      </c>
      <c r="Z46" s="11">
        <f t="shared" si="2"/>
        <v>16.91919191919192</v>
      </c>
      <c r="AA46" s="12">
        <v>110</v>
      </c>
      <c r="AB46" s="11">
        <f t="shared" si="3"/>
        <v>27.777777777777779</v>
      </c>
      <c r="AC46" s="14">
        <v>77</v>
      </c>
      <c r="AD46" s="19">
        <f t="shared" si="4"/>
        <v>19.444444444444446</v>
      </c>
      <c r="AE46" s="3">
        <v>44</v>
      </c>
      <c r="AF46" s="11">
        <f t="shared" si="5"/>
        <v>11.111111111111111</v>
      </c>
      <c r="AG46" s="3">
        <v>51</v>
      </c>
      <c r="AH46" s="11">
        <f t="shared" si="6"/>
        <v>12.878787878787879</v>
      </c>
      <c r="AI46" s="3">
        <v>47</v>
      </c>
      <c r="AJ46" s="11">
        <f t="shared" si="7"/>
        <v>11.868686868686869</v>
      </c>
    </row>
    <row r="47" spans="1:36" ht="18.600000000000001" customHeight="1">
      <c r="A47" s="3">
        <v>43</v>
      </c>
      <c r="B47" s="24" t="s">
        <v>50</v>
      </c>
      <c r="C47" s="6">
        <v>137</v>
      </c>
      <c r="D47" s="6">
        <v>129</v>
      </c>
      <c r="E47" s="3">
        <v>4</v>
      </c>
      <c r="F47" s="3">
        <v>5</v>
      </c>
      <c r="G47" s="4">
        <v>18</v>
      </c>
      <c r="H47" s="4">
        <v>492</v>
      </c>
      <c r="I47" s="4">
        <v>0</v>
      </c>
      <c r="J47" s="4">
        <v>19</v>
      </c>
      <c r="K47" s="4">
        <v>481</v>
      </c>
      <c r="L47" s="4">
        <v>4</v>
      </c>
      <c r="M47" s="4">
        <v>106</v>
      </c>
      <c r="N47" s="4">
        <v>0</v>
      </c>
      <c r="O47" s="4">
        <v>2</v>
      </c>
      <c r="P47" s="4">
        <v>50</v>
      </c>
      <c r="Q47" s="4">
        <v>1</v>
      </c>
      <c r="R47" s="4">
        <v>27</v>
      </c>
      <c r="S47" s="4">
        <v>0</v>
      </c>
      <c r="T47" s="4">
        <v>0</v>
      </c>
      <c r="U47" s="4">
        <v>0</v>
      </c>
      <c r="V47" s="3">
        <v>1015</v>
      </c>
      <c r="W47" s="22">
        <f t="shared" si="0"/>
        <v>295</v>
      </c>
      <c r="X47" s="11">
        <f t="shared" si="1"/>
        <v>29.064039408866993</v>
      </c>
      <c r="Y47" s="12">
        <v>58</v>
      </c>
      <c r="Z47" s="11">
        <f t="shared" si="2"/>
        <v>19.661016949152543</v>
      </c>
      <c r="AA47" s="12">
        <v>72</v>
      </c>
      <c r="AB47" s="11">
        <f t="shared" si="3"/>
        <v>24.406779661016952</v>
      </c>
      <c r="AC47" s="14">
        <v>47</v>
      </c>
      <c r="AD47" s="19">
        <f t="shared" si="4"/>
        <v>15.932203389830507</v>
      </c>
      <c r="AE47" s="3">
        <v>30</v>
      </c>
      <c r="AF47" s="11">
        <f t="shared" si="5"/>
        <v>10.16949152542373</v>
      </c>
      <c r="AG47" s="3">
        <v>52</v>
      </c>
      <c r="AH47" s="11">
        <f t="shared" si="6"/>
        <v>17.627118644067796</v>
      </c>
      <c r="AI47" s="3">
        <v>36</v>
      </c>
      <c r="AJ47" s="11">
        <f t="shared" si="7"/>
        <v>12.203389830508476</v>
      </c>
    </row>
    <row r="48" spans="1:36" ht="18.600000000000001" customHeight="1">
      <c r="A48" s="3">
        <v>44</v>
      </c>
      <c r="B48" s="24" t="s">
        <v>79</v>
      </c>
      <c r="C48" s="3"/>
      <c r="D48" s="6">
        <v>256</v>
      </c>
      <c r="E48" s="3">
        <v>6</v>
      </c>
      <c r="F48" s="3">
        <v>9</v>
      </c>
      <c r="G48" s="4">
        <v>32</v>
      </c>
      <c r="H48" s="4">
        <v>931</v>
      </c>
      <c r="I48" s="4">
        <v>0</v>
      </c>
      <c r="J48" s="4">
        <v>37</v>
      </c>
      <c r="K48" s="4">
        <v>853</v>
      </c>
      <c r="L48" s="4">
        <v>7</v>
      </c>
      <c r="M48" s="4">
        <v>204</v>
      </c>
      <c r="N48" s="4">
        <v>0</v>
      </c>
      <c r="O48" s="4">
        <v>6</v>
      </c>
      <c r="P48" s="4">
        <v>159</v>
      </c>
      <c r="Q48" s="4">
        <v>3</v>
      </c>
      <c r="R48" s="4">
        <v>84</v>
      </c>
      <c r="S48" s="4">
        <v>0</v>
      </c>
      <c r="T48" s="4" t="s">
        <v>51</v>
      </c>
      <c r="U48" s="4">
        <v>460</v>
      </c>
      <c r="V48" s="3">
        <v>1930</v>
      </c>
      <c r="W48" s="22">
        <f t="shared" si="0"/>
        <v>509</v>
      </c>
      <c r="X48" s="11">
        <f t="shared" si="1"/>
        <v>26.373056994818654</v>
      </c>
      <c r="Y48" s="12">
        <v>90</v>
      </c>
      <c r="Z48" s="11">
        <f t="shared" si="2"/>
        <v>17.68172888015717</v>
      </c>
      <c r="AA48" s="12">
        <v>66</v>
      </c>
      <c r="AB48" s="11">
        <f t="shared" si="3"/>
        <v>12.966601178781925</v>
      </c>
      <c r="AC48" s="14">
        <v>101</v>
      </c>
      <c r="AD48" s="19">
        <f t="shared" si="4"/>
        <v>19.842829076620824</v>
      </c>
      <c r="AE48" s="3">
        <v>65</v>
      </c>
      <c r="AF48" s="11">
        <f t="shared" si="5"/>
        <v>12.770137524557956</v>
      </c>
      <c r="AG48" s="3">
        <v>102</v>
      </c>
      <c r="AH48" s="11">
        <f t="shared" si="6"/>
        <v>20.039292730844792</v>
      </c>
      <c r="AI48" s="3">
        <v>85</v>
      </c>
      <c r="AJ48" s="11">
        <f t="shared" si="7"/>
        <v>16.699410609037326</v>
      </c>
    </row>
    <row r="49" spans="1:36" ht="18.600000000000001" customHeight="1">
      <c r="A49" s="3">
        <v>45</v>
      </c>
      <c r="B49" s="24" t="s">
        <v>52</v>
      </c>
      <c r="C49" s="6">
        <v>276</v>
      </c>
      <c r="D49" s="6">
        <v>235</v>
      </c>
      <c r="E49" s="3">
        <v>5</v>
      </c>
      <c r="F49" s="3">
        <v>7</v>
      </c>
      <c r="G49" s="4">
        <v>26</v>
      </c>
      <c r="H49" s="4">
        <v>830</v>
      </c>
      <c r="I49" s="7"/>
      <c r="J49" s="4">
        <v>21</v>
      </c>
      <c r="K49" s="4">
        <v>624</v>
      </c>
      <c r="L49" s="4">
        <v>5</v>
      </c>
      <c r="M49" s="4">
        <v>164</v>
      </c>
      <c r="N49" s="4">
        <v>1</v>
      </c>
      <c r="O49" s="4">
        <v>2</v>
      </c>
      <c r="P49" s="4">
        <v>62</v>
      </c>
      <c r="Q49" s="4">
        <v>1</v>
      </c>
      <c r="R49" s="4">
        <v>36</v>
      </c>
      <c r="S49" s="4">
        <v>1</v>
      </c>
      <c r="T49" s="4" t="s">
        <v>53</v>
      </c>
      <c r="U49" s="4">
        <v>526</v>
      </c>
      <c r="V49" s="3">
        <v>1513</v>
      </c>
      <c r="W49" s="22">
        <f t="shared" si="0"/>
        <v>568</v>
      </c>
      <c r="X49" s="11">
        <f t="shared" si="1"/>
        <v>37.541308658294781</v>
      </c>
      <c r="Y49" s="12">
        <v>138</v>
      </c>
      <c r="Z49" s="11">
        <f t="shared" si="2"/>
        <v>24.295774647887324</v>
      </c>
      <c r="AA49" s="12">
        <v>40</v>
      </c>
      <c r="AB49" s="11">
        <f t="shared" si="3"/>
        <v>7.042253521126761</v>
      </c>
      <c r="AC49" s="14">
        <v>89</v>
      </c>
      <c r="AD49" s="19">
        <f t="shared" si="4"/>
        <v>15.669014084507044</v>
      </c>
      <c r="AE49" s="3">
        <v>111</v>
      </c>
      <c r="AF49" s="11">
        <f t="shared" si="5"/>
        <v>19.54225352112676</v>
      </c>
      <c r="AG49" s="3">
        <v>103</v>
      </c>
      <c r="AH49" s="11">
        <f t="shared" si="6"/>
        <v>18.133802816901408</v>
      </c>
      <c r="AI49" s="3">
        <v>87</v>
      </c>
      <c r="AJ49" s="11">
        <f t="shared" si="7"/>
        <v>15.316901408450704</v>
      </c>
    </row>
    <row r="50" spans="1:36" ht="18.600000000000001" customHeight="1">
      <c r="A50" s="3">
        <v>46</v>
      </c>
      <c r="B50" s="24" t="s">
        <v>90</v>
      </c>
      <c r="C50" s="6" t="s">
        <v>54</v>
      </c>
      <c r="D50" s="6">
        <v>88</v>
      </c>
      <c r="E50" s="3">
        <v>4</v>
      </c>
      <c r="F50" s="3" t="s">
        <v>55</v>
      </c>
      <c r="G50" s="4" t="s">
        <v>56</v>
      </c>
      <c r="H50" s="4">
        <v>310</v>
      </c>
      <c r="I50" s="4">
        <v>0</v>
      </c>
      <c r="J50" s="4">
        <v>10</v>
      </c>
      <c r="K50" s="4">
        <v>220</v>
      </c>
      <c r="L50" s="4">
        <v>2</v>
      </c>
      <c r="M50" s="4">
        <v>46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 t="s">
        <v>57</v>
      </c>
      <c r="U50" s="4">
        <v>127</v>
      </c>
      <c r="V50" s="3">
        <v>521</v>
      </c>
      <c r="W50" s="22">
        <f t="shared" si="0"/>
        <v>181</v>
      </c>
      <c r="X50" s="11">
        <f t="shared" si="1"/>
        <v>34.740882917466408</v>
      </c>
      <c r="Y50" s="12">
        <v>38</v>
      </c>
      <c r="Z50" s="11">
        <f t="shared" si="2"/>
        <v>20.994475138121548</v>
      </c>
      <c r="AA50" s="12">
        <v>38</v>
      </c>
      <c r="AB50" s="11">
        <f t="shared" si="3"/>
        <v>20.994475138121548</v>
      </c>
      <c r="AC50" s="14">
        <v>21</v>
      </c>
      <c r="AD50" s="19">
        <f t="shared" si="4"/>
        <v>11.602209944751381</v>
      </c>
      <c r="AE50" s="3">
        <v>29</v>
      </c>
      <c r="AF50" s="11">
        <f t="shared" si="5"/>
        <v>16.022099447513813</v>
      </c>
      <c r="AG50" s="3">
        <v>30</v>
      </c>
      <c r="AH50" s="11">
        <f t="shared" si="6"/>
        <v>16.574585635359114</v>
      </c>
      <c r="AI50" s="3">
        <v>25</v>
      </c>
      <c r="AJ50" s="11">
        <f t="shared" si="7"/>
        <v>13.812154696132598</v>
      </c>
    </row>
    <row r="51" spans="1:36" ht="18.600000000000001" customHeight="1">
      <c r="A51" s="3">
        <v>47</v>
      </c>
      <c r="B51" s="24" t="s">
        <v>58</v>
      </c>
      <c r="C51" s="6">
        <v>270</v>
      </c>
      <c r="D51" s="6">
        <v>270</v>
      </c>
      <c r="E51" s="3">
        <v>6</v>
      </c>
      <c r="F51" s="3">
        <v>9</v>
      </c>
      <c r="G51" s="4">
        <v>29</v>
      </c>
      <c r="H51" s="4">
        <v>848</v>
      </c>
      <c r="I51" s="4">
        <v>0</v>
      </c>
      <c r="J51" s="4">
        <v>21</v>
      </c>
      <c r="K51" s="4">
        <v>602</v>
      </c>
      <c r="L51" s="4">
        <v>5</v>
      </c>
      <c r="M51" s="4">
        <v>143</v>
      </c>
      <c r="N51" s="4">
        <v>0</v>
      </c>
      <c r="O51" s="4">
        <v>3</v>
      </c>
      <c r="P51" s="4">
        <v>78</v>
      </c>
      <c r="Q51" s="4">
        <v>2</v>
      </c>
      <c r="R51" s="4">
        <v>49</v>
      </c>
      <c r="S51" s="4">
        <v>0</v>
      </c>
      <c r="T51" s="4" t="s">
        <v>59</v>
      </c>
      <c r="U51" s="4" t="s">
        <v>60</v>
      </c>
      <c r="V51" s="3">
        <v>1533</v>
      </c>
      <c r="W51" s="22">
        <f t="shared" si="0"/>
        <v>311</v>
      </c>
      <c r="X51" s="11">
        <f t="shared" si="1"/>
        <v>20.287018917155901</v>
      </c>
      <c r="Y51" s="12">
        <v>33</v>
      </c>
      <c r="Z51" s="11">
        <f t="shared" si="2"/>
        <v>10.610932475884244</v>
      </c>
      <c r="AA51" s="12">
        <v>85</v>
      </c>
      <c r="AB51" s="11">
        <f t="shared" si="3"/>
        <v>27.331189710610932</v>
      </c>
      <c r="AC51" s="14">
        <v>51</v>
      </c>
      <c r="AD51" s="19">
        <f t="shared" si="4"/>
        <v>16.39871382636656</v>
      </c>
      <c r="AE51" s="3">
        <v>44</v>
      </c>
      <c r="AF51" s="11">
        <f t="shared" si="5"/>
        <v>14.14790996784566</v>
      </c>
      <c r="AG51" s="3">
        <v>61</v>
      </c>
      <c r="AH51" s="11">
        <f t="shared" si="6"/>
        <v>19.614147909967848</v>
      </c>
      <c r="AI51" s="3">
        <v>37</v>
      </c>
      <c r="AJ51" s="11">
        <f t="shared" si="7"/>
        <v>11.89710610932476</v>
      </c>
    </row>
    <row r="52" spans="1:36" ht="18.600000000000001" customHeight="1">
      <c r="A52" s="3">
        <v>48</v>
      </c>
      <c r="B52" s="24" t="s">
        <v>61</v>
      </c>
      <c r="C52" s="6">
        <v>521</v>
      </c>
      <c r="D52" s="6">
        <v>521</v>
      </c>
      <c r="E52" s="3">
        <v>15</v>
      </c>
      <c r="F52" s="3">
        <v>19</v>
      </c>
      <c r="G52" s="4">
        <v>50</v>
      </c>
      <c r="H52" s="4">
        <v>1483</v>
      </c>
      <c r="I52" s="4">
        <v>0</v>
      </c>
      <c r="J52" s="4">
        <v>26</v>
      </c>
      <c r="K52" s="4">
        <v>822</v>
      </c>
      <c r="L52" s="4">
        <v>7</v>
      </c>
      <c r="M52" s="4">
        <v>144</v>
      </c>
      <c r="N52" s="4" t="s">
        <v>62</v>
      </c>
      <c r="O52" s="4">
        <v>6</v>
      </c>
      <c r="P52" s="4">
        <v>153</v>
      </c>
      <c r="Q52" s="4">
        <v>3</v>
      </c>
      <c r="R52" s="4">
        <v>80</v>
      </c>
      <c r="S52" s="4" t="s">
        <v>63</v>
      </c>
      <c r="T52" s="4" t="s">
        <v>64</v>
      </c>
      <c r="U52" s="4">
        <v>607</v>
      </c>
      <c r="V52" s="3">
        <v>2637</v>
      </c>
      <c r="W52" s="22">
        <f t="shared" si="0"/>
        <v>915</v>
      </c>
      <c r="X52" s="11">
        <f t="shared" si="1"/>
        <v>34.698521046643918</v>
      </c>
      <c r="Y52" s="12">
        <v>197</v>
      </c>
      <c r="Z52" s="11">
        <f t="shared" si="2"/>
        <v>21.530054644808743</v>
      </c>
      <c r="AA52" s="12">
        <v>160</v>
      </c>
      <c r="AB52" s="11">
        <f t="shared" si="3"/>
        <v>17.486338797814209</v>
      </c>
      <c r="AC52" s="14">
        <v>88</v>
      </c>
      <c r="AD52" s="19">
        <f t="shared" si="4"/>
        <v>9.6174863387978142</v>
      </c>
      <c r="AE52" s="3">
        <v>157</v>
      </c>
      <c r="AF52" s="11">
        <f t="shared" si="5"/>
        <v>17.158469945355193</v>
      </c>
      <c r="AG52" s="3">
        <v>202</v>
      </c>
      <c r="AH52" s="11">
        <f t="shared" si="6"/>
        <v>22.076502732240439</v>
      </c>
      <c r="AI52" s="3">
        <v>111</v>
      </c>
      <c r="AJ52" s="11">
        <f t="shared" si="7"/>
        <v>12.131147540983607</v>
      </c>
    </row>
    <row r="53" spans="1:36" ht="18.600000000000001" customHeight="1">
      <c r="A53" s="3">
        <v>49</v>
      </c>
      <c r="B53" s="24" t="s">
        <v>74</v>
      </c>
      <c r="C53" s="4">
        <v>12</v>
      </c>
      <c r="D53" s="4">
        <v>12</v>
      </c>
      <c r="E53" s="4">
        <v>1</v>
      </c>
      <c r="F53" s="4">
        <v>1</v>
      </c>
      <c r="G53" s="4">
        <v>4</v>
      </c>
      <c r="H53" s="4">
        <v>46</v>
      </c>
      <c r="I53" s="4">
        <v>0</v>
      </c>
      <c r="J53" s="4">
        <v>7</v>
      </c>
      <c r="K53" s="4">
        <v>118</v>
      </c>
      <c r="L53" s="4">
        <v>1</v>
      </c>
      <c r="M53" s="4">
        <v>7</v>
      </c>
      <c r="N53" s="4">
        <v>0</v>
      </c>
      <c r="O53" s="4">
        <v>5</v>
      </c>
      <c r="P53" s="4">
        <v>98</v>
      </c>
      <c r="Q53" s="4">
        <v>2</v>
      </c>
      <c r="R53" s="4">
        <v>24</v>
      </c>
      <c r="S53" s="4">
        <v>0</v>
      </c>
      <c r="T53" s="4" t="s">
        <v>75</v>
      </c>
      <c r="U53" s="4">
        <v>20</v>
      </c>
      <c r="V53" s="3">
        <v>211</v>
      </c>
      <c r="W53" s="22">
        <f t="shared" si="0"/>
        <v>97</v>
      </c>
      <c r="X53" s="11">
        <f t="shared" si="1"/>
        <v>45.97156398104265</v>
      </c>
      <c r="Y53" s="12">
        <v>11</v>
      </c>
      <c r="Z53" s="11">
        <f t="shared" si="2"/>
        <v>11.340206185567011</v>
      </c>
      <c r="AA53" s="12">
        <v>17</v>
      </c>
      <c r="AB53" s="11">
        <f t="shared" si="3"/>
        <v>17.525773195876287</v>
      </c>
      <c r="AC53" s="14">
        <v>22</v>
      </c>
      <c r="AD53" s="19">
        <f t="shared" si="4"/>
        <v>22.680412371134022</v>
      </c>
      <c r="AE53" s="3">
        <v>10</v>
      </c>
      <c r="AF53" s="11">
        <f t="shared" si="5"/>
        <v>10.309278350515463</v>
      </c>
      <c r="AG53" s="3">
        <v>27</v>
      </c>
      <c r="AH53" s="11">
        <f t="shared" si="6"/>
        <v>27.835051546391753</v>
      </c>
      <c r="AI53" s="3">
        <v>10</v>
      </c>
      <c r="AJ53" s="11">
        <f t="shared" si="7"/>
        <v>10.309278350515463</v>
      </c>
    </row>
    <row r="54" spans="1:36" ht="18.600000000000001" customHeight="1">
      <c r="A54" s="3">
        <v>50</v>
      </c>
      <c r="B54" s="24" t="s">
        <v>73</v>
      </c>
      <c r="C54" s="4">
        <v>90</v>
      </c>
      <c r="D54" s="4">
        <v>90</v>
      </c>
      <c r="E54" s="4">
        <v>3</v>
      </c>
      <c r="F54" s="4">
        <v>3</v>
      </c>
      <c r="G54" s="4">
        <v>12</v>
      </c>
      <c r="H54" s="4">
        <v>345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3">
        <v>348</v>
      </c>
      <c r="W54" s="22">
        <f t="shared" si="0"/>
        <v>123</v>
      </c>
      <c r="X54" s="11">
        <f t="shared" si="1"/>
        <v>35.344827586206897</v>
      </c>
      <c r="Y54" s="12">
        <v>15</v>
      </c>
      <c r="Z54" s="11">
        <f t="shared" si="2"/>
        <v>12.195121951219512</v>
      </c>
      <c r="AA54" s="12">
        <v>21</v>
      </c>
      <c r="AB54" s="11">
        <f t="shared" si="3"/>
        <v>17.073170731707318</v>
      </c>
      <c r="AC54" s="14">
        <v>33</v>
      </c>
      <c r="AD54" s="19">
        <f t="shared" si="4"/>
        <v>26.829268292682929</v>
      </c>
      <c r="AE54" s="3">
        <v>17</v>
      </c>
      <c r="AF54" s="11">
        <f t="shared" si="5"/>
        <v>13.821138211382115</v>
      </c>
      <c r="AG54" s="3">
        <v>25</v>
      </c>
      <c r="AH54" s="11">
        <f t="shared" si="6"/>
        <v>20.325203252032519</v>
      </c>
      <c r="AI54" s="3">
        <v>12</v>
      </c>
      <c r="AJ54" s="11">
        <f t="shared" si="7"/>
        <v>9.7560975609756095</v>
      </c>
    </row>
    <row r="55" spans="1:36" ht="18.600000000000001" customHeight="1">
      <c r="A55" s="3">
        <v>51</v>
      </c>
      <c r="B55" s="24" t="s">
        <v>72</v>
      </c>
      <c r="C55" s="4">
        <v>296</v>
      </c>
      <c r="D55" s="4">
        <v>288</v>
      </c>
      <c r="E55" s="4">
        <v>10</v>
      </c>
      <c r="F55" s="4">
        <v>10</v>
      </c>
      <c r="G55" s="4">
        <v>36</v>
      </c>
      <c r="H55" s="4">
        <v>997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8</v>
      </c>
      <c r="U55" s="4">
        <v>212</v>
      </c>
      <c r="V55" s="3">
        <v>997</v>
      </c>
      <c r="W55" s="22">
        <f t="shared" si="0"/>
        <v>169</v>
      </c>
      <c r="X55" s="11">
        <f t="shared" si="1"/>
        <v>16.95085255767302</v>
      </c>
      <c r="Y55" s="12">
        <v>35</v>
      </c>
      <c r="Z55" s="11">
        <f t="shared" si="2"/>
        <v>20.710059171597635</v>
      </c>
      <c r="AA55" s="12">
        <v>38</v>
      </c>
      <c r="AB55" s="11">
        <f t="shared" si="3"/>
        <v>22.485207100591715</v>
      </c>
      <c r="AC55" s="14">
        <v>17</v>
      </c>
      <c r="AD55" s="19">
        <f t="shared" si="4"/>
        <v>10.059171597633137</v>
      </c>
      <c r="AE55" s="3">
        <v>22</v>
      </c>
      <c r="AF55" s="11">
        <f t="shared" si="5"/>
        <v>13.017751479289942</v>
      </c>
      <c r="AG55" s="3">
        <v>20</v>
      </c>
      <c r="AH55" s="11">
        <f t="shared" si="6"/>
        <v>11.834319526627219</v>
      </c>
      <c r="AI55" s="3">
        <v>37</v>
      </c>
      <c r="AJ55" s="11">
        <f t="shared" si="7"/>
        <v>21.893491124260358</v>
      </c>
    </row>
    <row r="56" spans="1:36" ht="18.600000000000001" customHeight="1">
      <c r="A56" s="3">
        <v>52</v>
      </c>
      <c r="B56" s="24" t="s">
        <v>68</v>
      </c>
      <c r="C56" s="4">
        <v>94</v>
      </c>
      <c r="D56" s="4">
        <v>89</v>
      </c>
      <c r="E56" s="4">
        <v>3</v>
      </c>
      <c r="F56" s="4">
        <v>3</v>
      </c>
      <c r="G56" s="4">
        <v>12</v>
      </c>
      <c r="H56" s="4">
        <v>338</v>
      </c>
      <c r="I56" s="4">
        <v>0</v>
      </c>
      <c r="J56" s="4">
        <v>13</v>
      </c>
      <c r="K56" s="4">
        <v>327</v>
      </c>
      <c r="L56" s="4">
        <v>3</v>
      </c>
      <c r="M56" s="4">
        <v>82</v>
      </c>
      <c r="N56" s="4">
        <v>0</v>
      </c>
      <c r="O56" s="4">
        <v>2</v>
      </c>
      <c r="P56" s="4">
        <v>49</v>
      </c>
      <c r="Q56" s="4">
        <v>1</v>
      </c>
      <c r="R56" s="4">
        <v>26</v>
      </c>
      <c r="S56" s="4">
        <v>0</v>
      </c>
      <c r="T56" s="4">
        <v>0</v>
      </c>
      <c r="U56" s="4">
        <v>0</v>
      </c>
      <c r="V56" s="3">
        <v>736</v>
      </c>
      <c r="W56" s="22">
        <f t="shared" si="0"/>
        <v>309</v>
      </c>
      <c r="X56" s="11">
        <f t="shared" si="1"/>
        <v>41.983695652173914</v>
      </c>
      <c r="Y56" s="12">
        <v>70</v>
      </c>
      <c r="Z56" s="11">
        <f t="shared" si="2"/>
        <v>22.653721682847898</v>
      </c>
      <c r="AA56" s="12">
        <v>88</v>
      </c>
      <c r="AB56" s="11">
        <f t="shared" si="3"/>
        <v>28.478964401294498</v>
      </c>
      <c r="AC56" s="14">
        <v>56</v>
      </c>
      <c r="AD56" s="19">
        <f t="shared" si="4"/>
        <v>18.122977346278319</v>
      </c>
      <c r="AE56" s="3">
        <v>20</v>
      </c>
      <c r="AF56" s="11">
        <f t="shared" si="5"/>
        <v>6.4724919093851128</v>
      </c>
      <c r="AG56" s="3">
        <v>33</v>
      </c>
      <c r="AH56" s="11">
        <f t="shared" si="6"/>
        <v>10.679611650485436</v>
      </c>
      <c r="AI56" s="3">
        <v>42</v>
      </c>
      <c r="AJ56" s="11">
        <f t="shared" si="7"/>
        <v>13.592233009708737</v>
      </c>
    </row>
    <row r="57" spans="1:36" ht="18.600000000000001" customHeight="1">
      <c r="A57" s="3">
        <v>53</v>
      </c>
      <c r="B57" s="24" t="s">
        <v>65</v>
      </c>
      <c r="C57" s="6">
        <v>378</v>
      </c>
      <c r="D57" s="6">
        <v>333</v>
      </c>
      <c r="E57" s="3">
        <v>0</v>
      </c>
      <c r="F57" s="3">
        <v>0</v>
      </c>
      <c r="G57" s="4">
        <v>0</v>
      </c>
      <c r="H57" s="4">
        <v>0</v>
      </c>
      <c r="I57" s="4">
        <v>0</v>
      </c>
      <c r="J57" s="4">
        <v>29</v>
      </c>
      <c r="K57" s="4">
        <v>879</v>
      </c>
      <c r="L57" s="4">
        <v>6</v>
      </c>
      <c r="M57" s="4">
        <v>205</v>
      </c>
      <c r="N57" s="4">
        <v>0</v>
      </c>
      <c r="O57" s="4">
        <v>10</v>
      </c>
      <c r="P57" s="4">
        <v>247</v>
      </c>
      <c r="Q57" s="4">
        <v>5</v>
      </c>
      <c r="R57" s="4">
        <v>128</v>
      </c>
      <c r="S57" s="4">
        <v>0</v>
      </c>
      <c r="T57" s="4">
        <v>0</v>
      </c>
      <c r="U57" s="4">
        <v>0</v>
      </c>
      <c r="V57" s="3">
        <v>1123</v>
      </c>
      <c r="W57" s="22">
        <f t="shared" si="0"/>
        <v>259</v>
      </c>
      <c r="X57" s="11">
        <f t="shared" si="1"/>
        <v>23.063223508459483</v>
      </c>
      <c r="Y57" s="12">
        <v>58</v>
      </c>
      <c r="Z57" s="11">
        <f t="shared" si="2"/>
        <v>22.393822393822393</v>
      </c>
      <c r="AA57" s="12">
        <v>27</v>
      </c>
      <c r="AB57" s="11">
        <f t="shared" si="3"/>
        <v>10.424710424710424</v>
      </c>
      <c r="AC57" s="14">
        <v>33</v>
      </c>
      <c r="AD57" s="19">
        <f t="shared" si="4"/>
        <v>12.741312741312742</v>
      </c>
      <c r="AE57" s="3">
        <v>49</v>
      </c>
      <c r="AF57" s="11">
        <f t="shared" si="5"/>
        <v>18.918918918918919</v>
      </c>
      <c r="AG57" s="3">
        <v>56</v>
      </c>
      <c r="AH57" s="11">
        <f t="shared" si="6"/>
        <v>21.621621621621621</v>
      </c>
      <c r="AI57" s="3">
        <v>36</v>
      </c>
      <c r="AJ57" s="11">
        <f t="shared" si="7"/>
        <v>13.8996138996139</v>
      </c>
    </row>
    <row r="58" spans="1:36" ht="18.600000000000001" customHeight="1">
      <c r="A58" s="3">
        <v>54</v>
      </c>
      <c r="B58" s="24" t="s">
        <v>109</v>
      </c>
      <c r="C58" s="6">
        <v>96</v>
      </c>
      <c r="D58" s="6">
        <v>79</v>
      </c>
      <c r="E58" s="3">
        <v>2</v>
      </c>
      <c r="F58" s="3">
        <v>3</v>
      </c>
      <c r="G58" s="4">
        <v>9</v>
      </c>
      <c r="H58" s="4">
        <v>271</v>
      </c>
      <c r="I58" s="4">
        <v>0</v>
      </c>
      <c r="J58" s="4">
        <v>16</v>
      </c>
      <c r="K58" s="4">
        <v>427</v>
      </c>
      <c r="L58" s="4">
        <v>116</v>
      </c>
      <c r="M58" s="4">
        <v>4</v>
      </c>
      <c r="N58" s="4">
        <v>0</v>
      </c>
      <c r="O58" s="4">
        <v>4</v>
      </c>
      <c r="P58" s="4">
        <v>85</v>
      </c>
      <c r="Q58" s="4">
        <v>2</v>
      </c>
      <c r="R58" s="4">
        <v>45</v>
      </c>
      <c r="S58" s="4">
        <v>0</v>
      </c>
      <c r="T58" s="4">
        <v>0</v>
      </c>
      <c r="U58" s="4">
        <v>0</v>
      </c>
      <c r="V58" s="3">
        <v>785</v>
      </c>
      <c r="W58" s="22">
        <f t="shared" si="0"/>
        <v>201</v>
      </c>
      <c r="X58" s="11">
        <f t="shared" si="1"/>
        <v>25.605095541401273</v>
      </c>
      <c r="Y58" s="12">
        <v>36</v>
      </c>
      <c r="Z58" s="11">
        <f t="shared" si="2"/>
        <v>17.910447761194028</v>
      </c>
      <c r="AA58" s="12">
        <v>36</v>
      </c>
      <c r="AB58" s="11">
        <f t="shared" si="3"/>
        <v>17.910447761194028</v>
      </c>
      <c r="AC58" s="14">
        <v>57</v>
      </c>
      <c r="AD58" s="19">
        <f t="shared" si="4"/>
        <v>28.35820895522388</v>
      </c>
      <c r="AE58" s="3">
        <v>25</v>
      </c>
      <c r="AF58" s="11">
        <f t="shared" si="5"/>
        <v>12.437810945273633</v>
      </c>
      <c r="AG58" s="3">
        <v>28</v>
      </c>
      <c r="AH58" s="11">
        <f t="shared" si="6"/>
        <v>13.930348258706468</v>
      </c>
      <c r="AI58" s="3">
        <v>19</v>
      </c>
      <c r="AJ58" s="11">
        <f t="shared" si="7"/>
        <v>9.4527363184079594</v>
      </c>
    </row>
    <row r="59" spans="1:36" ht="18.600000000000001" customHeight="1">
      <c r="A59" s="3">
        <v>55</v>
      </c>
      <c r="B59" s="24" t="s">
        <v>66</v>
      </c>
      <c r="C59" s="6">
        <v>127</v>
      </c>
      <c r="D59" s="6">
        <v>103</v>
      </c>
      <c r="E59" s="3">
        <v>3</v>
      </c>
      <c r="F59" s="3">
        <v>3</v>
      </c>
      <c r="G59" s="4">
        <v>11</v>
      </c>
      <c r="H59" s="4">
        <v>385</v>
      </c>
      <c r="I59" s="4">
        <v>0</v>
      </c>
      <c r="J59" s="4">
        <v>17</v>
      </c>
      <c r="K59" s="4">
        <v>486</v>
      </c>
      <c r="L59" s="4">
        <v>4</v>
      </c>
      <c r="M59" s="4">
        <v>117</v>
      </c>
      <c r="N59" s="4">
        <v>0</v>
      </c>
      <c r="O59" s="4">
        <v>6</v>
      </c>
      <c r="P59" s="4">
        <v>144</v>
      </c>
      <c r="Q59" s="4">
        <v>3</v>
      </c>
      <c r="R59" s="4">
        <v>71</v>
      </c>
      <c r="S59" s="4">
        <v>0</v>
      </c>
      <c r="T59" s="4">
        <v>0</v>
      </c>
      <c r="U59" s="4">
        <v>0</v>
      </c>
      <c r="V59" s="3">
        <v>1006</v>
      </c>
      <c r="W59" s="22">
        <f t="shared" si="0"/>
        <v>266</v>
      </c>
      <c r="X59" s="11">
        <f t="shared" si="1"/>
        <v>26.441351888667992</v>
      </c>
      <c r="Y59" s="12">
        <v>51</v>
      </c>
      <c r="Z59" s="11">
        <f t="shared" si="2"/>
        <v>19.172932330827066</v>
      </c>
      <c r="AA59" s="12">
        <v>33</v>
      </c>
      <c r="AB59" s="11">
        <f t="shared" si="3"/>
        <v>12.406015037593985</v>
      </c>
      <c r="AC59" s="14">
        <v>49</v>
      </c>
      <c r="AD59" s="19">
        <f t="shared" si="4"/>
        <v>18.421052631578945</v>
      </c>
      <c r="AE59" s="3">
        <v>60</v>
      </c>
      <c r="AF59" s="11">
        <f t="shared" si="5"/>
        <v>22.556390977443609</v>
      </c>
      <c r="AG59" s="3">
        <v>44</v>
      </c>
      <c r="AH59" s="11">
        <f t="shared" si="6"/>
        <v>16.541353383458645</v>
      </c>
      <c r="AI59" s="3">
        <v>29</v>
      </c>
      <c r="AJ59" s="11">
        <f t="shared" si="7"/>
        <v>10.902255639097744</v>
      </c>
    </row>
    <row r="60" spans="1:36" ht="18.600000000000001" customHeight="1">
      <c r="A60" s="3">
        <v>56</v>
      </c>
      <c r="B60" s="24" t="s">
        <v>80</v>
      </c>
      <c r="C60" s="6">
        <v>0</v>
      </c>
      <c r="D60" s="6">
        <v>0</v>
      </c>
      <c r="E60" s="3">
        <v>0</v>
      </c>
      <c r="F60" s="3">
        <v>0</v>
      </c>
      <c r="G60" s="4">
        <v>0</v>
      </c>
      <c r="H60" s="4">
        <v>0</v>
      </c>
      <c r="I60" s="4">
        <v>0</v>
      </c>
      <c r="J60" s="4">
        <v>20</v>
      </c>
      <c r="K60" s="4">
        <v>597</v>
      </c>
      <c r="L60" s="4">
        <v>4</v>
      </c>
      <c r="M60" s="4">
        <v>107</v>
      </c>
      <c r="N60" s="4">
        <v>0</v>
      </c>
      <c r="O60" s="4">
        <v>8</v>
      </c>
      <c r="P60" s="4">
        <v>231</v>
      </c>
      <c r="Q60" s="4">
        <v>4</v>
      </c>
      <c r="R60" s="4">
        <v>106</v>
      </c>
      <c r="S60" s="4">
        <v>0</v>
      </c>
      <c r="T60" s="4">
        <v>0</v>
      </c>
      <c r="U60" s="4">
        <v>0</v>
      </c>
      <c r="V60" s="3">
        <v>2551</v>
      </c>
      <c r="W60" s="22">
        <f t="shared" si="0"/>
        <v>669</v>
      </c>
      <c r="X60" s="11">
        <f t="shared" si="1"/>
        <v>26.225009800078404</v>
      </c>
      <c r="Y60" s="12">
        <v>95</v>
      </c>
      <c r="Z60" s="11">
        <f t="shared" si="2"/>
        <v>14.200298953662182</v>
      </c>
      <c r="AA60" s="12">
        <v>117</v>
      </c>
      <c r="AB60" s="11">
        <f t="shared" si="3"/>
        <v>17.488789237668161</v>
      </c>
      <c r="AC60" s="14">
        <v>122</v>
      </c>
      <c r="AD60" s="19">
        <f t="shared" si="4"/>
        <v>18.236173393124066</v>
      </c>
      <c r="AE60" s="3">
        <v>183</v>
      </c>
      <c r="AF60" s="11">
        <f t="shared" si="5"/>
        <v>27.3542600896861</v>
      </c>
      <c r="AG60" s="3">
        <v>86</v>
      </c>
      <c r="AH60" s="11">
        <f t="shared" si="6"/>
        <v>12.855007473841553</v>
      </c>
      <c r="AI60" s="3">
        <v>66</v>
      </c>
      <c r="AJ60" s="11">
        <f t="shared" si="7"/>
        <v>9.8654708520179373</v>
      </c>
    </row>
    <row r="61" spans="1:36" ht="18.600000000000001" customHeight="1">
      <c r="A61" s="3">
        <v>57</v>
      </c>
      <c r="B61" s="24" t="s">
        <v>67</v>
      </c>
      <c r="C61" s="6">
        <v>136</v>
      </c>
      <c r="D61" s="6">
        <v>135</v>
      </c>
      <c r="E61" s="3">
        <v>4</v>
      </c>
      <c r="F61" s="3">
        <v>5</v>
      </c>
      <c r="G61" s="4">
        <v>17</v>
      </c>
      <c r="H61" s="4">
        <v>483</v>
      </c>
      <c r="I61" s="4">
        <v>0</v>
      </c>
      <c r="J61" s="4">
        <v>17</v>
      </c>
      <c r="K61" s="4">
        <v>445</v>
      </c>
      <c r="L61" s="4">
        <v>5</v>
      </c>
      <c r="M61" s="4">
        <v>138</v>
      </c>
      <c r="N61" s="4">
        <v>0</v>
      </c>
      <c r="O61" s="4">
        <v>4</v>
      </c>
      <c r="P61" s="4">
        <v>122</v>
      </c>
      <c r="Q61" s="4">
        <v>2</v>
      </c>
      <c r="R61" s="4">
        <v>52</v>
      </c>
      <c r="S61" s="4">
        <v>0</v>
      </c>
      <c r="T61" s="4">
        <v>0</v>
      </c>
      <c r="U61" s="4">
        <v>0</v>
      </c>
      <c r="V61" s="3">
        <v>1045</v>
      </c>
      <c r="W61" s="22">
        <f t="shared" si="0"/>
        <v>265</v>
      </c>
      <c r="X61" s="11">
        <f t="shared" si="1"/>
        <v>25.358851674641148</v>
      </c>
      <c r="Y61" s="12">
        <v>29</v>
      </c>
      <c r="Z61" s="11">
        <f t="shared" si="2"/>
        <v>10.943396226415095</v>
      </c>
      <c r="AA61" s="12">
        <v>63</v>
      </c>
      <c r="AB61" s="11">
        <f t="shared" si="3"/>
        <v>23.773584905660378</v>
      </c>
      <c r="AC61" s="14">
        <v>61</v>
      </c>
      <c r="AD61" s="19">
        <f t="shared" si="4"/>
        <v>23.018867924528301</v>
      </c>
      <c r="AE61" s="3">
        <v>43</v>
      </c>
      <c r="AF61" s="11">
        <f t="shared" si="5"/>
        <v>16.226415094339622</v>
      </c>
      <c r="AG61" s="3">
        <v>39</v>
      </c>
      <c r="AH61" s="11">
        <f t="shared" si="6"/>
        <v>14.716981132075471</v>
      </c>
      <c r="AI61" s="3">
        <v>30</v>
      </c>
      <c r="AJ61" s="11">
        <f t="shared" si="7"/>
        <v>11.320754716981133</v>
      </c>
    </row>
    <row r="62" spans="1:36" ht="18.600000000000001" customHeight="1">
      <c r="A62" s="3">
        <v>58</v>
      </c>
      <c r="B62" s="24" t="s">
        <v>82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6</v>
      </c>
      <c r="K62" s="4">
        <v>154</v>
      </c>
      <c r="L62" s="4">
        <v>0</v>
      </c>
      <c r="M62" s="4">
        <v>0</v>
      </c>
      <c r="N62" s="4">
        <v>0</v>
      </c>
      <c r="O62" s="4">
        <v>11</v>
      </c>
      <c r="P62" s="4">
        <v>316</v>
      </c>
      <c r="Q62" s="4">
        <v>6</v>
      </c>
      <c r="R62" s="4">
        <v>175</v>
      </c>
      <c r="S62" s="4"/>
      <c r="T62" s="4">
        <v>0</v>
      </c>
      <c r="U62" s="4">
        <v>0</v>
      </c>
      <c r="V62" s="3">
        <v>571</v>
      </c>
      <c r="W62" s="22">
        <f t="shared" si="0"/>
        <v>285</v>
      </c>
      <c r="X62" s="11">
        <f t="shared" si="1"/>
        <v>49.912434325744307</v>
      </c>
      <c r="Y62" s="12">
        <v>44</v>
      </c>
      <c r="Z62" s="11">
        <f t="shared" si="2"/>
        <v>15.43859649122807</v>
      </c>
      <c r="AA62" s="12">
        <v>51</v>
      </c>
      <c r="AB62" s="11">
        <f t="shared" si="3"/>
        <v>17.894736842105264</v>
      </c>
      <c r="AC62" s="14">
        <v>62</v>
      </c>
      <c r="AD62" s="19">
        <f t="shared" si="4"/>
        <v>21.754385964912281</v>
      </c>
      <c r="AE62" s="3">
        <v>30</v>
      </c>
      <c r="AF62" s="11">
        <f t="shared" si="5"/>
        <v>10.526315789473683</v>
      </c>
      <c r="AG62" s="3">
        <v>71</v>
      </c>
      <c r="AH62" s="11">
        <f t="shared" si="6"/>
        <v>24.912280701754387</v>
      </c>
      <c r="AI62" s="3">
        <v>27</v>
      </c>
      <c r="AJ62" s="11">
        <f t="shared" si="7"/>
        <v>9.4736842105263168</v>
      </c>
    </row>
    <row r="63" spans="1:36" ht="18.600000000000001" customHeight="1">
      <c r="A63" s="3">
        <v>59</v>
      </c>
      <c r="B63" s="24" t="s">
        <v>69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18</v>
      </c>
      <c r="K63" s="4">
        <v>526</v>
      </c>
      <c r="L63" s="4">
        <v>3</v>
      </c>
      <c r="M63" s="4">
        <v>92</v>
      </c>
      <c r="N63" s="4">
        <v>0</v>
      </c>
      <c r="O63" s="4">
        <v>9</v>
      </c>
      <c r="P63" s="4">
        <v>225</v>
      </c>
      <c r="Q63" s="4">
        <v>5</v>
      </c>
      <c r="R63" s="4">
        <v>123</v>
      </c>
      <c r="S63" s="4">
        <v>0</v>
      </c>
      <c r="T63" s="4">
        <v>0</v>
      </c>
      <c r="U63" s="4">
        <v>0</v>
      </c>
      <c r="V63" s="3">
        <v>733</v>
      </c>
      <c r="W63" s="22">
        <f t="shared" si="0"/>
        <v>187</v>
      </c>
      <c r="X63" s="11">
        <f t="shared" si="1"/>
        <v>25.51159618008186</v>
      </c>
      <c r="Y63" s="12">
        <v>25</v>
      </c>
      <c r="Z63" s="11">
        <f t="shared" si="2"/>
        <v>13.368983957219251</v>
      </c>
      <c r="AA63" s="12">
        <v>31</v>
      </c>
      <c r="AB63" s="11">
        <f t="shared" si="3"/>
        <v>16.577540106951872</v>
      </c>
      <c r="AC63" s="14">
        <v>59</v>
      </c>
      <c r="AD63" s="19">
        <f t="shared" si="4"/>
        <v>31.550802139037433</v>
      </c>
      <c r="AE63" s="3">
        <v>20</v>
      </c>
      <c r="AF63" s="11">
        <f t="shared" si="5"/>
        <v>10.695187165775401</v>
      </c>
      <c r="AG63" s="3">
        <v>25</v>
      </c>
      <c r="AH63" s="11">
        <f t="shared" si="6"/>
        <v>13.368983957219251</v>
      </c>
      <c r="AI63" s="3">
        <v>27</v>
      </c>
      <c r="AJ63" s="11">
        <f t="shared" si="7"/>
        <v>14.438502673796791</v>
      </c>
    </row>
    <row r="64" spans="1:36" ht="18.600000000000001" customHeight="1">
      <c r="A64" s="3">
        <v>60</v>
      </c>
      <c r="B64" s="24" t="s">
        <v>81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22</v>
      </c>
      <c r="K64" s="4">
        <v>674</v>
      </c>
      <c r="L64" s="4">
        <v>6</v>
      </c>
      <c r="M64" s="4">
        <v>184</v>
      </c>
      <c r="N64" s="4" t="s">
        <v>70</v>
      </c>
      <c r="O64" s="4">
        <v>5</v>
      </c>
      <c r="P64" s="4">
        <v>140</v>
      </c>
      <c r="Q64" s="4">
        <v>3</v>
      </c>
      <c r="R64" s="4">
        <v>82</v>
      </c>
      <c r="S64" s="4">
        <v>0</v>
      </c>
      <c r="T64" s="4">
        <v>0</v>
      </c>
      <c r="U64" s="4">
        <v>0</v>
      </c>
      <c r="V64" s="3">
        <v>1253</v>
      </c>
      <c r="W64" s="22">
        <f t="shared" si="0"/>
        <v>511</v>
      </c>
      <c r="X64" s="11">
        <f t="shared" si="1"/>
        <v>40.782122905027933</v>
      </c>
      <c r="Y64" s="12">
        <v>45</v>
      </c>
      <c r="Z64" s="11">
        <f t="shared" si="2"/>
        <v>8.8062622309197653</v>
      </c>
      <c r="AA64" s="12">
        <v>53</v>
      </c>
      <c r="AB64" s="11">
        <f t="shared" si="3"/>
        <v>10.371819960861057</v>
      </c>
      <c r="AC64" s="14">
        <v>41</v>
      </c>
      <c r="AD64" s="19">
        <f t="shared" si="4"/>
        <v>8.0234833659491187</v>
      </c>
      <c r="AE64" s="3">
        <v>111</v>
      </c>
      <c r="AF64" s="11">
        <f t="shared" si="5"/>
        <v>21.722113502935418</v>
      </c>
      <c r="AG64" s="3">
        <v>173</v>
      </c>
      <c r="AH64" s="11">
        <f t="shared" si="6"/>
        <v>33.855185909980428</v>
      </c>
      <c r="AI64" s="3">
        <v>88</v>
      </c>
      <c r="AJ64" s="11">
        <f t="shared" si="7"/>
        <v>17.221135029354208</v>
      </c>
    </row>
    <row r="65" spans="1:36" s="8" customFormat="1" ht="18.600000000000001" customHeight="1">
      <c r="A65" s="3">
        <v>61</v>
      </c>
      <c r="B65" s="24" t="s">
        <v>71</v>
      </c>
      <c r="C65" s="4">
        <v>224</v>
      </c>
      <c r="D65" s="4">
        <v>883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27</v>
      </c>
      <c r="K65" s="4">
        <v>737</v>
      </c>
      <c r="L65" s="4">
        <v>6</v>
      </c>
      <c r="M65" s="4">
        <v>178</v>
      </c>
      <c r="N65" s="4">
        <v>0</v>
      </c>
      <c r="O65" s="4">
        <v>6</v>
      </c>
      <c r="P65" s="4">
        <v>146</v>
      </c>
      <c r="Q65" s="4">
        <v>2</v>
      </c>
      <c r="R65" s="4">
        <v>46</v>
      </c>
      <c r="S65" s="4">
        <v>0</v>
      </c>
      <c r="T65" s="4">
        <v>0</v>
      </c>
      <c r="U65" s="4">
        <v>0</v>
      </c>
      <c r="V65" s="3">
        <v>882</v>
      </c>
      <c r="W65" s="22">
        <f t="shared" si="0"/>
        <v>245</v>
      </c>
      <c r="X65" s="11">
        <f t="shared" si="1"/>
        <v>27.777777777777779</v>
      </c>
      <c r="Y65" s="12">
        <v>51</v>
      </c>
      <c r="Z65" s="11">
        <f t="shared" si="2"/>
        <v>20.816326530612244</v>
      </c>
      <c r="AA65" s="12">
        <v>45</v>
      </c>
      <c r="AB65" s="11">
        <f t="shared" si="3"/>
        <v>18.367346938775512</v>
      </c>
      <c r="AC65" s="14">
        <v>58</v>
      </c>
      <c r="AD65" s="19">
        <f t="shared" si="4"/>
        <v>23.673469387755102</v>
      </c>
      <c r="AE65" s="3">
        <v>31</v>
      </c>
      <c r="AF65" s="11">
        <f t="shared" si="5"/>
        <v>12.653061224489795</v>
      </c>
      <c r="AG65" s="3">
        <v>38</v>
      </c>
      <c r="AH65" s="11">
        <f t="shared" si="6"/>
        <v>15.510204081632653</v>
      </c>
      <c r="AI65" s="3">
        <v>22</v>
      </c>
      <c r="AJ65" s="11">
        <f>AI65/W65*100</f>
        <v>8.9795918367346932</v>
      </c>
    </row>
    <row r="66" spans="1:36" ht="18.600000000000001" customHeight="1">
      <c r="A66" s="31" t="s">
        <v>87</v>
      </c>
      <c r="B66" s="3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>
        <f>SUM(V5:V65)</f>
        <v>66084</v>
      </c>
      <c r="W66" s="20">
        <f>SUM(W5:W65)</f>
        <v>19412</v>
      </c>
      <c r="X66" s="13">
        <f>W66/V66*100</f>
        <v>29.374735185521455</v>
      </c>
      <c r="Y66" s="16">
        <f>SUM(Y5:Y65)</f>
        <v>4017</v>
      </c>
      <c r="Z66" s="13">
        <f>Y66/W66*100</f>
        <v>20.69338553472079</v>
      </c>
      <c r="AA66" s="17">
        <f>SUM(AA5:AA65)</f>
        <v>3831</v>
      </c>
      <c r="AB66" s="18">
        <f>AA66/W66*100</f>
        <v>19.735215330723264</v>
      </c>
      <c r="AC66" s="16">
        <f>SUM(AC5:AC65)</f>
        <v>3228</v>
      </c>
      <c r="AD66" s="13">
        <f>AC66/W66*100</f>
        <v>16.628889346795798</v>
      </c>
      <c r="AE66" s="20">
        <f>SUM(AE5:AE65)</f>
        <v>2653</v>
      </c>
      <c r="AF66" s="13">
        <f>AE66/W66*100</f>
        <v>13.666804038738926</v>
      </c>
      <c r="AG66" s="20">
        <f>SUM(AG5:AG65)</f>
        <v>3311</v>
      </c>
      <c r="AH66" s="13">
        <f>AG66/W66*100</f>
        <v>17.056459921697918</v>
      </c>
      <c r="AI66" s="20">
        <f>SUM(AI5:AI65)</f>
        <v>2372</v>
      </c>
      <c r="AJ66" s="13">
        <f>AI66/W66*100</f>
        <v>12.219245827323306</v>
      </c>
    </row>
    <row r="67" spans="1:36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29"/>
      <c r="W67" s="30"/>
      <c r="X67" s="29"/>
      <c r="Y67" s="29"/>
      <c r="Z67" s="29"/>
      <c r="AA67" s="29"/>
      <c r="AB67" s="29"/>
      <c r="AC67" s="9"/>
      <c r="AD67" s="9"/>
      <c r="AE67" s="9"/>
      <c r="AF67" s="9"/>
      <c r="AG67" s="28"/>
      <c r="AH67" s="28"/>
      <c r="AI67" s="28"/>
      <c r="AJ67" s="9"/>
    </row>
    <row r="68" spans="1:36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29"/>
      <c r="W68" s="30"/>
      <c r="X68" s="29"/>
      <c r="Y68" s="29"/>
      <c r="Z68" s="29"/>
      <c r="AA68" s="29"/>
      <c r="AB68" s="29"/>
      <c r="AC68" s="9"/>
      <c r="AD68" s="9"/>
      <c r="AE68" s="9"/>
      <c r="AF68" s="9"/>
      <c r="AG68" s="28"/>
      <c r="AH68" s="28"/>
      <c r="AI68" s="28"/>
      <c r="AJ68" s="9"/>
    </row>
  </sheetData>
  <sortState ref="A1:X66">
    <sortCondition ref="A1"/>
  </sortState>
  <mergeCells count="13">
    <mergeCell ref="A66:B66"/>
    <mergeCell ref="A2:AJ2"/>
    <mergeCell ref="V3:V4"/>
    <mergeCell ref="B3:B4"/>
    <mergeCell ref="A3:A4"/>
    <mergeCell ref="W3:W4"/>
    <mergeCell ref="X3:X4"/>
    <mergeCell ref="Y3:Z3"/>
    <mergeCell ref="AA3:AB3"/>
    <mergeCell ref="AC3:AD3"/>
    <mergeCell ref="AE3:AF3"/>
    <mergeCell ref="AG3:AH3"/>
    <mergeCell ref="AI3:AJ3"/>
  </mergeCells>
  <printOptions horizontalCentered="1"/>
  <pageMargins left="3.937007874015748E-2" right="3.937007874015748E-2" top="0.35433070866141736" bottom="0.35433070866141736" header="0" footer="0"/>
  <pageSetup paperSize="9" scale="45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6:J39"/>
  <sheetViews>
    <sheetView workbookViewId="0"/>
  </sheetViews>
  <sheetFormatPr defaultColWidth="14.42578125" defaultRowHeight="15.75" customHeight="1"/>
  <sheetData>
    <row r="6" spans="2:4" ht="15.75" customHeight="1">
      <c r="B6" s="1">
        <v>29</v>
      </c>
    </row>
    <row r="7" spans="2:4" ht="15.75" customHeight="1">
      <c r="B7" s="2">
        <v>29</v>
      </c>
    </row>
    <row r="8" spans="2:4" ht="15.75" customHeight="1">
      <c r="B8" s="2">
        <v>30</v>
      </c>
    </row>
    <row r="9" spans="2:4" ht="15.75" customHeight="1">
      <c r="B9" s="2">
        <v>30</v>
      </c>
    </row>
    <row r="10" spans="2:4" ht="15.75" customHeight="1">
      <c r="B10" s="2">
        <v>29</v>
      </c>
    </row>
    <row r="11" spans="2:4" ht="15.75" customHeight="1">
      <c r="B11" s="2">
        <v>30</v>
      </c>
    </row>
    <row r="12" spans="2:4" ht="15.75" customHeight="1">
      <c r="B12" s="2">
        <v>30</v>
      </c>
    </row>
    <row r="13" spans="2:4" ht="15.75" customHeight="1">
      <c r="B13" s="2">
        <v>29</v>
      </c>
    </row>
    <row r="14" spans="2:4" ht="15.75" customHeight="1">
      <c r="B14" s="2">
        <v>29</v>
      </c>
    </row>
    <row r="15" spans="2:4" ht="15.75" customHeight="1">
      <c r="B15" s="2">
        <v>30</v>
      </c>
    </row>
    <row r="16" spans="2:4" ht="15.75" customHeight="1">
      <c r="B16" s="2">
        <v>30</v>
      </c>
      <c r="D16" s="1">
        <v>30</v>
      </c>
    </row>
    <row r="17" spans="2:10" ht="15.75" customHeight="1">
      <c r="B17" s="2">
        <v>29</v>
      </c>
      <c r="D17" s="2">
        <v>30</v>
      </c>
      <c r="H17" s="1">
        <v>29</v>
      </c>
      <c r="J17" s="1">
        <v>30</v>
      </c>
    </row>
    <row r="18" spans="2:10" ht="15.75" customHeight="1">
      <c r="B18" s="2">
        <v>29</v>
      </c>
      <c r="D18" s="2">
        <v>29</v>
      </c>
      <c r="H18" s="2">
        <v>29</v>
      </c>
      <c r="J18" s="2">
        <v>30</v>
      </c>
    </row>
    <row r="19" spans="2:10" ht="15.75" customHeight="1">
      <c r="B19" s="2">
        <v>30</v>
      </c>
      <c r="D19" s="2">
        <v>30</v>
      </c>
      <c r="H19" s="2">
        <v>30</v>
      </c>
      <c r="J19" s="2">
        <v>29</v>
      </c>
    </row>
    <row r="20" spans="2:10" ht="15.75" customHeight="1">
      <c r="B20" s="2">
        <v>28</v>
      </c>
      <c r="D20" s="2">
        <v>26</v>
      </c>
      <c r="H20" s="2">
        <v>30</v>
      </c>
      <c r="J20" s="2">
        <v>30</v>
      </c>
    </row>
    <row r="21" spans="2:10" ht="15.75" customHeight="1">
      <c r="B21" s="2">
        <v>27</v>
      </c>
      <c r="D21" s="2">
        <v>25</v>
      </c>
      <c r="H21" s="2">
        <v>29</v>
      </c>
      <c r="J21" s="2">
        <v>26</v>
      </c>
    </row>
    <row r="22" spans="2:10" ht="15.75" customHeight="1">
      <c r="B22" s="2">
        <v>25</v>
      </c>
      <c r="D22" s="2">
        <v>25</v>
      </c>
      <c r="F22" s="1">
        <v>20</v>
      </c>
      <c r="H22" s="2">
        <v>30</v>
      </c>
      <c r="J22" s="2">
        <v>25</v>
      </c>
    </row>
    <row r="23" spans="2:10" ht="15.75" customHeight="1">
      <c r="B23" s="2">
        <v>24</v>
      </c>
      <c r="D23" s="2">
        <v>26</v>
      </c>
      <c r="F23" s="2">
        <v>19</v>
      </c>
      <c r="H23" s="2">
        <v>30</v>
      </c>
      <c r="J23" s="2">
        <v>25</v>
      </c>
    </row>
    <row r="24" spans="2:10" ht="15.75" customHeight="1">
      <c r="B24" s="2">
        <v>29</v>
      </c>
      <c r="D24" s="2">
        <v>27</v>
      </c>
      <c r="F24" s="2">
        <v>23</v>
      </c>
      <c r="H24" s="2">
        <v>29</v>
      </c>
      <c r="J24" s="2">
        <v>26</v>
      </c>
    </row>
    <row r="25" spans="2:10" ht="15.75" customHeight="1">
      <c r="B25" s="2">
        <v>29</v>
      </c>
      <c r="D25" s="2">
        <v>25</v>
      </c>
      <c r="F25" s="2">
        <v>16</v>
      </c>
      <c r="H25" s="2">
        <v>29</v>
      </c>
      <c r="J25" s="2">
        <v>27</v>
      </c>
    </row>
    <row r="26" spans="2:10" ht="15.75" customHeight="1">
      <c r="D26" s="2">
        <v>30</v>
      </c>
      <c r="H26" s="2">
        <v>30</v>
      </c>
      <c r="J26" s="2">
        <v>25</v>
      </c>
    </row>
    <row r="27" spans="2:10" ht="15.75" customHeight="1">
      <c r="D27" s="2">
        <v>30</v>
      </c>
      <c r="H27" s="2">
        <v>30</v>
      </c>
      <c r="J27" s="2">
        <v>30</v>
      </c>
    </row>
    <row r="28" spans="2:10" ht="14.25">
      <c r="D28" s="2">
        <v>27</v>
      </c>
      <c r="H28" s="2">
        <v>29</v>
      </c>
      <c r="J28" s="2">
        <v>30</v>
      </c>
    </row>
    <row r="29" spans="2:10" ht="14.25">
      <c r="D29" s="2">
        <v>24</v>
      </c>
      <c r="H29" s="2">
        <v>29</v>
      </c>
      <c r="J29" s="2">
        <v>27</v>
      </c>
    </row>
    <row r="30" spans="2:10" ht="14.25">
      <c r="D30" s="2">
        <v>24</v>
      </c>
      <c r="H30" s="2">
        <v>30</v>
      </c>
      <c r="J30" s="2">
        <v>24</v>
      </c>
    </row>
    <row r="31" spans="2:10" ht="14.25">
      <c r="D31" s="2">
        <v>29</v>
      </c>
      <c r="H31" s="2">
        <v>28</v>
      </c>
      <c r="J31" s="2">
        <v>24</v>
      </c>
    </row>
    <row r="32" spans="2:10" ht="14.25">
      <c r="D32" s="2">
        <v>28</v>
      </c>
      <c r="H32" s="2">
        <v>27</v>
      </c>
      <c r="J32" s="2">
        <v>29</v>
      </c>
    </row>
    <row r="33" spans="4:10" ht="14.25">
      <c r="D33" s="2">
        <v>24</v>
      </c>
      <c r="H33" s="2">
        <v>25</v>
      </c>
      <c r="J33" s="2">
        <v>28</v>
      </c>
    </row>
    <row r="34" spans="4:10" ht="14.25">
      <c r="D34" s="2">
        <v>22</v>
      </c>
      <c r="H34" s="2">
        <v>24</v>
      </c>
      <c r="J34" s="2">
        <v>24</v>
      </c>
    </row>
    <row r="35" spans="4:10" ht="14.25">
      <c r="D35" s="2">
        <v>30</v>
      </c>
      <c r="H35" s="2">
        <v>29</v>
      </c>
      <c r="J35" s="2">
        <v>22</v>
      </c>
    </row>
    <row r="36" spans="4:10" ht="14.25">
      <c r="D36" s="2">
        <v>31</v>
      </c>
      <c r="H36" s="2">
        <v>29</v>
      </c>
      <c r="J36" s="2">
        <v>30</v>
      </c>
    </row>
    <row r="37" spans="4:10" ht="14.25">
      <c r="D37" s="2" t="s">
        <v>76</v>
      </c>
      <c r="J37" s="2">
        <v>31</v>
      </c>
    </row>
    <row r="38" spans="4:10" ht="14.25">
      <c r="D38" s="2">
        <v>30</v>
      </c>
      <c r="J38" s="2">
        <v>25</v>
      </c>
    </row>
    <row r="39" spans="4:10" ht="14.25">
      <c r="J39" s="2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 Татьяна</dc:creator>
  <cp:lastModifiedBy>cmiro</cp:lastModifiedBy>
  <cp:lastPrinted>2022-07-20T06:51:29Z</cp:lastPrinted>
  <dcterms:created xsi:type="dcterms:W3CDTF">2021-09-07T12:01:45Z</dcterms:created>
  <dcterms:modified xsi:type="dcterms:W3CDTF">2022-08-10T09:56:19Z</dcterms:modified>
</cp:coreProperties>
</file>