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Лист1" sheetId="1" r:id="rId1"/>
    <sheet name="Лист1 (2)" sheetId="2" r:id="rId2"/>
  </sheets>
  <definedNames>
    <definedName name="_xlnm.Print_Area" localSheetId="0">'Лист1'!$A$1:$B$66</definedName>
    <definedName name="_xlnm.Print_Area" localSheetId="1">'Лист1 (2)'!$A$1:$B$64</definedName>
  </definedNames>
  <calcPr fullCalcOnLoad="1"/>
</workbook>
</file>

<file path=xl/sharedStrings.xml><?xml version="1.0" encoding="utf-8"?>
<sst xmlns="http://schemas.openxmlformats.org/spreadsheetml/2006/main" count="128" uniqueCount="49">
  <si>
    <t>Всего</t>
  </si>
  <si>
    <t xml:space="preserve">в том числе: </t>
  </si>
  <si>
    <t>Сумма                            (млн. рублей)</t>
  </si>
  <si>
    <t xml:space="preserve">Наименование </t>
  </si>
  <si>
    <t xml:space="preserve">Содержание МБУ "Чебоксары-Телеком" </t>
  </si>
  <si>
    <t>Содержание МБУ "Городская реклама"</t>
  </si>
  <si>
    <t xml:space="preserve">     -  за счет средств республиканского бюджета</t>
  </si>
  <si>
    <t>Муниципальная программа города Чебоксары "Развитие земельных и имущественных отношений"</t>
  </si>
  <si>
    <t>Муниципальная программа  города Чебоксары "Развитие культуры и туризма в городе Чебоксары"</t>
  </si>
  <si>
    <t>Муниципальная программа города Чебоксары "Развитие сельского хозяйства и регулирование рынка сельскохозяйственной продукции, сырья и продовольствия города Чебоксары"</t>
  </si>
  <si>
    <t>Муниципальная программа города Чебоксары "Развитие транспортной системы города Чебоксары"</t>
  </si>
  <si>
    <t>Муниципальная  программа города Чебоксары "Развитие строительного комплекса и архитектуры"</t>
  </si>
  <si>
    <t>Обеспечение реализации муниципальной программы города Чебоксары "Цифровое общество города Чебоксары"</t>
  </si>
  <si>
    <t xml:space="preserve">    -   за счет средств бюджета города Чебоксары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</si>
  <si>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</si>
  <si>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 xml:space="preserve">Содержание МБУ "Управление территориального планирования города Чебоксары" </t>
  </si>
  <si>
    <t xml:space="preserve">Содержание МКУ "Земельное управление города Чебоксары" </t>
  </si>
  <si>
    <t>Материально-техническое обеспечение базы данных о муниципальном имуществе, включая обеспечение архивного хранения бумажных документов</t>
  </si>
  <si>
    <t>Создание комплекса обеспечивающей и туристской инфраструктуры инвестиционного проекта "Туристский кластер "Чувашия - сердце Волги"</t>
  </si>
  <si>
    <t>Капитальный ремонт и ремонт автомобильных дорог общего пользования местного значения в границах городского округа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</si>
  <si>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</si>
  <si>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Строительство и реконструкция автомобильных дорог в городских округах</t>
  </si>
  <si>
    <t>Реализация мероприятий комплексного развития транспортной инфраструктуры Чебоксарской агломерации в рамках приоритетного направления стратегического развития Российской Федерации "Безопасные и качественные дороги" до 2018 года и на период до 2025 года</t>
  </si>
  <si>
    <t xml:space="preserve">     -  за счет средств федерального бюджета</t>
  </si>
  <si>
    <t>Возмещение части потерь в доходах организациям автомобильного транспорта, связанных с перевозкой пассажиров по межмуниципальным маршрутам</t>
  </si>
  <si>
    <t>Субсидии на оказание финансовой помощи для погашения денежных обязательств и обязательных платежей и восстановления платежеспособности муниципального унитарного предприятия "Чебоксарское троллейбусное управление"</t>
  </si>
  <si>
    <t xml:space="preserve">Мероприятия по повышению безопасности дорожного движения </t>
  </si>
  <si>
    <t>Развитие муниципальной геоинформационной системы</t>
  </si>
  <si>
    <t>Вовлечение в хозяйственный оборот объектов казны Чувашской Республики на условиях приоритетности рыночных механизмов и прозрачности процедур передачи объектов в пользование</t>
  </si>
  <si>
    <t>Размещение и демонтаж информационного, рекламного материала</t>
  </si>
  <si>
    <t>Развитие информационных технологий муниципальной транспортной инфраструктуры на базе ГЛОНАСС</t>
  </si>
  <si>
    <t>Разработка схем территориального планирования муниципальных районов, генеральных планов поселений, генеральных планов городских округов, а также проектов планировки территории</t>
  </si>
  <si>
    <t>Содержание  МБУ "Управление капитального строительства и реконструкции"</t>
  </si>
  <si>
    <t>Создание и эксплуатация автоматизированной информационной системы интерактивного взаимодействия органов исполнительной власти с населением</t>
  </si>
  <si>
    <t>Содержание автомобильных дорог общего пользования местного значения в границах городского округа</t>
  </si>
  <si>
    <t>Обеспечение перевозок пассажиров автомобильным транспортом</t>
  </si>
  <si>
    <t>Компенсация недополученных доходов организаций, возникающих в результате осуществления перевозок пассажиров и багажа речным транспортом</t>
  </si>
  <si>
    <t>Обеспечение деятельности административных комиссий для рассмотрения дел об административных правонарушениях</t>
  </si>
  <si>
    <t>Муниципальная программа "Обеспечение общественного порядка и противодействие преступности"</t>
  </si>
  <si>
    <t>Муниципальная программа "Обеспечение граждан в городе Чебоксары доступным и комфортным жильем"</t>
  </si>
  <si>
    <t>Строительство дороги с пешеходным бульваром по ул. З. Яковлевой в III микрорайоне центральной части г. Чебоксары</t>
  </si>
  <si>
    <t>Организация мероприятий при осуществлении деятельности по обращению с животными без владельцев</t>
  </si>
  <si>
    <t>Строительство дороги № 2 в I очереди 7 микрорайона центральной части г. Чебоксары</t>
  </si>
  <si>
    <t>Расшифровка плановых назначений по разделу                                                           "Национальная экономика" на 01.07.2022</t>
  </si>
  <si>
    <t>Погашение задолженности за потребленную организациями городского наземного электрического транспорта электрическую энергию</t>
  </si>
  <si>
    <t>Поощрение победителей архитектурно-градостроительного конкурса на лучший эскиз-концепцию архитектурно-планировочного решения</t>
  </si>
  <si>
    <t>Выделение грантов Главы Чувашской Республики муниципальным районам и городским округам для стимулирования привлечения инвестиций в основной капитал и развития экономического (налогового) потенциала территорий</t>
  </si>
  <si>
    <t>Муниципальная программа " Экономическое развитие"</t>
  </si>
  <si>
    <t>Муниципальная программа города Чебоксары "Развитие туризма и индустрии гостеприимства"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</si>
</sst>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sz val="12"/>
      <color indexed="62"/>
      <name val="Calibri"/>
      <family val="2"/>
    </font>
    <font>
      <b/>
      <sz val="11"/>
      <color indexed="63"/>
      <name val="Calibri"/>
      <family val="2"/>
    </font>
    <font>
      <b/>
      <sz val="12"/>
      <color indexed="63"/>
      <name val="Calibri"/>
      <family val="2"/>
    </font>
    <font>
      <b/>
      <sz val="11"/>
      <color indexed="52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60"/>
      <name val="Calibri"/>
      <family val="2"/>
    </font>
    <font>
      <sz val="11"/>
      <color indexed="20"/>
      <name val="Calibri"/>
      <family val="2"/>
    </font>
    <font>
      <sz val="12"/>
      <color indexed="20"/>
      <name val="Calibri"/>
      <family val="2"/>
    </font>
    <font>
      <i/>
      <sz val="11"/>
      <color indexed="23"/>
      <name val="Calibri"/>
      <family val="2"/>
    </font>
    <font>
      <i/>
      <sz val="12"/>
      <color indexed="23"/>
      <name val="Calibri"/>
      <family val="2"/>
    </font>
    <font>
      <sz val="11"/>
      <color indexed="52"/>
      <name val="Calibri"/>
      <family val="2"/>
    </font>
    <font>
      <sz val="12"/>
      <color indexed="52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Calibri"/>
      <family val="2"/>
    </font>
    <font>
      <sz val="12"/>
      <color indexed="10"/>
      <name val="Times New Roman"/>
      <family val="1"/>
    </font>
    <font>
      <sz val="18"/>
      <color indexed="8"/>
      <name val="Calibri"/>
      <family val="2"/>
    </font>
    <font>
      <sz val="12"/>
      <color theme="1"/>
      <name val="Calibri"/>
      <family val="2"/>
    </font>
    <font>
      <sz val="11"/>
      <color theme="0"/>
      <name val="Calibri"/>
      <family val="2"/>
    </font>
    <font>
      <sz val="12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sz val="12"/>
      <color rgb="FF3F3F76"/>
      <name val="Calibri"/>
      <family val="2"/>
    </font>
    <font>
      <b/>
      <sz val="11"/>
      <color rgb="FF3F3F3F"/>
      <name val="Calibri"/>
      <family val="2"/>
    </font>
    <font>
      <b/>
      <sz val="12"/>
      <color rgb="FF3F3F3F"/>
      <name val="Calibri"/>
      <family val="2"/>
    </font>
    <font>
      <b/>
      <sz val="11"/>
      <color rgb="FFFA7D00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rgb="FF9C6500"/>
      <name val="Calibri"/>
      <family val="2"/>
    </font>
    <font>
      <sz val="11"/>
      <color rgb="FF9C0006"/>
      <name val="Calibri"/>
      <family val="2"/>
    </font>
    <font>
      <sz val="12"/>
      <color rgb="FF9C0006"/>
      <name val="Calibri"/>
      <family val="2"/>
    </font>
    <font>
      <i/>
      <sz val="11"/>
      <color rgb="FF7F7F7F"/>
      <name val="Calibri"/>
      <family val="2"/>
    </font>
    <font>
      <i/>
      <sz val="12"/>
      <color rgb="FF7F7F7F"/>
      <name val="Calibri"/>
      <family val="2"/>
    </font>
    <font>
      <sz val="11"/>
      <color rgb="FFFA7D00"/>
      <name val="Calibri"/>
      <family val="2"/>
    </font>
    <font>
      <sz val="12"/>
      <color rgb="FFFA7D00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sz val="11"/>
      <color rgb="FF006100"/>
      <name val="Calibri"/>
      <family val="2"/>
    </font>
    <font>
      <sz val="12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8"/>
      <color theme="1"/>
      <name val="Calibri"/>
      <family val="2"/>
    </font>
    <font>
      <sz val="12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FBFBF"/>
      </left>
      <right style="thin">
        <color rgb="FFD9D9D9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0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0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0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44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47" fillId="0" borderId="1">
      <alignment horizontal="left" vertical="top" wrapText="1"/>
      <protection/>
    </xf>
    <xf numFmtId="176" fontId="48" fillId="27" borderId="2">
      <alignment horizontal="right" vertical="top" shrinkToFit="1"/>
      <protection/>
    </xf>
    <xf numFmtId="176" fontId="48" fillId="28" borderId="2">
      <alignment horizontal="right" vertical="top" shrinkToFit="1"/>
      <protection/>
    </xf>
    <xf numFmtId="176" fontId="48" fillId="27" borderId="3">
      <alignment horizontal="right" vertical="top" shrinkToFit="1"/>
      <protection/>
    </xf>
    <xf numFmtId="176" fontId="48" fillId="28" borderId="3">
      <alignment horizontal="right" vertical="top" shrinkToFit="1"/>
      <protection/>
    </xf>
    <xf numFmtId="0" fontId="47" fillId="0" borderId="0">
      <alignment/>
      <protection/>
    </xf>
    <xf numFmtId="0" fontId="47" fillId="0" borderId="0">
      <alignment/>
      <protection/>
    </xf>
    <xf numFmtId="0" fontId="12" fillId="0" borderId="0">
      <alignment/>
      <protection/>
    </xf>
    <xf numFmtId="0" fontId="47" fillId="29" borderId="0">
      <alignment/>
      <protection/>
    </xf>
    <xf numFmtId="0" fontId="47" fillId="0" borderId="0">
      <alignment wrapText="1"/>
      <protection/>
    </xf>
    <xf numFmtId="0" fontId="47" fillId="0" borderId="0">
      <alignment/>
      <protection/>
    </xf>
    <xf numFmtId="0" fontId="49" fillId="0" borderId="0">
      <alignment horizontal="center"/>
      <protection/>
    </xf>
    <xf numFmtId="0" fontId="47" fillId="0" borderId="0">
      <alignment horizontal="right"/>
      <protection/>
    </xf>
    <xf numFmtId="0" fontId="47" fillId="29" borderId="4">
      <alignment/>
      <protection/>
    </xf>
    <xf numFmtId="0" fontId="47" fillId="0" borderId="3">
      <alignment horizontal="center" vertical="center" wrapText="1"/>
      <protection/>
    </xf>
    <xf numFmtId="0" fontId="47" fillId="29" borderId="2">
      <alignment/>
      <protection/>
    </xf>
    <xf numFmtId="0" fontId="47" fillId="29" borderId="0">
      <alignment shrinkToFit="1"/>
      <protection/>
    </xf>
    <xf numFmtId="0" fontId="48" fillId="0" borderId="2">
      <alignment horizontal="right"/>
      <protection/>
    </xf>
    <xf numFmtId="4" fontId="48" fillId="27" borderId="2">
      <alignment horizontal="right" vertical="top" shrinkToFit="1"/>
      <protection/>
    </xf>
    <xf numFmtId="4" fontId="48" fillId="28" borderId="2">
      <alignment horizontal="right" vertical="top" shrinkToFit="1"/>
      <protection/>
    </xf>
    <xf numFmtId="0" fontId="47" fillId="0" borderId="0">
      <alignment horizontal="left" wrapText="1"/>
      <protection/>
    </xf>
    <xf numFmtId="0" fontId="48" fillId="0" borderId="3">
      <alignment vertical="top" wrapText="1"/>
      <protection/>
    </xf>
    <xf numFmtId="49" fontId="47" fillId="0" borderId="3">
      <alignment horizontal="center" vertical="top" shrinkToFit="1"/>
      <protection/>
    </xf>
    <xf numFmtId="4" fontId="48" fillId="27" borderId="3">
      <alignment horizontal="right" vertical="top" shrinkToFit="1"/>
      <protection/>
    </xf>
    <xf numFmtId="4" fontId="48" fillId="28" borderId="3">
      <alignment horizontal="right" vertical="top" shrinkToFit="1"/>
      <protection/>
    </xf>
    <xf numFmtId="0" fontId="47" fillId="29" borderId="5">
      <alignment/>
      <protection/>
    </xf>
    <xf numFmtId="0" fontId="47" fillId="29" borderId="5">
      <alignment horizontal="center"/>
      <protection/>
    </xf>
    <xf numFmtId="4" fontId="48" fillId="0" borderId="3">
      <alignment horizontal="right" vertical="top" shrinkToFit="1"/>
      <protection/>
    </xf>
    <xf numFmtId="49" fontId="47" fillId="0" borderId="3">
      <alignment horizontal="left" vertical="top" wrapText="1" indent="2"/>
      <protection/>
    </xf>
    <xf numFmtId="4" fontId="47" fillId="0" borderId="3">
      <alignment horizontal="right" vertical="top" shrinkToFit="1"/>
      <protection/>
    </xf>
    <xf numFmtId="0" fontId="47" fillId="29" borderId="5">
      <alignment shrinkToFit="1"/>
      <protection/>
    </xf>
    <xf numFmtId="0" fontId="47" fillId="29" borderId="2">
      <alignment horizontal="center"/>
      <protection/>
    </xf>
    <xf numFmtId="0" fontId="48" fillId="0" borderId="3">
      <alignment vertical="top" wrapText="1"/>
      <protection/>
    </xf>
    <xf numFmtId="0" fontId="48" fillId="0" borderId="3">
      <alignment vertical="top" wrapText="1"/>
      <protection/>
    </xf>
    <xf numFmtId="4" fontId="48" fillId="28" borderId="3">
      <alignment horizontal="right" vertical="top" shrinkToFit="1"/>
      <protection/>
    </xf>
    <xf numFmtId="0" fontId="45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4" borderId="0" applyNumberFormat="0" applyBorder="0" applyAlignment="0" applyProtection="0"/>
    <xf numFmtId="0" fontId="45" fillId="35" borderId="0" applyNumberFormat="0" applyBorder="0" applyAlignment="0" applyProtection="0"/>
    <xf numFmtId="0" fontId="46" fillId="35" borderId="0" applyNumberFormat="0" applyBorder="0" applyAlignment="0" applyProtection="0"/>
    <xf numFmtId="0" fontId="50" fillId="36" borderId="6" applyNumberFormat="0" applyAlignment="0" applyProtection="0"/>
    <xf numFmtId="0" fontId="51" fillId="36" borderId="6" applyNumberFormat="0" applyAlignment="0" applyProtection="0"/>
    <xf numFmtId="0" fontId="52" fillId="37" borderId="7" applyNumberFormat="0" applyAlignment="0" applyProtection="0"/>
    <xf numFmtId="0" fontId="53" fillId="37" borderId="7" applyNumberFormat="0" applyAlignment="0" applyProtection="0"/>
    <xf numFmtId="0" fontId="54" fillId="37" borderId="6" applyNumberFormat="0" applyAlignment="0" applyProtection="0"/>
    <xf numFmtId="0" fontId="55" fillId="37" borderId="6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0" fillId="0" borderId="11" applyNumberFormat="0" applyFill="0" applyAlignment="0" applyProtection="0"/>
    <xf numFmtId="0" fontId="61" fillId="38" borderId="12" applyNumberFormat="0" applyAlignment="0" applyProtection="0"/>
    <xf numFmtId="0" fontId="62" fillId="38" borderId="12" applyNumberFormat="0" applyAlignment="0" applyProtection="0"/>
    <xf numFmtId="0" fontId="63" fillId="0" borderId="0" applyNumberFormat="0" applyFill="0" applyBorder="0" applyAlignment="0" applyProtection="0"/>
    <xf numFmtId="0" fontId="64" fillId="39" borderId="0" applyNumberFormat="0" applyBorder="0" applyAlignment="0" applyProtection="0"/>
    <xf numFmtId="0" fontId="65" fillId="39" borderId="0" applyNumberFormat="0" applyBorder="0" applyAlignment="0" applyProtection="0"/>
    <xf numFmtId="0" fontId="3" fillId="40" borderId="0">
      <alignment/>
      <protection/>
    </xf>
    <xf numFmtId="0" fontId="12" fillId="0" borderId="0">
      <alignment/>
      <protection/>
    </xf>
    <xf numFmtId="0" fontId="66" fillId="41" borderId="0" applyNumberFormat="0" applyBorder="0" applyAlignment="0" applyProtection="0"/>
    <xf numFmtId="0" fontId="67" fillId="4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42" borderId="13" applyNumberFormat="0" applyFont="0" applyAlignment="0" applyProtection="0"/>
    <xf numFmtId="0" fontId="4" fillId="42" borderId="13" applyNumberFormat="0" applyFont="0" applyAlignment="0" applyProtection="0"/>
    <xf numFmtId="0" fontId="44" fillId="42" borderId="13" applyNumberFormat="0" applyFont="0" applyAlignment="0" applyProtection="0"/>
    <xf numFmtId="9" fontId="1" fillId="0" borderId="0" applyFont="0" applyFill="0" applyBorder="0" applyAlignment="0" applyProtection="0"/>
    <xf numFmtId="0" fontId="70" fillId="0" borderId="14" applyNumberFormat="0" applyFill="0" applyAlignment="0" applyProtection="0"/>
    <xf numFmtId="0" fontId="71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4" fillId="0" borderId="0" applyFont="0" applyFill="0" applyBorder="0" applyAlignment="0" applyProtection="0"/>
    <xf numFmtId="0" fontId="74" fillId="43" borderId="0" applyNumberFormat="0" applyBorder="0" applyAlignment="0" applyProtection="0"/>
    <xf numFmtId="0" fontId="75" fillId="43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5" fillId="0" borderId="0" xfId="0" applyNumberFormat="1" applyFont="1" applyFill="1" applyAlignment="1">
      <alignment horizontal="center" vertical="top" wrapText="1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49" fontId="7" fillId="0" borderId="15" xfId="0" applyNumberFormat="1" applyFont="1" applyFill="1" applyBorder="1" applyAlignment="1">
      <alignment horizontal="justify" vertical="top" wrapText="1"/>
    </xf>
    <xf numFmtId="0" fontId="6" fillId="0" borderId="15" xfId="0" applyNumberFormat="1" applyFont="1" applyFill="1" applyBorder="1" applyAlignment="1">
      <alignment horizontal="justify" vertical="top" wrapText="1"/>
    </xf>
    <xf numFmtId="0" fontId="7" fillId="0" borderId="15" xfId="0" applyNumberFormat="1" applyFont="1" applyFill="1" applyBorder="1" applyAlignment="1">
      <alignment horizontal="justify" vertical="top" wrapText="1"/>
    </xf>
    <xf numFmtId="0" fontId="6" fillId="0" borderId="15" xfId="0" applyNumberFormat="1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justify" vertical="top" wrapText="1"/>
    </xf>
    <xf numFmtId="49" fontId="7" fillId="0" borderId="15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76" fillId="0" borderId="15" xfId="0" applyNumberFormat="1" applyFont="1" applyFill="1" applyBorder="1" applyAlignment="1">
      <alignment horizontal="justify" vertical="top" wrapText="1"/>
    </xf>
    <xf numFmtId="49" fontId="7" fillId="0" borderId="15" xfId="0" applyNumberFormat="1" applyFont="1" applyFill="1" applyBorder="1" applyAlignment="1" quotePrefix="1">
      <alignment horizontal="justify" vertical="top" wrapText="1"/>
    </xf>
    <xf numFmtId="176" fontId="77" fillId="0" borderId="15" xfId="0" applyNumberFormat="1" applyFont="1" applyFill="1" applyBorder="1" applyAlignment="1">
      <alignment horizontal="right" vertical="top"/>
    </xf>
    <xf numFmtId="176" fontId="78" fillId="0" borderId="15" xfId="0" applyNumberFormat="1" applyFont="1" applyFill="1" applyBorder="1" applyAlignment="1">
      <alignment horizontal="right" vertical="top"/>
    </xf>
    <xf numFmtId="176" fontId="0" fillId="0" borderId="0" xfId="0" applyNumberFormat="1" applyFill="1" applyAlignment="1">
      <alignment wrapText="1"/>
    </xf>
    <xf numFmtId="49" fontId="8" fillId="0" borderId="15" xfId="0" applyNumberFormat="1" applyFont="1" applyFill="1" applyBorder="1" applyAlignment="1">
      <alignment horizontal="justify" vertical="top" wrapText="1"/>
    </xf>
    <xf numFmtId="176" fontId="0" fillId="0" borderId="0" xfId="0" applyNumberFormat="1" applyFill="1" applyAlignment="1">
      <alignment/>
    </xf>
    <xf numFmtId="0" fontId="79" fillId="0" borderId="0" xfId="0" applyFont="1" applyFill="1" applyAlignment="1">
      <alignment/>
    </xf>
    <xf numFmtId="0" fontId="0" fillId="0" borderId="0" xfId="0" applyFill="1" applyAlignment="1">
      <alignment horizontal="left"/>
    </xf>
    <xf numFmtId="176" fontId="0" fillId="0" borderId="0" xfId="0" applyNumberFormat="1" applyFill="1" applyAlignment="1">
      <alignment horizontal="left"/>
    </xf>
    <xf numFmtId="0" fontId="0" fillId="0" borderId="0" xfId="0" applyAlignment="1">
      <alignment horizontal="left"/>
    </xf>
    <xf numFmtId="0" fontId="77" fillId="0" borderId="15" xfId="0" applyFont="1" applyFill="1" applyBorder="1" applyAlignment="1">
      <alignment horizontal="justify" wrapText="1"/>
    </xf>
    <xf numFmtId="176" fontId="0" fillId="0" borderId="0" xfId="0" applyNumberFormat="1" applyAlignment="1">
      <alignment/>
    </xf>
    <xf numFmtId="176" fontId="9" fillId="0" borderId="15" xfId="0" applyNumberFormat="1" applyFont="1" applyFill="1" applyBorder="1" applyAlignment="1">
      <alignment horizontal="right" vertical="top"/>
    </xf>
    <xf numFmtId="176" fontId="9" fillId="44" borderId="15" xfId="0" applyNumberFormat="1" applyFont="1" applyFill="1" applyBorder="1" applyAlignment="1">
      <alignment horizontal="right" vertical="top"/>
    </xf>
    <xf numFmtId="176" fontId="8" fillId="44" borderId="15" xfId="0" applyNumberFormat="1" applyFont="1" applyFill="1" applyBorder="1" applyAlignment="1">
      <alignment horizontal="right" vertical="top"/>
    </xf>
    <xf numFmtId="0" fontId="0" fillId="44" borderId="0" xfId="0" applyFill="1" applyAlignment="1">
      <alignment/>
    </xf>
    <xf numFmtId="0" fontId="80" fillId="0" borderId="1" xfId="61" applyNumberFormat="1" applyFont="1" applyProtection="1">
      <alignment horizontal="left" vertical="top" wrapText="1"/>
      <protection/>
    </xf>
    <xf numFmtId="176" fontId="8" fillId="0" borderId="15" xfId="0" applyNumberFormat="1" applyFont="1" applyFill="1" applyBorder="1" applyAlignment="1">
      <alignment horizontal="right" vertical="top"/>
    </xf>
    <xf numFmtId="176" fontId="9" fillId="0" borderId="15" xfId="0" applyNumberFormat="1" applyFont="1" applyFill="1" applyBorder="1" applyAlignment="1">
      <alignment vertical="top"/>
    </xf>
    <xf numFmtId="176" fontId="8" fillId="0" borderId="15" xfId="0" applyNumberFormat="1" applyFont="1" applyFill="1" applyBorder="1" applyAlignment="1">
      <alignment vertical="top"/>
    </xf>
    <xf numFmtId="0" fontId="80" fillId="0" borderId="16" xfId="61" applyNumberFormat="1" applyFont="1" applyBorder="1" applyProtection="1">
      <alignment horizontal="left" vertical="top" wrapText="1"/>
      <protection/>
    </xf>
    <xf numFmtId="0" fontId="76" fillId="0" borderId="15" xfId="61" applyNumberFormat="1" applyFont="1" applyBorder="1" applyProtection="1">
      <alignment horizontal="left" vertical="top" wrapText="1"/>
      <protection/>
    </xf>
    <xf numFmtId="176" fontId="8" fillId="0" borderId="17" xfId="0" applyNumberFormat="1" applyFont="1" applyFill="1" applyBorder="1" applyAlignment="1">
      <alignment horizontal="right" vertical="top"/>
    </xf>
    <xf numFmtId="176" fontId="8" fillId="0" borderId="18" xfId="0" applyNumberFormat="1" applyFont="1" applyFill="1" applyBorder="1" applyAlignment="1">
      <alignment horizontal="right" vertical="top"/>
    </xf>
    <xf numFmtId="2" fontId="5" fillId="0" borderId="0" xfId="0" applyNumberFormat="1" applyFont="1" applyFill="1" applyAlignment="1">
      <alignment horizontal="center" vertical="top" wrapText="1"/>
    </xf>
  </cellXfs>
  <cellStyles count="132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6" xfId="29"/>
    <cellStyle name="20% - Акцент6 2" xfId="30"/>
    <cellStyle name="40% - Акцент1" xfId="31"/>
    <cellStyle name="40% - Акцент1 2" xfId="32"/>
    <cellStyle name="40% - Акцент2" xfId="33"/>
    <cellStyle name="40% - Акцент2 2" xfId="34"/>
    <cellStyle name="40% - Акцент3" xfId="35"/>
    <cellStyle name="40% - Акцент3 2" xfId="36"/>
    <cellStyle name="40% - Акцент3 3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60% - Акцент1" xfId="44"/>
    <cellStyle name="60% - Акцент1 2" xfId="45"/>
    <cellStyle name="60% - Акцент2" xfId="46"/>
    <cellStyle name="60% - Акцент2 2" xfId="47"/>
    <cellStyle name="60% - Акцент3" xfId="48"/>
    <cellStyle name="60% - Акцент3 2" xfId="49"/>
    <cellStyle name="60% - Акцент3 3" xfId="50"/>
    <cellStyle name="60% - Акцент4" xfId="51"/>
    <cellStyle name="60% - Акцент4 2" xfId="52"/>
    <cellStyle name="60% - Акцент4 3" xfId="53"/>
    <cellStyle name="60% - Акцент5" xfId="54"/>
    <cellStyle name="60% - Акцент5 2" xfId="55"/>
    <cellStyle name="60% - Акцент6" xfId="56"/>
    <cellStyle name="60% - Акцент6 2" xfId="57"/>
    <cellStyle name="60% - Акцент6 3" xfId="58"/>
    <cellStyle name="br" xfId="59"/>
    <cellStyle name="col" xfId="60"/>
    <cellStyle name="ex80" xfId="61"/>
    <cellStyle name="st29" xfId="62"/>
    <cellStyle name="st30" xfId="63"/>
    <cellStyle name="st31" xfId="64"/>
    <cellStyle name="st32" xfId="65"/>
    <cellStyle name="style0" xfId="66"/>
    <cellStyle name="td" xfId="67"/>
    <cellStyle name="tr" xfId="68"/>
    <cellStyle name="xl21" xfId="69"/>
    <cellStyle name="xl22" xfId="70"/>
    <cellStyle name="xl23" xfId="71"/>
    <cellStyle name="xl24" xfId="72"/>
    <cellStyle name="xl25" xfId="73"/>
    <cellStyle name="xl26" xfId="74"/>
    <cellStyle name="xl27" xfId="75"/>
    <cellStyle name="xl28" xfId="76"/>
    <cellStyle name="xl29" xfId="77"/>
    <cellStyle name="xl30" xfId="78"/>
    <cellStyle name="xl31" xfId="79"/>
    <cellStyle name="xl32" xfId="80"/>
    <cellStyle name="xl33" xfId="81"/>
    <cellStyle name="xl34" xfId="82"/>
    <cellStyle name="xl35" xfId="83"/>
    <cellStyle name="xl36" xfId="84"/>
    <cellStyle name="xl37" xfId="85"/>
    <cellStyle name="xl38" xfId="86"/>
    <cellStyle name="xl39" xfId="87"/>
    <cellStyle name="xl40" xfId="88"/>
    <cellStyle name="xl41" xfId="89"/>
    <cellStyle name="xl42" xfId="90"/>
    <cellStyle name="xl43" xfId="91"/>
    <cellStyle name="xl44" xfId="92"/>
    <cellStyle name="xl60" xfId="93"/>
    <cellStyle name="xl61" xfId="94"/>
    <cellStyle name="xl63" xfId="95"/>
    <cellStyle name="Акцент1" xfId="96"/>
    <cellStyle name="Акцент1 2" xfId="97"/>
    <cellStyle name="Акцент2" xfId="98"/>
    <cellStyle name="Акцент2 2" xfId="99"/>
    <cellStyle name="Акцент3" xfId="100"/>
    <cellStyle name="Акцент3 2" xfId="101"/>
    <cellStyle name="Акцент4" xfId="102"/>
    <cellStyle name="Акцент4 2" xfId="103"/>
    <cellStyle name="Акцент5" xfId="104"/>
    <cellStyle name="Акцент5 2" xfId="105"/>
    <cellStyle name="Акцент6" xfId="106"/>
    <cellStyle name="Акцент6 2" xfId="107"/>
    <cellStyle name="Ввод " xfId="108"/>
    <cellStyle name="Ввод  2" xfId="109"/>
    <cellStyle name="Вывод" xfId="110"/>
    <cellStyle name="Вывод 2" xfId="111"/>
    <cellStyle name="Вычисление" xfId="112"/>
    <cellStyle name="Вычисление 2" xfId="113"/>
    <cellStyle name="Currency" xfId="114"/>
    <cellStyle name="Currency [0]" xfId="115"/>
    <cellStyle name="Заголовок 1" xfId="116"/>
    <cellStyle name="Заголовок 2" xfId="117"/>
    <cellStyle name="Заголовок 3" xfId="118"/>
    <cellStyle name="Заголовок 4" xfId="119"/>
    <cellStyle name="Итог" xfId="120"/>
    <cellStyle name="Итог 2" xfId="121"/>
    <cellStyle name="Контрольная ячейка" xfId="122"/>
    <cellStyle name="Контрольная ячейка 2" xfId="123"/>
    <cellStyle name="Название" xfId="124"/>
    <cellStyle name="Нейтральный" xfId="125"/>
    <cellStyle name="Нейтральный 2" xfId="126"/>
    <cellStyle name="Обычный 2" xfId="127"/>
    <cellStyle name="Обычный 3" xfId="128"/>
    <cellStyle name="Плохой" xfId="129"/>
    <cellStyle name="Плохой 2" xfId="130"/>
    <cellStyle name="Пояснение" xfId="131"/>
    <cellStyle name="Пояснение 2" xfId="132"/>
    <cellStyle name="Примечание" xfId="133"/>
    <cellStyle name="Примечание 2" xfId="134"/>
    <cellStyle name="Примечание 3" xfId="135"/>
    <cellStyle name="Percent" xfId="136"/>
    <cellStyle name="Связанная ячейка" xfId="137"/>
    <cellStyle name="Связанная ячейка 2" xfId="138"/>
    <cellStyle name="Текст предупреждения" xfId="139"/>
    <cellStyle name="Текст предупреждения 2" xfId="140"/>
    <cellStyle name="Comma" xfId="141"/>
    <cellStyle name="Comma [0]" xfId="142"/>
    <cellStyle name="Финансовый 2" xfId="143"/>
    <cellStyle name="Хороший" xfId="144"/>
    <cellStyle name="Хороший 2" xfId="14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6"/>
  <sheetViews>
    <sheetView tabSelected="1" view="pageBreakPreview" zoomScale="85" zoomScaleNormal="85" zoomScaleSheetLayoutView="85" zoomScalePageLayoutView="0" workbookViewId="0" topLeftCell="A7">
      <selection activeCell="B18" sqref="B18"/>
    </sheetView>
  </sheetViews>
  <sheetFormatPr defaultColWidth="9.140625" defaultRowHeight="15"/>
  <cols>
    <col min="1" max="1" width="82.140625" style="1" customWidth="1"/>
    <col min="2" max="2" width="18.8515625" style="1" customWidth="1"/>
    <col min="3" max="3" width="16.57421875" style="0" customWidth="1"/>
    <col min="4" max="4" width="11.421875" style="0" customWidth="1"/>
    <col min="5" max="5" width="15.28125" style="0" customWidth="1"/>
  </cols>
  <sheetData>
    <row r="2" spans="1:2" ht="38.25" customHeight="1">
      <c r="A2" s="39" t="s">
        <v>43</v>
      </c>
      <c r="B2" s="39"/>
    </row>
    <row r="3" spans="1:2" ht="15" customHeight="1">
      <c r="A3" s="2"/>
      <c r="B3" s="2"/>
    </row>
    <row r="4" spans="1:4" ht="31.5">
      <c r="A4" s="3" t="s">
        <v>3</v>
      </c>
      <c r="B4" s="4" t="s">
        <v>2</v>
      </c>
      <c r="C4" s="20"/>
      <c r="D4" s="22"/>
    </row>
    <row r="5" spans="1:10" ht="15.75">
      <c r="A5" s="5" t="s">
        <v>0</v>
      </c>
      <c r="B5" s="16">
        <f>B7+B10+B16+B18+B23+B27+B45+B47+B54+B58</f>
        <v>2937.7999999999993</v>
      </c>
      <c r="C5" s="23"/>
      <c r="D5" s="22"/>
      <c r="E5" s="24"/>
      <c r="F5" s="24"/>
      <c r="G5" s="24"/>
      <c r="H5" s="24"/>
      <c r="I5" s="24"/>
      <c r="J5" s="24"/>
    </row>
    <row r="6" spans="1:4" ht="15.75">
      <c r="A6" s="6" t="s">
        <v>1</v>
      </c>
      <c r="B6" s="17"/>
      <c r="C6" s="20"/>
      <c r="D6" s="1"/>
    </row>
    <row r="7" spans="1:4" ht="31.5">
      <c r="A7" s="5" t="s">
        <v>38</v>
      </c>
      <c r="B7" s="27">
        <f>B8</f>
        <v>1</v>
      </c>
      <c r="C7" s="20"/>
      <c r="D7" s="1"/>
    </row>
    <row r="8" spans="1:4" ht="31.5">
      <c r="A8" s="6" t="s">
        <v>37</v>
      </c>
      <c r="B8" s="32">
        <f>B9</f>
        <v>1</v>
      </c>
      <c r="C8" s="20"/>
      <c r="D8" s="1"/>
    </row>
    <row r="9" spans="1:4" ht="15.75">
      <c r="A9" s="7" t="s">
        <v>6</v>
      </c>
      <c r="B9" s="32">
        <v>1</v>
      </c>
      <c r="C9" s="20"/>
      <c r="D9" s="1"/>
    </row>
    <row r="10" spans="1:4" ht="31.5">
      <c r="A10" s="8" t="s">
        <v>7</v>
      </c>
      <c r="B10" s="27">
        <f>B11+B12+B13+B14+B15</f>
        <v>81.6</v>
      </c>
      <c r="C10" s="18"/>
      <c r="D10" s="1"/>
    </row>
    <row r="11" spans="1:4" ht="34.5" customHeight="1">
      <c r="A11" s="9" t="s">
        <v>17</v>
      </c>
      <c r="B11" s="32">
        <v>0.7</v>
      </c>
      <c r="C11" s="13"/>
      <c r="D11" s="1"/>
    </row>
    <row r="12" spans="1:4" ht="47.25">
      <c r="A12" s="9" t="s">
        <v>14</v>
      </c>
      <c r="B12" s="32">
        <v>3.1</v>
      </c>
      <c r="C12" s="13"/>
      <c r="D12" s="1"/>
    </row>
    <row r="13" spans="1:4" ht="47.25">
      <c r="A13" s="9" t="s">
        <v>28</v>
      </c>
      <c r="B13" s="32">
        <v>0.1</v>
      </c>
      <c r="C13" s="13"/>
      <c r="D13" s="1"/>
    </row>
    <row r="14" spans="1:4" ht="15.75">
      <c r="A14" s="9" t="s">
        <v>16</v>
      </c>
      <c r="B14" s="32">
        <v>45.2</v>
      </c>
      <c r="C14" s="13"/>
      <c r="D14" s="1"/>
    </row>
    <row r="15" spans="1:4" ht="32.25" customHeight="1">
      <c r="A15" s="9" t="s">
        <v>15</v>
      </c>
      <c r="B15" s="32">
        <v>32.5</v>
      </c>
      <c r="C15" s="13"/>
      <c r="D15" s="1"/>
    </row>
    <row r="16" spans="1:4" ht="32.25" customHeight="1">
      <c r="A16" s="14" t="s">
        <v>8</v>
      </c>
      <c r="B16" s="27">
        <f>B17</f>
        <v>1.9</v>
      </c>
      <c r="C16" s="13"/>
      <c r="D16" s="1"/>
    </row>
    <row r="17" spans="1:4" ht="32.25" customHeight="1">
      <c r="A17" s="9" t="s">
        <v>18</v>
      </c>
      <c r="B17" s="32">
        <v>1.9</v>
      </c>
      <c r="C17" s="13"/>
      <c r="D17" s="1"/>
    </row>
    <row r="18" spans="1:4" ht="31.5">
      <c r="A18" s="14" t="s">
        <v>48</v>
      </c>
      <c r="B18" s="27">
        <f>B19</f>
        <v>530.6999999999999</v>
      </c>
      <c r="C18" s="18"/>
      <c r="D18" s="1"/>
    </row>
    <row r="19" spans="1:4" ht="32.25" customHeight="1">
      <c r="A19" s="9" t="s">
        <v>18</v>
      </c>
      <c r="B19" s="32">
        <f>B20+B21+B22</f>
        <v>530.6999999999999</v>
      </c>
      <c r="C19" s="13"/>
      <c r="D19" s="21"/>
    </row>
    <row r="20" spans="1:4" ht="15.75">
      <c r="A20" s="7" t="s">
        <v>23</v>
      </c>
      <c r="B20" s="32">
        <v>498.8</v>
      </c>
      <c r="C20" s="13"/>
      <c r="D20" s="1"/>
    </row>
    <row r="21" spans="1:4" ht="15.75">
      <c r="A21" s="7" t="s">
        <v>6</v>
      </c>
      <c r="B21" s="32">
        <v>25.5</v>
      </c>
      <c r="C21" s="13"/>
      <c r="D21" s="1"/>
    </row>
    <row r="22" spans="1:4" ht="15.75">
      <c r="A22" s="7" t="s">
        <v>13</v>
      </c>
      <c r="B22" s="32">
        <v>6.4</v>
      </c>
      <c r="C22" s="13"/>
      <c r="D22" s="1"/>
    </row>
    <row r="23" spans="1:4" ht="49.5" customHeight="1">
      <c r="A23" s="10" t="s">
        <v>9</v>
      </c>
      <c r="B23" s="27">
        <f>B24</f>
        <v>12.4</v>
      </c>
      <c r="C23" s="13"/>
      <c r="D23" s="1"/>
    </row>
    <row r="24" spans="1:4" ht="33.75" customHeight="1">
      <c r="A24" s="11" t="s">
        <v>41</v>
      </c>
      <c r="B24" s="32">
        <f>B25+B26</f>
        <v>12.4</v>
      </c>
      <c r="C24" s="13"/>
      <c r="D24" s="1"/>
    </row>
    <row r="25" spans="1:4" ht="15.75">
      <c r="A25" s="12" t="s">
        <v>6</v>
      </c>
      <c r="B25" s="32">
        <v>3</v>
      </c>
      <c r="C25" s="1"/>
      <c r="D25" s="1"/>
    </row>
    <row r="26" spans="1:4" ht="15.75">
      <c r="A26" s="11" t="s">
        <v>13</v>
      </c>
      <c r="B26" s="32">
        <v>9.4</v>
      </c>
      <c r="C26" s="30"/>
      <c r="D26" s="1"/>
    </row>
    <row r="27" spans="1:4" ht="31.5">
      <c r="A27" s="14" t="s">
        <v>10</v>
      </c>
      <c r="B27" s="27">
        <f>B28+B30+B33+B34+B39+B40+B41+B35+B42+B43+B44</f>
        <v>2095.1</v>
      </c>
      <c r="C27" s="1"/>
      <c r="D27" s="1"/>
    </row>
    <row r="28" spans="1:4" ht="31.5">
      <c r="A28" s="7" t="s">
        <v>19</v>
      </c>
      <c r="B28" s="32">
        <f>B29</f>
        <v>18.2</v>
      </c>
      <c r="C28" s="1"/>
      <c r="D28" s="1"/>
    </row>
    <row r="29" spans="1:4" ht="15.75">
      <c r="A29" s="7" t="s">
        <v>13</v>
      </c>
      <c r="B29" s="32">
        <v>18.2</v>
      </c>
      <c r="C29" s="1"/>
      <c r="D29" s="1"/>
    </row>
    <row r="30" spans="1:4" ht="36" customHeight="1">
      <c r="A30" s="7" t="s">
        <v>20</v>
      </c>
      <c r="B30" s="32">
        <f>B31+B32</f>
        <v>46.5</v>
      </c>
      <c r="C30" s="1"/>
      <c r="D30" s="1"/>
    </row>
    <row r="31" spans="1:4" ht="15.75">
      <c r="A31" s="7" t="s">
        <v>6</v>
      </c>
      <c r="B31" s="32">
        <v>28.8</v>
      </c>
      <c r="C31" s="1"/>
      <c r="D31" s="1"/>
    </row>
    <row r="32" spans="1:4" ht="15.75">
      <c r="A32" s="7" t="s">
        <v>13</v>
      </c>
      <c r="B32" s="32">
        <v>17.7</v>
      </c>
      <c r="C32" s="1"/>
      <c r="D32" s="1"/>
    </row>
    <row r="33" spans="1:4" ht="15.75">
      <c r="A33" s="19" t="s">
        <v>21</v>
      </c>
      <c r="B33" s="32">
        <v>34.3</v>
      </c>
      <c r="C33" s="1"/>
      <c r="D33" s="1"/>
    </row>
    <row r="34" spans="1:4" ht="31.5">
      <c r="A34" s="7" t="s">
        <v>34</v>
      </c>
      <c r="B34" s="32">
        <v>643.7</v>
      </c>
      <c r="C34" s="1"/>
      <c r="D34" s="1"/>
    </row>
    <row r="35" spans="1:4" ht="63">
      <c r="A35" s="7" t="s">
        <v>22</v>
      </c>
      <c r="B35" s="32">
        <f>B36+B37+B38</f>
        <v>1171.6</v>
      </c>
      <c r="C35" s="20"/>
      <c r="D35" s="1"/>
    </row>
    <row r="36" spans="1:4" ht="15.75">
      <c r="A36" s="7" t="s">
        <v>23</v>
      </c>
      <c r="B36" s="32"/>
      <c r="C36" s="1"/>
      <c r="D36" s="1"/>
    </row>
    <row r="37" spans="1:4" ht="15.75">
      <c r="A37" s="7" t="s">
        <v>6</v>
      </c>
      <c r="B37" s="32">
        <f>380.7+556.6</f>
        <v>937.3</v>
      </c>
      <c r="C37" s="1"/>
      <c r="D37" s="1"/>
    </row>
    <row r="38" spans="1:4" ht="15.75">
      <c r="A38" s="7" t="s">
        <v>13</v>
      </c>
      <c r="B38" s="32">
        <f>95.2+139.1</f>
        <v>234.3</v>
      </c>
      <c r="C38" s="1"/>
      <c r="D38" s="1"/>
    </row>
    <row r="39" spans="1:4" ht="31.5">
      <c r="A39" s="7" t="s">
        <v>24</v>
      </c>
      <c r="B39" s="32">
        <v>6</v>
      </c>
      <c r="C39" s="1"/>
      <c r="D39" s="1"/>
    </row>
    <row r="40" spans="1:4" ht="63">
      <c r="A40" s="7" t="s">
        <v>25</v>
      </c>
      <c r="B40" s="32">
        <v>35</v>
      </c>
      <c r="C40" s="1"/>
      <c r="D40" s="1"/>
    </row>
    <row r="41" spans="1:4" ht="15.75">
      <c r="A41" s="7" t="s">
        <v>26</v>
      </c>
      <c r="B41" s="32">
        <v>6.4</v>
      </c>
      <c r="C41" s="1"/>
      <c r="D41" s="1"/>
    </row>
    <row r="42" spans="1:4" ht="31.5">
      <c r="A42" s="7" t="s">
        <v>36</v>
      </c>
      <c r="B42" s="32">
        <v>7</v>
      </c>
      <c r="C42" s="1"/>
      <c r="D42" s="1"/>
    </row>
    <row r="43" spans="1:4" ht="15.75">
      <c r="A43" s="15" t="s">
        <v>35</v>
      </c>
      <c r="B43" s="32">
        <v>50</v>
      </c>
      <c r="C43" s="1"/>
      <c r="D43" s="1"/>
    </row>
    <row r="44" spans="1:4" ht="31.5">
      <c r="A44" s="35" t="s">
        <v>44</v>
      </c>
      <c r="B44" s="37">
        <v>76.4</v>
      </c>
      <c r="C44" s="1"/>
      <c r="D44" s="1"/>
    </row>
    <row r="45" spans="1:4" ht="23.25" customHeight="1">
      <c r="A45" s="36" t="s">
        <v>47</v>
      </c>
      <c r="B45" s="27">
        <f>B46</f>
        <v>12.5</v>
      </c>
      <c r="C45" s="1"/>
      <c r="D45" s="1"/>
    </row>
    <row r="46" spans="1:4" ht="47.25">
      <c r="A46" s="31" t="s">
        <v>46</v>
      </c>
      <c r="B46" s="38">
        <v>12.5</v>
      </c>
      <c r="C46" s="1"/>
      <c r="D46" s="1"/>
    </row>
    <row r="47" spans="1:4" ht="31.5">
      <c r="A47" s="14" t="s">
        <v>12</v>
      </c>
      <c r="B47" s="27">
        <f>B48+B49+B50+B51+B52+B53</f>
        <v>44.199999999999996</v>
      </c>
      <c r="C47" s="1"/>
      <c r="D47" s="1"/>
    </row>
    <row r="48" spans="1:4" ht="32.25" customHeight="1">
      <c r="A48" s="7" t="s">
        <v>33</v>
      </c>
      <c r="B48" s="32">
        <v>3.5</v>
      </c>
      <c r="C48" s="1"/>
      <c r="D48" s="1"/>
    </row>
    <row r="49" spans="1:4" ht="15.75">
      <c r="A49" s="7" t="s">
        <v>27</v>
      </c>
      <c r="B49" s="32">
        <v>2.2</v>
      </c>
      <c r="C49" s="1"/>
      <c r="D49" s="1"/>
    </row>
    <row r="50" spans="1:4" ht="15.75">
      <c r="A50" s="7" t="s">
        <v>29</v>
      </c>
      <c r="B50" s="32">
        <v>3.5</v>
      </c>
      <c r="C50" s="1"/>
      <c r="D50" s="1"/>
    </row>
    <row r="51" spans="1:4" ht="31.5">
      <c r="A51" s="7" t="s">
        <v>30</v>
      </c>
      <c r="B51" s="32">
        <v>5.5</v>
      </c>
      <c r="C51" s="1"/>
      <c r="D51" s="1"/>
    </row>
    <row r="52" spans="1:4" ht="15.75">
      <c r="A52" s="7" t="s">
        <v>4</v>
      </c>
      <c r="B52" s="32">
        <v>23.1</v>
      </c>
      <c r="C52" s="1"/>
      <c r="D52" s="1"/>
    </row>
    <row r="53" spans="1:4" ht="15.75">
      <c r="A53" s="7" t="s">
        <v>5</v>
      </c>
      <c r="B53" s="32">
        <v>6.4</v>
      </c>
      <c r="C53" s="1"/>
      <c r="D53" s="1"/>
    </row>
    <row r="54" spans="1:4" ht="31.5">
      <c r="A54" s="14" t="s">
        <v>11</v>
      </c>
      <c r="B54" s="27">
        <f>B55+B56+B57</f>
        <v>30.200000000000003</v>
      </c>
      <c r="C54" s="1"/>
      <c r="D54" s="1"/>
    </row>
    <row r="55" spans="1:4" ht="47.25">
      <c r="A55" s="7" t="s">
        <v>31</v>
      </c>
      <c r="B55" s="32">
        <v>6.3</v>
      </c>
      <c r="C55" s="1"/>
      <c r="D55" s="1"/>
    </row>
    <row r="56" spans="1:4" ht="15.75">
      <c r="A56" s="7" t="s">
        <v>32</v>
      </c>
      <c r="B56" s="32">
        <v>23.8</v>
      </c>
      <c r="C56" s="1"/>
      <c r="D56" s="1"/>
    </row>
    <row r="57" spans="1:4" ht="31.5">
      <c r="A57" s="31" t="s">
        <v>45</v>
      </c>
      <c r="B57" s="32">
        <v>0.1</v>
      </c>
      <c r="C57" s="1"/>
      <c r="D57" s="1"/>
    </row>
    <row r="58" spans="1:2" ht="31.5">
      <c r="A58" s="25" t="s">
        <v>39</v>
      </c>
      <c r="B58" s="33">
        <f>B59+B63</f>
        <v>128.2</v>
      </c>
    </row>
    <row r="59" spans="1:3" ht="31.5">
      <c r="A59" s="11" t="s">
        <v>42</v>
      </c>
      <c r="B59" s="34">
        <f>B60+B61+B62</f>
        <v>91.99999999999999</v>
      </c>
      <c r="C59" s="26"/>
    </row>
    <row r="60" spans="1:3" ht="15.75">
      <c r="A60" s="7" t="s">
        <v>23</v>
      </c>
      <c r="B60" s="34">
        <v>75.8</v>
      </c>
      <c r="C60" s="26"/>
    </row>
    <row r="61" spans="1:3" ht="15.75">
      <c r="A61" s="7" t="s">
        <v>6</v>
      </c>
      <c r="B61" s="34">
        <v>13.1</v>
      </c>
      <c r="C61" s="26"/>
    </row>
    <row r="62" spans="1:3" ht="15.75">
      <c r="A62" s="7" t="s">
        <v>13</v>
      </c>
      <c r="B62" s="34">
        <v>3.1</v>
      </c>
      <c r="C62" s="26"/>
    </row>
    <row r="63" spans="1:2" ht="31.5">
      <c r="A63" s="11" t="s">
        <v>40</v>
      </c>
      <c r="B63" s="34">
        <f>B64+B65+B66</f>
        <v>36.2</v>
      </c>
    </row>
    <row r="64" spans="1:2" ht="15.75">
      <c r="A64" s="7" t="s">
        <v>23</v>
      </c>
      <c r="B64" s="34">
        <v>21.1</v>
      </c>
    </row>
    <row r="65" spans="1:2" ht="15.75">
      <c r="A65" s="7" t="s">
        <v>6</v>
      </c>
      <c r="B65" s="34">
        <v>9.7</v>
      </c>
    </row>
    <row r="66" spans="1:2" ht="15.75">
      <c r="A66" s="7" t="s">
        <v>13</v>
      </c>
      <c r="B66" s="34">
        <v>5.4</v>
      </c>
    </row>
  </sheetData>
  <sheetProtection/>
  <mergeCells count="1">
    <mergeCell ref="A2:B2"/>
  </mergeCells>
  <printOptions/>
  <pageMargins left="1.1023622047244095" right="0" top="0.5905511811023623" bottom="0.5905511811023623" header="0.31496062992125984" footer="0.31496062992125984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4"/>
  <sheetViews>
    <sheetView view="pageBreakPreview" zoomScale="85" zoomScaleNormal="85" zoomScaleSheetLayoutView="85" zoomScalePageLayoutView="0" workbookViewId="0" topLeftCell="A10">
      <selection activeCell="B16" sqref="B16"/>
    </sheetView>
  </sheetViews>
  <sheetFormatPr defaultColWidth="9.140625" defaultRowHeight="15"/>
  <cols>
    <col min="1" max="1" width="82.140625" style="1" customWidth="1"/>
    <col min="2" max="2" width="18.8515625" style="1" customWidth="1"/>
    <col min="3" max="3" width="16.57421875" style="0" customWidth="1"/>
    <col min="4" max="4" width="11.421875" style="0" customWidth="1"/>
    <col min="5" max="5" width="15.28125" style="0" customWidth="1"/>
  </cols>
  <sheetData>
    <row r="2" spans="1:2" ht="38.25" customHeight="1">
      <c r="A2" s="39" t="s">
        <v>43</v>
      </c>
      <c r="B2" s="39"/>
    </row>
    <row r="3" spans="1:2" ht="15" customHeight="1">
      <c r="A3" s="2"/>
      <c r="B3" s="2"/>
    </row>
    <row r="4" spans="1:4" ht="31.5">
      <c r="A4" s="3" t="s">
        <v>3</v>
      </c>
      <c r="B4" s="4" t="s">
        <v>2</v>
      </c>
      <c r="C4" s="20"/>
      <c r="D4" s="22"/>
    </row>
    <row r="5" spans="1:10" ht="15.75">
      <c r="A5" s="5" t="s">
        <v>0</v>
      </c>
      <c r="B5" s="16">
        <f>B7+B10+B16+B21+B25+B43+B45+B52+B56</f>
        <v>2937.7999999999993</v>
      </c>
      <c r="C5" s="23"/>
      <c r="D5" s="22"/>
      <c r="E5" s="24"/>
      <c r="F5" s="24"/>
      <c r="G5" s="24"/>
      <c r="H5" s="24"/>
      <c r="I5" s="24"/>
      <c r="J5" s="24"/>
    </row>
    <row r="6" spans="1:4" ht="15.75">
      <c r="A6" s="6" t="s">
        <v>1</v>
      </c>
      <c r="B6" s="17"/>
      <c r="C6" s="20"/>
      <c r="D6" s="1"/>
    </row>
    <row r="7" spans="1:4" ht="31.5">
      <c r="A7" s="5" t="s">
        <v>38</v>
      </c>
      <c r="B7" s="27">
        <f>B8</f>
        <v>1</v>
      </c>
      <c r="C7" s="20"/>
      <c r="D7" s="1"/>
    </row>
    <row r="8" spans="1:4" ht="31.5">
      <c r="A8" s="6" t="s">
        <v>37</v>
      </c>
      <c r="B8" s="32">
        <f>B9</f>
        <v>1</v>
      </c>
      <c r="C8" s="20"/>
      <c r="D8" s="1"/>
    </row>
    <row r="9" spans="1:4" ht="15.75">
      <c r="A9" s="7" t="s">
        <v>6</v>
      </c>
      <c r="B9" s="32">
        <v>1</v>
      </c>
      <c r="C9" s="20"/>
      <c r="D9" s="1"/>
    </row>
    <row r="10" spans="1:4" ht="31.5">
      <c r="A10" s="8" t="s">
        <v>7</v>
      </c>
      <c r="B10" s="27">
        <f>B11+B12+B13+B14+B15</f>
        <v>81.6</v>
      </c>
      <c r="C10" s="18"/>
      <c r="D10" s="1"/>
    </row>
    <row r="11" spans="1:4" ht="34.5" customHeight="1">
      <c r="A11" s="9" t="s">
        <v>17</v>
      </c>
      <c r="B11" s="32">
        <v>0.7</v>
      </c>
      <c r="C11" s="13"/>
      <c r="D11" s="1"/>
    </row>
    <row r="12" spans="1:4" ht="47.25">
      <c r="A12" s="9" t="s">
        <v>14</v>
      </c>
      <c r="B12" s="32">
        <v>3.1</v>
      </c>
      <c r="C12" s="13"/>
      <c r="D12" s="1"/>
    </row>
    <row r="13" spans="1:4" ht="47.25">
      <c r="A13" s="9" t="s">
        <v>28</v>
      </c>
      <c r="B13" s="32">
        <v>0.1</v>
      </c>
      <c r="C13" s="13"/>
      <c r="D13" s="1"/>
    </row>
    <row r="14" spans="1:4" ht="15.75">
      <c r="A14" s="9" t="s">
        <v>16</v>
      </c>
      <c r="B14" s="32">
        <v>45.2</v>
      </c>
      <c r="C14" s="13"/>
      <c r="D14" s="1"/>
    </row>
    <row r="15" spans="1:4" ht="32.25" customHeight="1">
      <c r="A15" s="9" t="s">
        <v>15</v>
      </c>
      <c r="B15" s="32">
        <v>32.5</v>
      </c>
      <c r="C15" s="13"/>
      <c r="D15" s="1"/>
    </row>
    <row r="16" spans="1:4" ht="31.5">
      <c r="A16" s="14" t="s">
        <v>8</v>
      </c>
      <c r="B16" s="28">
        <f>B17</f>
        <v>532.5999999999999</v>
      </c>
      <c r="C16" s="18"/>
      <c r="D16" s="1"/>
    </row>
    <row r="17" spans="1:4" ht="32.25" customHeight="1">
      <c r="A17" s="9" t="s">
        <v>18</v>
      </c>
      <c r="B17" s="29">
        <f>B18+B19+B20</f>
        <v>532.5999999999999</v>
      </c>
      <c r="C17" s="13"/>
      <c r="D17" s="21"/>
    </row>
    <row r="18" spans="1:4" ht="15.75">
      <c r="A18" s="7" t="s">
        <v>23</v>
      </c>
      <c r="B18" s="29">
        <v>498.8</v>
      </c>
      <c r="C18" s="13"/>
      <c r="D18" s="1"/>
    </row>
    <row r="19" spans="1:4" ht="15.75">
      <c r="A19" s="7" t="s">
        <v>6</v>
      </c>
      <c r="B19" s="29">
        <v>25.5</v>
      </c>
      <c r="C19" s="13"/>
      <c r="D19" s="1"/>
    </row>
    <row r="20" spans="1:4" ht="15.75">
      <c r="A20" s="7" t="s">
        <v>13</v>
      </c>
      <c r="B20" s="29">
        <v>8.3</v>
      </c>
      <c r="C20" s="13"/>
      <c r="D20" s="1"/>
    </row>
    <row r="21" spans="1:4" ht="49.5" customHeight="1">
      <c r="A21" s="10" t="s">
        <v>9</v>
      </c>
      <c r="B21" s="27">
        <f>B22</f>
        <v>12.4</v>
      </c>
      <c r="C21" s="13"/>
      <c r="D21" s="1"/>
    </row>
    <row r="22" spans="1:4" ht="33.75" customHeight="1">
      <c r="A22" s="11" t="s">
        <v>41</v>
      </c>
      <c r="B22" s="32">
        <f>B23+B24</f>
        <v>12.4</v>
      </c>
      <c r="C22" s="13"/>
      <c r="D22" s="1"/>
    </row>
    <row r="23" spans="1:4" ht="15.75">
      <c r="A23" s="12" t="s">
        <v>6</v>
      </c>
      <c r="B23" s="32">
        <v>3</v>
      </c>
      <c r="C23" s="1"/>
      <c r="D23" s="1"/>
    </row>
    <row r="24" spans="1:4" ht="15.75">
      <c r="A24" s="11" t="s">
        <v>13</v>
      </c>
      <c r="B24" s="32">
        <v>9.4</v>
      </c>
      <c r="C24" s="30"/>
      <c r="D24" s="1"/>
    </row>
    <row r="25" spans="1:4" ht="31.5">
      <c r="A25" s="14" t="s">
        <v>10</v>
      </c>
      <c r="B25" s="27">
        <f>B26+B28+B31+B32+B37+B38+B39+B33+B40+B41+B42</f>
        <v>2095.1</v>
      </c>
      <c r="C25" s="1"/>
      <c r="D25" s="1"/>
    </row>
    <row r="26" spans="1:4" ht="31.5">
      <c r="A26" s="7" t="s">
        <v>19</v>
      </c>
      <c r="B26" s="32">
        <f>B27</f>
        <v>18.2</v>
      </c>
      <c r="C26" s="1"/>
      <c r="D26" s="1"/>
    </row>
    <row r="27" spans="1:4" ht="15.75">
      <c r="A27" s="7" t="s">
        <v>13</v>
      </c>
      <c r="B27" s="32">
        <v>18.2</v>
      </c>
      <c r="C27" s="1"/>
      <c r="D27" s="1"/>
    </row>
    <row r="28" spans="1:4" ht="36" customHeight="1">
      <c r="A28" s="7" t="s">
        <v>20</v>
      </c>
      <c r="B28" s="32">
        <f>B29+B30</f>
        <v>46.5</v>
      </c>
      <c r="C28" s="1"/>
      <c r="D28" s="1"/>
    </row>
    <row r="29" spans="1:4" ht="15.75">
      <c r="A29" s="7" t="s">
        <v>6</v>
      </c>
      <c r="B29" s="32">
        <v>28.8</v>
      </c>
      <c r="C29" s="1"/>
      <c r="D29" s="1"/>
    </row>
    <row r="30" spans="1:4" ht="15.75">
      <c r="A30" s="7" t="s">
        <v>13</v>
      </c>
      <c r="B30" s="32">
        <v>17.7</v>
      </c>
      <c r="C30" s="1"/>
      <c r="D30" s="1"/>
    </row>
    <row r="31" spans="1:4" ht="15.75">
      <c r="A31" s="19" t="s">
        <v>21</v>
      </c>
      <c r="B31" s="32">
        <v>34.3</v>
      </c>
      <c r="C31" s="1"/>
      <c r="D31" s="1"/>
    </row>
    <row r="32" spans="1:4" ht="31.5">
      <c r="A32" s="7" t="s">
        <v>34</v>
      </c>
      <c r="B32" s="32">
        <v>643.7</v>
      </c>
      <c r="C32" s="1"/>
      <c r="D32" s="1"/>
    </row>
    <row r="33" spans="1:4" ht="63">
      <c r="A33" s="7" t="s">
        <v>22</v>
      </c>
      <c r="B33" s="32">
        <f>B34+B35+B36</f>
        <v>1171.6</v>
      </c>
      <c r="C33" s="20"/>
      <c r="D33" s="1"/>
    </row>
    <row r="34" spans="1:4" ht="15.75">
      <c r="A34" s="7" t="s">
        <v>23</v>
      </c>
      <c r="B34" s="32"/>
      <c r="C34" s="1"/>
      <c r="D34" s="1"/>
    </row>
    <row r="35" spans="1:4" ht="15.75">
      <c r="A35" s="7" t="s">
        <v>6</v>
      </c>
      <c r="B35" s="32">
        <f>380.7+556.6</f>
        <v>937.3</v>
      </c>
      <c r="C35" s="1"/>
      <c r="D35" s="1"/>
    </row>
    <row r="36" spans="1:4" ht="15.75">
      <c r="A36" s="7" t="s">
        <v>13</v>
      </c>
      <c r="B36" s="32">
        <f>95.2+139.1</f>
        <v>234.3</v>
      </c>
      <c r="C36" s="1"/>
      <c r="D36" s="1"/>
    </row>
    <row r="37" spans="1:4" ht="31.5">
      <c r="A37" s="7" t="s">
        <v>24</v>
      </c>
      <c r="B37" s="32">
        <v>6</v>
      </c>
      <c r="C37" s="1"/>
      <c r="D37" s="1"/>
    </row>
    <row r="38" spans="1:4" ht="63">
      <c r="A38" s="7" t="s">
        <v>25</v>
      </c>
      <c r="B38" s="32">
        <v>35</v>
      </c>
      <c r="C38" s="1"/>
      <c r="D38" s="1"/>
    </row>
    <row r="39" spans="1:4" ht="15.75">
      <c r="A39" s="7" t="s">
        <v>26</v>
      </c>
      <c r="B39" s="32">
        <v>6.4</v>
      </c>
      <c r="C39" s="1"/>
      <c r="D39" s="1"/>
    </row>
    <row r="40" spans="1:4" ht="31.5">
      <c r="A40" s="7" t="s">
        <v>36</v>
      </c>
      <c r="B40" s="32">
        <v>7</v>
      </c>
      <c r="C40" s="1"/>
      <c r="D40" s="1"/>
    </row>
    <row r="41" spans="1:4" ht="15.75">
      <c r="A41" s="15" t="s">
        <v>35</v>
      </c>
      <c r="B41" s="32">
        <v>50</v>
      </c>
      <c r="C41" s="1"/>
      <c r="D41" s="1"/>
    </row>
    <row r="42" spans="1:4" ht="31.5">
      <c r="A42" s="35" t="s">
        <v>44</v>
      </c>
      <c r="B42" s="37">
        <v>76.4</v>
      </c>
      <c r="C42" s="1"/>
      <c r="D42" s="1"/>
    </row>
    <row r="43" spans="1:4" ht="23.25" customHeight="1">
      <c r="A43" s="36" t="s">
        <v>47</v>
      </c>
      <c r="B43" s="27">
        <f>B44</f>
        <v>12.5</v>
      </c>
      <c r="C43" s="1"/>
      <c r="D43" s="1"/>
    </row>
    <row r="44" spans="1:4" ht="47.25">
      <c r="A44" s="31" t="s">
        <v>46</v>
      </c>
      <c r="B44" s="38">
        <v>12.5</v>
      </c>
      <c r="C44" s="1"/>
      <c r="D44" s="1"/>
    </row>
    <row r="45" spans="1:4" ht="31.5">
      <c r="A45" s="14" t="s">
        <v>12</v>
      </c>
      <c r="B45" s="27">
        <f>B46+B47+B48+B49+B50+B51</f>
        <v>44.199999999999996</v>
      </c>
      <c r="C45" s="1"/>
      <c r="D45" s="1"/>
    </row>
    <row r="46" spans="1:4" ht="32.25" customHeight="1">
      <c r="A46" s="7" t="s">
        <v>33</v>
      </c>
      <c r="B46" s="32">
        <v>3.5</v>
      </c>
      <c r="C46" s="1"/>
      <c r="D46" s="1"/>
    </row>
    <row r="47" spans="1:4" ht="15.75">
      <c r="A47" s="7" t="s">
        <v>27</v>
      </c>
      <c r="B47" s="32">
        <v>2.2</v>
      </c>
      <c r="C47" s="1"/>
      <c r="D47" s="1"/>
    </row>
    <row r="48" spans="1:4" ht="15.75">
      <c r="A48" s="7" t="s">
        <v>29</v>
      </c>
      <c r="B48" s="32">
        <v>3.5</v>
      </c>
      <c r="C48" s="1"/>
      <c r="D48" s="1"/>
    </row>
    <row r="49" spans="1:4" ht="31.5">
      <c r="A49" s="7" t="s">
        <v>30</v>
      </c>
      <c r="B49" s="32">
        <v>5.5</v>
      </c>
      <c r="C49" s="1"/>
      <c r="D49" s="1"/>
    </row>
    <row r="50" spans="1:4" ht="15.75">
      <c r="A50" s="7" t="s">
        <v>4</v>
      </c>
      <c r="B50" s="32">
        <v>23.1</v>
      </c>
      <c r="C50" s="1"/>
      <c r="D50" s="1"/>
    </row>
    <row r="51" spans="1:4" ht="15.75">
      <c r="A51" s="7" t="s">
        <v>5</v>
      </c>
      <c r="B51" s="32">
        <v>6.4</v>
      </c>
      <c r="C51" s="1"/>
      <c r="D51" s="1"/>
    </row>
    <row r="52" spans="1:4" ht="31.5">
      <c r="A52" s="14" t="s">
        <v>11</v>
      </c>
      <c r="B52" s="27">
        <f>B53+B54+B55</f>
        <v>30.200000000000003</v>
      </c>
      <c r="C52" s="1"/>
      <c r="D52" s="1"/>
    </row>
    <row r="53" spans="1:4" ht="47.25">
      <c r="A53" s="7" t="s">
        <v>31</v>
      </c>
      <c r="B53" s="32">
        <v>6.3</v>
      </c>
      <c r="C53" s="1"/>
      <c r="D53" s="1"/>
    </row>
    <row r="54" spans="1:4" ht="15.75">
      <c r="A54" s="7" t="s">
        <v>32</v>
      </c>
      <c r="B54" s="32">
        <v>23.8</v>
      </c>
      <c r="C54" s="1"/>
      <c r="D54" s="1"/>
    </row>
    <row r="55" spans="1:4" ht="31.5">
      <c r="A55" s="31" t="s">
        <v>45</v>
      </c>
      <c r="B55" s="32">
        <v>0.1</v>
      </c>
      <c r="C55" s="1"/>
      <c r="D55" s="1"/>
    </row>
    <row r="56" spans="1:2" ht="31.5">
      <c r="A56" s="25" t="s">
        <v>39</v>
      </c>
      <c r="B56" s="33">
        <f>B57+B61</f>
        <v>128.2</v>
      </c>
    </row>
    <row r="57" spans="1:3" ht="31.5">
      <c r="A57" s="11" t="s">
        <v>42</v>
      </c>
      <c r="B57" s="34">
        <f>B58+B59+B60</f>
        <v>91.99999999999999</v>
      </c>
      <c r="C57" s="26"/>
    </row>
    <row r="58" spans="1:3" ht="15.75">
      <c r="A58" s="7" t="s">
        <v>23</v>
      </c>
      <c r="B58" s="34">
        <v>75.8</v>
      </c>
      <c r="C58" s="26"/>
    </row>
    <row r="59" spans="1:3" ht="15.75">
      <c r="A59" s="7" t="s">
        <v>6</v>
      </c>
      <c r="B59" s="34">
        <v>13.1</v>
      </c>
      <c r="C59" s="26"/>
    </row>
    <row r="60" spans="1:3" ht="15.75">
      <c r="A60" s="7" t="s">
        <v>13</v>
      </c>
      <c r="B60" s="34">
        <v>3.1</v>
      </c>
      <c r="C60" s="26"/>
    </row>
    <row r="61" spans="1:2" ht="31.5">
      <c r="A61" s="11" t="s">
        <v>40</v>
      </c>
      <c r="B61" s="34">
        <f>B62+B63+B64</f>
        <v>36.2</v>
      </c>
    </row>
    <row r="62" spans="1:2" ht="15.75">
      <c r="A62" s="7" t="s">
        <v>23</v>
      </c>
      <c r="B62" s="34">
        <v>21.1</v>
      </c>
    </row>
    <row r="63" spans="1:2" ht="15.75">
      <c r="A63" s="7" t="s">
        <v>6</v>
      </c>
      <c r="B63" s="34">
        <v>9.7</v>
      </c>
    </row>
    <row r="64" spans="1:2" ht="15.75">
      <c r="A64" s="7" t="s">
        <v>13</v>
      </c>
      <c r="B64" s="34">
        <v>5.4</v>
      </c>
    </row>
  </sheetData>
  <sheetProtection/>
  <mergeCells count="1">
    <mergeCell ref="A2:B2"/>
  </mergeCells>
  <printOptions/>
  <pageMargins left="1.1023622047244095" right="0" top="0.5905511811023623" bottom="0.5905511811023623" header="0.31496062992125984" footer="0.31496062992125984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2015-10-12T06:35:46Z</cp:lastPrinted>
  <dcterms:created xsi:type="dcterms:W3CDTF">2006-09-16T00:00:00Z</dcterms:created>
  <dcterms:modified xsi:type="dcterms:W3CDTF">2022-07-20T10:47:47Z</dcterms:modified>
  <cp:category/>
  <cp:version/>
  <cp:contentType/>
  <cp:contentStatus/>
</cp:coreProperties>
</file>