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8" windowWidth="13020" windowHeight="6876"/>
  </bookViews>
  <sheets>
    <sheet name="2022" sheetId="14" r:id="rId1"/>
  </sheets>
  <definedNames>
    <definedName name="_xlnm.Print_Area" localSheetId="0">'2022'!$A$1:$E$226</definedName>
  </definedNames>
  <calcPr calcId="145621"/>
</workbook>
</file>

<file path=xl/calcChain.xml><?xml version="1.0" encoding="utf-8"?>
<calcChain xmlns="http://schemas.openxmlformats.org/spreadsheetml/2006/main">
  <c r="D222" i="14" l="1"/>
  <c r="E222" i="14"/>
  <c r="C222" i="14"/>
  <c r="D207" i="14"/>
  <c r="E207" i="14"/>
  <c r="E200" i="14" s="1"/>
  <c r="C207" i="14"/>
  <c r="D204" i="14"/>
  <c r="E204" i="14"/>
  <c r="C204" i="14"/>
  <c r="D201" i="14"/>
  <c r="D200" i="14" s="1"/>
  <c r="E201" i="14"/>
  <c r="C201" i="14"/>
  <c r="D187" i="14"/>
  <c r="E187" i="14"/>
  <c r="C187" i="14"/>
  <c r="D184" i="14"/>
  <c r="E184" i="14"/>
  <c r="C184" i="14"/>
  <c r="D178" i="14"/>
  <c r="E178" i="14"/>
  <c r="C178" i="14"/>
  <c r="D175" i="14"/>
  <c r="E175" i="14"/>
  <c r="C175" i="14"/>
  <c r="D172" i="14"/>
  <c r="E172" i="14"/>
  <c r="C172" i="14"/>
  <c r="D117" i="14"/>
  <c r="E117" i="14"/>
  <c r="C117" i="14"/>
  <c r="D111" i="14"/>
  <c r="E111" i="14"/>
  <c r="C111" i="14"/>
  <c r="C200" i="14" l="1"/>
  <c r="D82" i="14"/>
  <c r="E82" i="14"/>
  <c r="C82" i="14"/>
  <c r="D43" i="14" l="1"/>
  <c r="E43" i="14"/>
  <c r="C43" i="14"/>
  <c r="D40" i="14"/>
  <c r="E40" i="14"/>
  <c r="C40" i="14"/>
  <c r="D34" i="14"/>
  <c r="E34" i="14"/>
  <c r="C34" i="14"/>
  <c r="D31" i="14"/>
  <c r="E31" i="14"/>
  <c r="C31" i="14"/>
  <c r="D26" i="14"/>
  <c r="E26" i="14"/>
  <c r="C26" i="14"/>
  <c r="D15" i="14"/>
  <c r="E15" i="14"/>
  <c r="C15" i="14"/>
  <c r="B224" i="14" l="1"/>
  <c r="E221" i="14"/>
  <c r="D221" i="14"/>
  <c r="D219" i="14" s="1"/>
  <c r="D217" i="14" s="1"/>
  <c r="C221" i="14"/>
  <c r="C219" i="14" s="1"/>
  <c r="C217" i="14" s="1"/>
  <c r="B209" i="14"/>
  <c r="B206" i="14"/>
  <c r="B203" i="14"/>
  <c r="E198" i="14" l="1"/>
  <c r="D198" i="14"/>
  <c r="C198" i="14"/>
  <c r="E219" i="14"/>
  <c r="E217" i="14" s="1"/>
  <c r="B221" i="14"/>
  <c r="B222" i="14"/>
  <c r="B207" i="14"/>
  <c r="B204" i="14"/>
  <c r="B201" i="14"/>
  <c r="B198" i="14" l="1"/>
  <c r="B200" i="14"/>
  <c r="B217" i="14"/>
  <c r="B219" i="14"/>
  <c r="D157" i="14" l="1"/>
  <c r="E157" i="14"/>
  <c r="C157" i="14"/>
  <c r="B160" i="14"/>
  <c r="D153" i="14"/>
  <c r="E153" i="14"/>
  <c r="C153" i="14"/>
  <c r="B156" i="14"/>
  <c r="D149" i="14" l="1"/>
  <c r="E149" i="14"/>
  <c r="C149" i="14"/>
  <c r="B152" i="14"/>
  <c r="D139" i="14"/>
  <c r="E139" i="14"/>
  <c r="C139" i="14"/>
  <c r="B142" i="14"/>
  <c r="B113" i="14"/>
  <c r="D79" i="14"/>
  <c r="D77" i="14" s="1"/>
  <c r="C79" i="14"/>
  <c r="C77" i="14" s="1"/>
  <c r="B84" i="14"/>
  <c r="B85" i="14"/>
  <c r="B111" i="14" l="1"/>
  <c r="B82" i="14" l="1"/>
  <c r="E79" i="14"/>
  <c r="E77" i="14" s="1"/>
  <c r="D68" i="14"/>
  <c r="E68" i="14"/>
  <c r="C68" i="14"/>
  <c r="D62" i="14"/>
  <c r="C62" i="14"/>
  <c r="E62" i="14"/>
  <c r="E60" i="14" s="1"/>
  <c r="B66" i="14"/>
  <c r="C60" i="14" l="1"/>
  <c r="D60" i="14"/>
  <c r="B36" i="14"/>
  <c r="B74" i="14" l="1"/>
  <c r="E72" i="14"/>
  <c r="D72" i="14"/>
  <c r="D71" i="14" s="1"/>
  <c r="C72" i="14"/>
  <c r="C71" i="14" s="1"/>
  <c r="B72" i="14" l="1"/>
  <c r="B71" i="14" s="1"/>
  <c r="E71" i="14"/>
  <c r="B168" i="14"/>
  <c r="E166" i="14"/>
  <c r="D166" i="14"/>
  <c r="C166" i="14"/>
  <c r="C165" i="14" s="1"/>
  <c r="B166" i="14" l="1"/>
  <c r="B189" i="14"/>
  <c r="B174" i="14"/>
  <c r="D169" i="14"/>
  <c r="E169" i="14"/>
  <c r="C169" i="14"/>
  <c r="B159" i="14"/>
  <c r="B155" i="14"/>
  <c r="B151" i="14"/>
  <c r="B148" i="14"/>
  <c r="E146" i="14"/>
  <c r="D146" i="14"/>
  <c r="C146" i="14"/>
  <c r="B145" i="14"/>
  <c r="E143" i="14"/>
  <c r="D143" i="14"/>
  <c r="C143" i="14"/>
  <c r="D136" i="14"/>
  <c r="E136" i="14"/>
  <c r="C136" i="14"/>
  <c r="B131" i="14"/>
  <c r="E129" i="14"/>
  <c r="D129" i="14"/>
  <c r="C129" i="14"/>
  <c r="B128" i="14"/>
  <c r="E126" i="14"/>
  <c r="D126" i="14"/>
  <c r="C126" i="14"/>
  <c r="D123" i="14"/>
  <c r="E123" i="14"/>
  <c r="C123" i="14"/>
  <c r="D120" i="14"/>
  <c r="E120" i="14"/>
  <c r="C120" i="14"/>
  <c r="B103" i="14"/>
  <c r="B102" i="14"/>
  <c r="E100" i="14"/>
  <c r="D100" i="14"/>
  <c r="C100" i="14"/>
  <c r="B187" i="14" l="1"/>
  <c r="B172" i="14"/>
  <c r="B143" i="14"/>
  <c r="B146" i="14"/>
  <c r="B149" i="14"/>
  <c r="B157" i="14"/>
  <c r="B153" i="14"/>
  <c r="B126" i="14"/>
  <c r="B129" i="14"/>
  <c r="B100" i="14"/>
  <c r="B91" i="14" l="1"/>
  <c r="E89" i="14"/>
  <c r="D89" i="14"/>
  <c r="C89" i="14"/>
  <c r="D108" i="14"/>
  <c r="E108" i="14"/>
  <c r="C108" i="14"/>
  <c r="B89" i="14" l="1"/>
  <c r="C58" i="14" l="1"/>
  <c r="D58" i="14"/>
  <c r="E58" i="14"/>
  <c r="B65" i="14"/>
  <c r="B70" i="14"/>
  <c r="D54" i="14"/>
  <c r="E54" i="14"/>
  <c r="C54" i="14"/>
  <c r="D50" i="14"/>
  <c r="E50" i="14"/>
  <c r="C50" i="14"/>
  <c r="B57" i="14"/>
  <c r="B56" i="14"/>
  <c r="B53" i="14"/>
  <c r="C49" i="14" l="1"/>
  <c r="E49" i="14"/>
  <c r="D49" i="14"/>
  <c r="B58" i="14"/>
  <c r="B54" i="14"/>
  <c r="D37" i="14" l="1"/>
  <c r="E37" i="14"/>
  <c r="C37" i="14"/>
  <c r="B30" i="14"/>
  <c r="B29" i="14"/>
  <c r="B28" i="14"/>
  <c r="D20" i="14"/>
  <c r="E20" i="14"/>
  <c r="C20" i="14"/>
  <c r="B22" i="14"/>
  <c r="B26" i="14" l="1"/>
  <c r="B25" i="14" l="1"/>
  <c r="B23" i="14"/>
  <c r="B195" i="14" l="1"/>
  <c r="E193" i="14"/>
  <c r="D193" i="14"/>
  <c r="C193" i="14"/>
  <c r="B192" i="14"/>
  <c r="E190" i="14"/>
  <c r="D190" i="14"/>
  <c r="C190" i="14"/>
  <c r="B186" i="14"/>
  <c r="B183" i="14"/>
  <c r="E181" i="14"/>
  <c r="D181" i="14"/>
  <c r="C181" i="14"/>
  <c r="B171" i="14"/>
  <c r="E165" i="14" l="1"/>
  <c r="D165" i="14"/>
  <c r="B193" i="14"/>
  <c r="B184" i="14"/>
  <c r="B190" i="14"/>
  <c r="B181" i="14"/>
  <c r="B169" i="14"/>
  <c r="B141" i="14"/>
  <c r="B138" i="14"/>
  <c r="D132" i="14"/>
  <c r="E132" i="14"/>
  <c r="E116" i="14" s="1"/>
  <c r="C132" i="14"/>
  <c r="C116" i="14" s="1"/>
  <c r="B135" i="14"/>
  <c r="D116" i="14" l="1"/>
  <c r="B120" i="14"/>
  <c r="B139" i="14"/>
  <c r="B136" i="14"/>
  <c r="B110" i="14" l="1"/>
  <c r="B107" i="14"/>
  <c r="E105" i="14"/>
  <c r="E104" i="14" s="1"/>
  <c r="D105" i="14"/>
  <c r="D104" i="14" s="1"/>
  <c r="C105" i="14"/>
  <c r="C104" i="14" s="1"/>
  <c r="B99" i="14"/>
  <c r="B98" i="14"/>
  <c r="E96" i="14"/>
  <c r="D96" i="14"/>
  <c r="C96" i="14"/>
  <c r="B105" i="14" l="1"/>
  <c r="B96" i="14"/>
  <c r="B52" i="14" l="1"/>
  <c r="B49" i="14" l="1"/>
  <c r="B50" i="14"/>
  <c r="B39" i="14"/>
  <c r="B37" i="14" l="1"/>
  <c r="B34" i="14"/>
  <c r="B24" i="14" l="1"/>
  <c r="B95" i="14"/>
  <c r="B94" i="14"/>
  <c r="E92" i="14"/>
  <c r="E88" i="14" s="1"/>
  <c r="D92" i="14"/>
  <c r="D88" i="14" s="1"/>
  <c r="C92" i="14"/>
  <c r="C88" i="14" s="1"/>
  <c r="B88" i="14" l="1"/>
  <c r="B92" i="14"/>
  <c r="D213" i="14" l="1"/>
  <c r="E213" i="14"/>
  <c r="E212" i="14" s="1"/>
  <c r="E210" i="14" s="1"/>
  <c r="E196" i="14" s="1"/>
  <c r="C213" i="14"/>
  <c r="C212" i="14" s="1"/>
  <c r="C210" i="14" s="1"/>
  <c r="C196" i="14" s="1"/>
  <c r="B216" i="14"/>
  <c r="B215" i="14"/>
  <c r="B180" i="14"/>
  <c r="B178" i="14"/>
  <c r="B177" i="14"/>
  <c r="B175" i="14"/>
  <c r="E114" i="14"/>
  <c r="D114" i="14"/>
  <c r="C114" i="14"/>
  <c r="B134" i="14"/>
  <c r="B125" i="14"/>
  <c r="B122" i="14"/>
  <c r="B119" i="14"/>
  <c r="D86" i="14"/>
  <c r="B81" i="14"/>
  <c r="B80" i="14"/>
  <c r="B77" i="14"/>
  <c r="B69" i="14"/>
  <c r="B67" i="14"/>
  <c r="B64" i="14"/>
  <c r="B63" i="14"/>
  <c r="B48" i="14"/>
  <c r="E46" i="14"/>
  <c r="E14" i="14" s="1"/>
  <c r="D46" i="14"/>
  <c r="D14" i="14" s="1"/>
  <c r="C46" i="14"/>
  <c r="C14" i="14" s="1"/>
  <c r="B45" i="14"/>
  <c r="B43" i="14"/>
  <c r="B42" i="14"/>
  <c r="B40" i="14"/>
  <c r="B33" i="14"/>
  <c r="B31" i="14"/>
  <c r="B19" i="14"/>
  <c r="B18" i="14"/>
  <c r="B17" i="14"/>
  <c r="E12" i="14" l="1"/>
  <c r="D163" i="14"/>
  <c r="D161" i="14" s="1"/>
  <c r="E163" i="14"/>
  <c r="E161" i="14" s="1"/>
  <c r="B132" i="14"/>
  <c r="C12" i="14"/>
  <c r="D12" i="14"/>
  <c r="B79" i="14"/>
  <c r="B46" i="14"/>
  <c r="B108" i="14"/>
  <c r="B123" i="14"/>
  <c r="B68" i="14"/>
  <c r="E86" i="14"/>
  <c r="B117" i="14"/>
  <c r="B213" i="14"/>
  <c r="B20" i="14"/>
  <c r="B62" i="14"/>
  <c r="D212" i="14"/>
  <c r="B15" i="14"/>
  <c r="B116" i="14" l="1"/>
  <c r="E75" i="14"/>
  <c r="D10" i="14"/>
  <c r="B114" i="14"/>
  <c r="B12" i="14"/>
  <c r="B14" i="14"/>
  <c r="E10" i="14"/>
  <c r="B212" i="14"/>
  <c r="D210" i="14"/>
  <c r="D196" i="14" s="1"/>
  <c r="B60" i="14"/>
  <c r="D75" i="14"/>
  <c r="B165" i="14"/>
  <c r="C163" i="14"/>
  <c r="B104" i="14"/>
  <c r="C86" i="14"/>
  <c r="C75" i="14" s="1"/>
  <c r="B75" i="14" l="1"/>
  <c r="E225" i="14"/>
  <c r="D225" i="14"/>
  <c r="B210" i="14"/>
  <c r="B86" i="14"/>
  <c r="B163" i="14"/>
  <c r="C161" i="14"/>
  <c r="C10" i="14"/>
  <c r="C225" i="14" l="1"/>
  <c r="B10" i="14"/>
  <c r="B196" i="14"/>
  <c r="B161" i="14"/>
  <c r="B225" i="14" l="1"/>
</calcChain>
</file>

<file path=xl/sharedStrings.xml><?xml version="1.0" encoding="utf-8"?>
<sst xmlns="http://schemas.openxmlformats.org/spreadsheetml/2006/main" count="226" uniqueCount="92">
  <si>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</si>
  <si>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</si>
  <si>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</si>
  <si>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</si>
  <si>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</si>
  <si>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Общее образование</t>
  </si>
  <si>
    <t>Всего</t>
  </si>
  <si>
    <t xml:space="preserve">Реконструкция автомобильной дороги по ул. Гражданская (от кольца по ул. Гражданская до ул. Социалистическая) </t>
  </si>
  <si>
    <t>Строительство автодороги по ул.Ярмарочная</t>
  </si>
  <si>
    <t>проектные и изыскательские работы</t>
  </si>
  <si>
    <t>Благоустройство</t>
  </si>
  <si>
    <t>Сбор, удаление отходов и очистка сточных вод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</si>
  <si>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</si>
  <si>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</si>
  <si>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</si>
  <si>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</si>
  <si>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</si>
  <si>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</si>
  <si>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</si>
  <si>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</si>
  <si>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</si>
  <si>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</si>
  <si>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строительно-монтажные работы</t>
  </si>
  <si>
    <t xml:space="preserve">Строительство снегоплавильной станции в городе Чебоксары 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</si>
  <si>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</si>
  <si>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</si>
  <si>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</si>
  <si>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</si>
  <si>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   ского                  бюджета Чувашской Республики</t>
  </si>
  <si>
    <t>осуществление технического надзора</t>
  </si>
  <si>
    <t>строительно - монтажные работы</t>
  </si>
  <si>
    <t xml:space="preserve">проектные и изыскательские работы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</si>
  <si>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</si>
  <si>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Реконструкция Лапсарского проезда со строительством подъеза к д. 65 по Лапсарскому проезду в г. Чебоксары</t>
  </si>
  <si>
    <t>Реконструкция моста по ул. Полевая</t>
  </si>
  <si>
    <t>Реконструкция моста по ул.Грибоедова</t>
  </si>
  <si>
    <t>".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</si>
  <si>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</si>
  <si>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</si>
  <si>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наружного освещения на территории жилого дома по пр. 9-ой Пятилетки, 19/37</t>
  </si>
  <si>
    <t>Строительство наружного освещения в мкр.Соляное</t>
  </si>
  <si>
    <t>Строительство ливневых очистных сооружений в районе Марпосадского шоссе</t>
  </si>
  <si>
    <t>Строительство автомобильной дороги ул.1-ая Южная в г.Чебоксары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</si>
  <si>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</si>
  <si>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</si>
  <si>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</si>
  <si>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</si>
  <si>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Реконструкция автомобильной дороги по пр. И. Яковлева от Канашского шоссе до кольца пр. 9-ой Пятилетки г. Чебоксары. 4 этап.</t>
  </si>
  <si>
    <t xml:space="preserve">технологическое присоединение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</si>
  <si>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</si>
  <si>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дороги № 2 в I очереди 7 микрорайона центральной части г. Чебоксары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</si>
  <si>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</si>
  <si>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</si>
  <si>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</si>
  <si>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затраты на возмещение ущерба рыбным запасам 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</si>
  <si>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</si>
  <si>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</si>
  <si>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</si>
  <si>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</si>
  <si>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</si>
  <si>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</si>
  <si>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</si>
  <si>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</si>
  <si>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</si>
  <si>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</si>
  <si>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</si>
  <si>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</si>
  <si>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</si>
  <si>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</si>
  <si>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</si>
  <si>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</si>
  <si>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</si>
  <si>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объекта "Защитные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</si>
  <si>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 инженерной инфраструктуры грязелечебницы АО "Санаторий "Чувашиякурорт" по адресу: Чувашская Республика, г.Чебоксары, ул. Мичмана Павлова, д. 29</t>
  </si>
  <si>
    <t>Строительство сетей ливневой канализации в I очереди  VII микрорайона центральной части города Чебоксары</t>
  </si>
  <si>
    <t>Реконструкция приюта для животных без владельцев на Марпосадском шоссе г. Чебоксары Чувашской Республики</t>
  </si>
  <si>
    <t>реконструкция Московской набережной 5-й этап</t>
  </si>
  <si>
    <t>реконструкция Чебоксарского залива и Красной площади  в рамках создания кластера "Чувашия – сердце Волги</t>
  </si>
  <si>
    <t xml:space="preserve">Переселение граждан из ветхого и аварийного жилого фонда                      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</si>
  <si>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</si>
  <si>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</si>
  <si>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внутрипоселковых газораспределительных сетей в пос.Сосновка</t>
  </si>
  <si>
    <t>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</si>
  <si>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</si>
  <si>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</si>
  <si>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</si>
  <si>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</si>
  <si>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</si>
  <si>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</si>
  <si>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Объем финансирования (млн. рублей)</t>
  </si>
  <si>
    <t>Строительство автодороги по ул. Н.Рождественского от ул. Энгельса до ул. Гагарина</t>
  </si>
  <si>
    <t xml:space="preserve">Расшифровка плановых назначений адресной инвестиционной программы города Чебоксары на 01.04.2022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</si>
</sst>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1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164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2"/>
    </xf>
    <xf numFmtId="49" fontId="10" fillId="0" borderId="1" xfId="0" applyNumberFormat="1" applyFont="1" applyBorder="1" applyAlignment="1">
      <alignment horizontal="left" vertical="top" wrapText="1" indent="2"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0" fillId="0" borderId="1" xfId="0" applyFont="1" applyFill="1" applyBorder="1" applyAlignment="1" applyProtection="1">
      <alignment horizontal="left" vertical="top" wrapText="1" indent="2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164" fontId="3" fillId="0" borderId="3" xfId="0" applyNumberFormat="1" applyFont="1" applyFill="1" applyBorder="1" applyAlignment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6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justify" vertical="center" wrapText="1"/>
    </xf>
    <xf numFmtId="0" fontId="10" fillId="0" borderId="1" xfId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49" fontId="10" fillId="2" borderId="1" xfId="2" applyNumberFormat="1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8"/>
  <sheetViews>
    <sheetView tabSelected="1" view="pageBreakPreview" zoomScaleNormal="70" zoomScaleSheetLayoutView="100" workbookViewId="0">
      <selection activeCell="A11" sqref="A11"/>
    </sheetView>
  </sheetViews>
  <sheetFormatPr defaultRowHeight="14.4" x14ac:dyDescent="0.3"/>
  <cols>
    <col min="1" max="1" width="98.7773437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2" spans="1:6" ht="18" customHeight="1" x14ac:dyDescent="0.3">
      <c r="A2" s="40"/>
    </row>
    <row r="3" spans="1:6" ht="22.5" customHeight="1" x14ac:dyDescent="0.3">
      <c r="A3" s="60" t="s">
        <v>91</v>
      </c>
      <c r="B3" s="60"/>
      <c r="C3" s="60"/>
      <c r="D3" s="60"/>
      <c r="E3" s="60"/>
    </row>
    <row r="4" spans="1:6" ht="15.75" customHeight="1" x14ac:dyDescent="0.3">
      <c r="A4" s="61"/>
      <c r="B4" s="62"/>
      <c r="C4" s="62"/>
      <c r="D4" s="62"/>
      <c r="E4" s="23"/>
    </row>
    <row r="5" spans="1:6" ht="15.6" x14ac:dyDescent="0.3">
      <c r="A5" s="2"/>
      <c r="B5" s="2"/>
      <c r="C5" s="2"/>
      <c r="D5" s="63"/>
      <c r="E5" s="63"/>
    </row>
    <row r="6" spans="1:6" ht="18.75" customHeight="1" x14ac:dyDescent="0.3">
      <c r="A6" s="56" t="s">
        <v>18</v>
      </c>
      <c r="B6" s="59" t="s">
        <v>89</v>
      </c>
      <c r="C6" s="59"/>
      <c r="D6" s="59"/>
      <c r="E6" s="59"/>
    </row>
    <row r="7" spans="1:6" ht="15.6" x14ac:dyDescent="0.3">
      <c r="A7" s="57"/>
      <c r="B7" s="59" t="s">
        <v>15</v>
      </c>
      <c r="C7" s="59" t="s">
        <v>14</v>
      </c>
      <c r="D7" s="59"/>
      <c r="E7" s="59"/>
    </row>
    <row r="8" spans="1:6" ht="84" customHeight="1" x14ac:dyDescent="0.3">
      <c r="A8" s="58"/>
      <c r="B8" s="59"/>
      <c r="C8" s="3" t="s">
        <v>17</v>
      </c>
      <c r="D8" s="3" t="s">
        <v>28</v>
      </c>
      <c r="E8" s="3" t="s">
        <v>16</v>
      </c>
    </row>
    <row r="9" spans="1:6" ht="18.600000000000001" customHeight="1" x14ac:dyDescent="0.3">
      <c r="A9" s="4" t="s">
        <v>0</v>
      </c>
      <c r="B9" s="5"/>
      <c r="C9" s="6"/>
      <c r="D9" s="6"/>
      <c r="E9" s="6"/>
    </row>
    <row r="10" spans="1:6" ht="18" customHeight="1" x14ac:dyDescent="0.3">
      <c r="A10" s="7" t="s">
        <v>24</v>
      </c>
      <c r="B10" s="8">
        <f>C10+D10+E10</f>
        <v>1372.9</v>
      </c>
      <c r="C10" s="8">
        <f>C12+C58</f>
        <v>595.6</v>
      </c>
      <c r="D10" s="8">
        <f>D12+D58</f>
        <v>604.9</v>
      </c>
      <c r="E10" s="8">
        <f>E12+E58</f>
        <v>172.4</v>
      </c>
    </row>
    <row r="11" spans="1:6" ht="18" customHeight="1" x14ac:dyDescent="0.3">
      <c r="A11" s="4" t="s">
        <v>0</v>
      </c>
      <c r="B11" s="9"/>
      <c r="C11" s="10"/>
      <c r="D11" s="10"/>
      <c r="E11" s="10"/>
    </row>
    <row r="12" spans="1:6" ht="15.6" x14ac:dyDescent="0.3">
      <c r="A12" s="11" t="s">
        <v>2</v>
      </c>
      <c r="B12" s="12">
        <f>C12+D12+E12</f>
        <v>843.80000000000007</v>
      </c>
      <c r="C12" s="12">
        <f>C14+C49</f>
        <v>96.800000000000011</v>
      </c>
      <c r="D12" s="12">
        <f>D14+D49</f>
        <v>579.4</v>
      </c>
      <c r="E12" s="12">
        <f>E14+E49</f>
        <v>167.6</v>
      </c>
    </row>
    <row r="13" spans="1:6" ht="16.2" customHeight="1" x14ac:dyDescent="0.3">
      <c r="A13" s="13" t="s">
        <v>1</v>
      </c>
      <c r="B13" s="12"/>
      <c r="C13" s="14"/>
      <c r="D13" s="15"/>
      <c r="E13" s="14"/>
    </row>
    <row r="14" spans="1:6" ht="34.200000000000003" customHeight="1" x14ac:dyDescent="0.3">
      <c r="A14" s="24" t="s">
        <v>19</v>
      </c>
      <c r="B14" s="12">
        <f t="shared" ref="B14" si="0">C14+D14+E14</f>
        <v>715.6</v>
      </c>
      <c r="C14" s="10">
        <f>C15+C20+C26+C31+C34+C37+C40+C43+C46</f>
        <v>0</v>
      </c>
      <c r="D14" s="10">
        <f>D15+D20+D26+D31+D34+D37+D40+D43+D46</f>
        <v>556.6</v>
      </c>
      <c r="E14" s="10">
        <f>E15+E20+E26+E31+E34+E37+E40+E43+E46</f>
        <v>159</v>
      </c>
      <c r="F14" s="1"/>
    </row>
    <row r="15" spans="1:6" ht="31.2" x14ac:dyDescent="0.3">
      <c r="A15" s="27" t="s">
        <v>7</v>
      </c>
      <c r="B15" s="16">
        <f t="shared" ref="B15" si="1">C15+D15+E15</f>
        <v>585.70000000000005</v>
      </c>
      <c r="C15" s="17">
        <f>C17+C18+C19</f>
        <v>0</v>
      </c>
      <c r="D15" s="17">
        <f t="shared" ref="D15:E15" si="2">D17+D18+D19</f>
        <v>464.3</v>
      </c>
      <c r="E15" s="17">
        <f t="shared" si="2"/>
        <v>121.4</v>
      </c>
    </row>
    <row r="16" spans="1:6" ht="15.6" x14ac:dyDescent="0.3">
      <c r="A16" s="26" t="s">
        <v>0</v>
      </c>
      <c r="B16" s="16"/>
      <c r="C16" s="17"/>
      <c r="D16" s="15"/>
      <c r="E16" s="17"/>
    </row>
    <row r="17" spans="1:5" ht="15.6" x14ac:dyDescent="0.3">
      <c r="A17" s="33" t="s">
        <v>30</v>
      </c>
      <c r="B17" s="16">
        <f>C17+D17+E17</f>
        <v>580.4</v>
      </c>
      <c r="C17" s="17"/>
      <c r="D17" s="15">
        <v>464.3</v>
      </c>
      <c r="E17" s="17">
        <v>116.1</v>
      </c>
    </row>
    <row r="18" spans="1:5" ht="15.6" x14ac:dyDescent="0.3">
      <c r="A18" s="33" t="s">
        <v>31</v>
      </c>
      <c r="B18" s="16">
        <f t="shared" ref="B18:B20" si="3">C18+D18+E18</f>
        <v>0.9</v>
      </c>
      <c r="C18" s="17"/>
      <c r="D18" s="15"/>
      <c r="E18" s="17">
        <v>0.9</v>
      </c>
    </row>
    <row r="19" spans="1:5" ht="15.6" x14ac:dyDescent="0.3">
      <c r="A19" s="33" t="s">
        <v>29</v>
      </c>
      <c r="B19" s="16">
        <f t="shared" si="3"/>
        <v>4.4000000000000004</v>
      </c>
      <c r="C19" s="17"/>
      <c r="D19" s="15"/>
      <c r="E19" s="17">
        <v>4.4000000000000004</v>
      </c>
    </row>
    <row r="20" spans="1:5" ht="31.2" x14ac:dyDescent="0.3">
      <c r="A20" s="4" t="s">
        <v>33</v>
      </c>
      <c r="B20" s="16">
        <f t="shared" si="3"/>
        <v>85.6</v>
      </c>
      <c r="C20" s="18">
        <f>C22+C23+C24+C25</f>
        <v>0</v>
      </c>
      <c r="D20" s="18">
        <f t="shared" ref="D20:E20" si="4">D22+D23+D24+D25</f>
        <v>67.3</v>
      </c>
      <c r="E20" s="18">
        <f t="shared" si="4"/>
        <v>18.3</v>
      </c>
    </row>
    <row r="21" spans="1:5" ht="15.6" x14ac:dyDescent="0.3">
      <c r="A21" s="25" t="s">
        <v>0</v>
      </c>
      <c r="B21" s="16"/>
      <c r="C21" s="18"/>
      <c r="D21" s="15"/>
      <c r="E21" s="18"/>
    </row>
    <row r="22" spans="1:5" ht="15.6" x14ac:dyDescent="0.3">
      <c r="A22" s="33" t="s">
        <v>30</v>
      </c>
      <c r="B22" s="16">
        <f t="shared" ref="B22:B23" si="5">C22+D22+E22</f>
        <v>84.1</v>
      </c>
      <c r="C22" s="18"/>
      <c r="D22" s="15">
        <v>67.3</v>
      </c>
      <c r="E22" s="18">
        <v>16.8</v>
      </c>
    </row>
    <row r="23" spans="1:5" ht="15.6" x14ac:dyDescent="0.3">
      <c r="A23" s="33" t="s">
        <v>31</v>
      </c>
      <c r="B23" s="16">
        <f t="shared" si="5"/>
        <v>0.5</v>
      </c>
      <c r="C23" s="18"/>
      <c r="D23" s="15"/>
      <c r="E23" s="18">
        <v>0.5</v>
      </c>
    </row>
    <row r="24" spans="1:5" ht="15.6" x14ac:dyDescent="0.3">
      <c r="A24" s="33" t="s">
        <v>29</v>
      </c>
      <c r="B24" s="16">
        <f t="shared" ref="B24:B26" si="6">C24+D24+E24</f>
        <v>0.9</v>
      </c>
      <c r="C24" s="18"/>
      <c r="D24" s="15"/>
      <c r="E24" s="18">
        <v>0.9</v>
      </c>
    </row>
    <row r="25" spans="1:5" ht="15.6" x14ac:dyDescent="0.3">
      <c r="A25" s="30" t="s">
        <v>48</v>
      </c>
      <c r="B25" s="16">
        <f t="shared" si="6"/>
        <v>0.1</v>
      </c>
      <c r="C25" s="18"/>
      <c r="D25" s="15"/>
      <c r="E25" s="18">
        <v>0.1</v>
      </c>
    </row>
    <row r="26" spans="1:5" ht="15.6" x14ac:dyDescent="0.3">
      <c r="A26" s="4" t="s">
        <v>42</v>
      </c>
      <c r="B26" s="16">
        <f t="shared" si="6"/>
        <v>33.799999999999997</v>
      </c>
      <c r="C26" s="18">
        <f>C28+C29+C30</f>
        <v>0</v>
      </c>
      <c r="D26" s="18">
        <f t="shared" ref="D26:E26" si="7">D28+D29+D30</f>
        <v>25</v>
      </c>
      <c r="E26" s="18">
        <f t="shared" si="7"/>
        <v>8.7999999999999989</v>
      </c>
    </row>
    <row r="27" spans="1:5" ht="16.2" customHeight="1" x14ac:dyDescent="0.3">
      <c r="A27" s="25" t="s">
        <v>0</v>
      </c>
      <c r="B27" s="16"/>
      <c r="C27" s="18"/>
      <c r="D27" s="15"/>
      <c r="E27" s="18"/>
    </row>
    <row r="28" spans="1:5" ht="18" customHeight="1" x14ac:dyDescent="0.3">
      <c r="A28" s="33" t="s">
        <v>30</v>
      </c>
      <c r="B28" s="16">
        <f t="shared" ref="B28:B30" si="8">C28+D28+E28</f>
        <v>31.3</v>
      </c>
      <c r="C28" s="18"/>
      <c r="D28" s="15">
        <v>25</v>
      </c>
      <c r="E28" s="18">
        <v>6.3</v>
      </c>
    </row>
    <row r="29" spans="1:5" ht="18" customHeight="1" x14ac:dyDescent="0.3">
      <c r="A29" s="33" t="s">
        <v>31</v>
      </c>
      <c r="B29" s="16">
        <f t="shared" si="8"/>
        <v>1.9</v>
      </c>
      <c r="C29" s="18"/>
      <c r="D29" s="15"/>
      <c r="E29" s="18">
        <v>1.9</v>
      </c>
    </row>
    <row r="30" spans="1:5" ht="18" customHeight="1" x14ac:dyDescent="0.3">
      <c r="A30" s="33" t="s">
        <v>29</v>
      </c>
      <c r="B30" s="16">
        <f t="shared" si="8"/>
        <v>0.6</v>
      </c>
      <c r="C30" s="18"/>
      <c r="D30" s="15"/>
      <c r="E30" s="18">
        <v>0.6</v>
      </c>
    </row>
    <row r="31" spans="1:5" ht="36" customHeight="1" x14ac:dyDescent="0.3">
      <c r="A31" s="4" t="s">
        <v>47</v>
      </c>
      <c r="B31" s="16">
        <f t="shared" ref="B31:B86" si="9">C31+D31+E31</f>
        <v>0.1</v>
      </c>
      <c r="C31" s="18">
        <f>C33</f>
        <v>0</v>
      </c>
      <c r="D31" s="18">
        <f t="shared" ref="D31:E31" si="10">D33</f>
        <v>0</v>
      </c>
      <c r="E31" s="18">
        <f t="shared" si="10"/>
        <v>0.1</v>
      </c>
    </row>
    <row r="32" spans="1:5" ht="15.6" x14ac:dyDescent="0.3">
      <c r="A32" s="25" t="s">
        <v>0</v>
      </c>
      <c r="B32" s="16"/>
      <c r="C32" s="18"/>
      <c r="D32" s="15"/>
      <c r="E32" s="18"/>
    </row>
    <row r="33" spans="1:5" ht="15.6" x14ac:dyDescent="0.3">
      <c r="A33" s="26" t="s">
        <v>9</v>
      </c>
      <c r="B33" s="16">
        <f t="shared" si="9"/>
        <v>0.1</v>
      </c>
      <c r="C33" s="18"/>
      <c r="D33" s="15"/>
      <c r="E33" s="18">
        <v>0.1</v>
      </c>
    </row>
    <row r="34" spans="1:5" ht="52.5" customHeight="1" x14ac:dyDescent="0.3">
      <c r="A34" s="30" t="s">
        <v>49</v>
      </c>
      <c r="B34" s="16">
        <f t="shared" ref="B34:B46" si="11">C34+D34+E34</f>
        <v>0.1</v>
      </c>
      <c r="C34" s="18">
        <f>C36</f>
        <v>0</v>
      </c>
      <c r="D34" s="18">
        <f t="shared" ref="D34:E34" si="12">D36</f>
        <v>0</v>
      </c>
      <c r="E34" s="18">
        <f t="shared" si="12"/>
        <v>0.1</v>
      </c>
    </row>
    <row r="35" spans="1:5" ht="15.6" x14ac:dyDescent="0.3">
      <c r="A35" s="25" t="s">
        <v>0</v>
      </c>
      <c r="B35" s="16"/>
      <c r="C35" s="18"/>
      <c r="D35" s="15"/>
      <c r="E35" s="18"/>
    </row>
    <row r="36" spans="1:5" ht="15.6" x14ac:dyDescent="0.3">
      <c r="A36" s="33" t="s">
        <v>31</v>
      </c>
      <c r="B36" s="16">
        <f t="shared" ref="B36:B37" si="13">C36+D36+E36</f>
        <v>0.1</v>
      </c>
      <c r="C36" s="18"/>
      <c r="D36" s="15"/>
      <c r="E36" s="18">
        <v>0.1</v>
      </c>
    </row>
    <row r="37" spans="1:5" ht="15.6" x14ac:dyDescent="0.3">
      <c r="A37" s="48" t="s">
        <v>8</v>
      </c>
      <c r="B37" s="16">
        <f t="shared" si="13"/>
        <v>0.1</v>
      </c>
      <c r="C37" s="18">
        <f>C39</f>
        <v>0</v>
      </c>
      <c r="D37" s="18">
        <f t="shared" ref="D37:E37" si="14">D39</f>
        <v>0</v>
      </c>
      <c r="E37" s="18">
        <f t="shared" si="14"/>
        <v>0.1</v>
      </c>
    </row>
    <row r="38" spans="1:5" ht="15.6" x14ac:dyDescent="0.3">
      <c r="A38" s="25" t="s">
        <v>0</v>
      </c>
      <c r="B38" s="16"/>
      <c r="C38" s="18"/>
      <c r="D38" s="15"/>
      <c r="E38" s="18"/>
    </row>
    <row r="39" spans="1:5" ht="15.6" x14ac:dyDescent="0.3">
      <c r="A39" s="26" t="s">
        <v>9</v>
      </c>
      <c r="B39" s="16">
        <f t="shared" ref="B39" si="15">C39+D39+E39</f>
        <v>0.1</v>
      </c>
      <c r="C39" s="18"/>
      <c r="D39" s="15"/>
      <c r="E39" s="18">
        <v>0.1</v>
      </c>
    </row>
    <row r="40" spans="1:5" ht="15.6" x14ac:dyDescent="0.3">
      <c r="A40" s="4" t="s">
        <v>34</v>
      </c>
      <c r="B40" s="16">
        <f t="shared" si="11"/>
        <v>3</v>
      </c>
      <c r="C40" s="18">
        <f>C42</f>
        <v>0</v>
      </c>
      <c r="D40" s="18">
        <f t="shared" ref="D40:E40" si="16">D42</f>
        <v>0</v>
      </c>
      <c r="E40" s="18">
        <f t="shared" si="16"/>
        <v>3</v>
      </c>
    </row>
    <row r="41" spans="1:5" ht="15.6" x14ac:dyDescent="0.3">
      <c r="A41" s="25" t="s">
        <v>0</v>
      </c>
      <c r="B41" s="16"/>
      <c r="C41" s="18"/>
      <c r="D41" s="15"/>
      <c r="E41" s="18"/>
    </row>
    <row r="42" spans="1:5" ht="15.6" x14ac:dyDescent="0.3">
      <c r="A42" s="26" t="s">
        <v>9</v>
      </c>
      <c r="B42" s="16">
        <f t="shared" ref="B42:B43" si="17">C42+D42+E42</f>
        <v>3</v>
      </c>
      <c r="C42" s="18"/>
      <c r="D42" s="15"/>
      <c r="E42" s="18">
        <v>3</v>
      </c>
    </row>
    <row r="43" spans="1:5" ht="15.6" x14ac:dyDescent="0.3">
      <c r="A43" s="4" t="s">
        <v>35</v>
      </c>
      <c r="B43" s="16">
        <f t="shared" si="17"/>
        <v>3</v>
      </c>
      <c r="C43" s="18">
        <f>C45</f>
        <v>0</v>
      </c>
      <c r="D43" s="18">
        <f t="shared" ref="D43:E43" si="18">D45</f>
        <v>0</v>
      </c>
      <c r="E43" s="18">
        <f t="shared" si="18"/>
        <v>3</v>
      </c>
    </row>
    <row r="44" spans="1:5" ht="15.6" x14ac:dyDescent="0.3">
      <c r="A44" s="25" t="s">
        <v>0</v>
      </c>
      <c r="B44" s="16"/>
      <c r="C44" s="18"/>
      <c r="D44" s="15"/>
      <c r="E44" s="18"/>
    </row>
    <row r="45" spans="1:5" ht="15.6" x14ac:dyDescent="0.3">
      <c r="A45" s="26" t="s">
        <v>9</v>
      </c>
      <c r="B45" s="16">
        <f t="shared" ref="B45" si="19">C45+D45+E45</f>
        <v>3</v>
      </c>
      <c r="C45" s="18"/>
      <c r="D45" s="15"/>
      <c r="E45" s="18">
        <v>3</v>
      </c>
    </row>
    <row r="46" spans="1:5" ht="19.2" customHeight="1" x14ac:dyDescent="0.3">
      <c r="A46" s="34" t="s">
        <v>90</v>
      </c>
      <c r="B46" s="16">
        <f t="shared" si="11"/>
        <v>4.2</v>
      </c>
      <c r="C46" s="18">
        <f>C48</f>
        <v>0</v>
      </c>
      <c r="D46" s="18">
        <f t="shared" ref="D46:E46" si="20">D48</f>
        <v>0</v>
      </c>
      <c r="E46" s="18">
        <f t="shared" si="20"/>
        <v>4.2</v>
      </c>
    </row>
    <row r="47" spans="1:5" ht="15.6" x14ac:dyDescent="0.3">
      <c r="A47" s="25" t="s">
        <v>0</v>
      </c>
      <c r="B47" s="16"/>
      <c r="C47" s="18"/>
      <c r="D47" s="15"/>
      <c r="E47" s="18"/>
    </row>
    <row r="48" spans="1:5" ht="15.6" x14ac:dyDescent="0.3">
      <c r="A48" s="26" t="s">
        <v>9</v>
      </c>
      <c r="B48" s="16">
        <f t="shared" ref="B48:B49" si="21">C48+D48+E48</f>
        <v>4.2</v>
      </c>
      <c r="C48" s="18"/>
      <c r="D48" s="15"/>
      <c r="E48" s="18">
        <v>4.2</v>
      </c>
    </row>
    <row r="49" spans="1:5" ht="15.6" x14ac:dyDescent="0.3">
      <c r="A49" s="11" t="s">
        <v>20</v>
      </c>
      <c r="B49" s="8">
        <f t="shared" si="21"/>
        <v>128.20000000000002</v>
      </c>
      <c r="C49" s="21">
        <f>C50++C54</f>
        <v>96.800000000000011</v>
      </c>
      <c r="D49" s="21">
        <f t="shared" ref="D49:E49" si="22">D50++D54</f>
        <v>22.799999999999997</v>
      </c>
      <c r="E49" s="21">
        <f t="shared" si="22"/>
        <v>8.6</v>
      </c>
    </row>
    <row r="50" spans="1:5" ht="15.6" x14ac:dyDescent="0.3">
      <c r="A50" s="31" t="s">
        <v>50</v>
      </c>
      <c r="B50" s="16">
        <f t="shared" ref="B50" si="23">C50+D50+E50</f>
        <v>92</v>
      </c>
      <c r="C50" s="18">
        <f>C52+C53</f>
        <v>75.7</v>
      </c>
      <c r="D50" s="18">
        <f t="shared" ref="D50:E50" si="24">D52+D53</f>
        <v>13.1</v>
      </c>
      <c r="E50" s="18">
        <f t="shared" si="24"/>
        <v>3.1999999999999997</v>
      </c>
    </row>
    <row r="51" spans="1:5" ht="15.6" x14ac:dyDescent="0.3">
      <c r="A51" s="25" t="s">
        <v>0</v>
      </c>
      <c r="B51" s="16"/>
      <c r="C51" s="18"/>
      <c r="D51" s="15"/>
      <c r="E51" s="18"/>
    </row>
    <row r="52" spans="1:5" ht="15.6" x14ac:dyDescent="0.3">
      <c r="A52" s="33" t="s">
        <v>30</v>
      </c>
      <c r="B52" s="16">
        <f t="shared" ref="B52:B54" si="25">C52+D52+E52</f>
        <v>91.1</v>
      </c>
      <c r="C52" s="18">
        <v>75.7</v>
      </c>
      <c r="D52" s="15">
        <v>13.1</v>
      </c>
      <c r="E52" s="18">
        <v>2.2999999999999998</v>
      </c>
    </row>
    <row r="53" spans="1:5" ht="15.6" x14ac:dyDescent="0.3">
      <c r="A53" s="26" t="s">
        <v>9</v>
      </c>
      <c r="B53" s="16">
        <f t="shared" si="25"/>
        <v>0.9</v>
      </c>
      <c r="C53" s="17"/>
      <c r="D53" s="15"/>
      <c r="E53" s="17">
        <v>0.9</v>
      </c>
    </row>
    <row r="54" spans="1:5" ht="31.2" x14ac:dyDescent="0.3">
      <c r="A54" s="31" t="s">
        <v>61</v>
      </c>
      <c r="B54" s="16">
        <f t="shared" si="25"/>
        <v>36.200000000000003</v>
      </c>
      <c r="C54" s="18">
        <f>C56+C57</f>
        <v>21.1</v>
      </c>
      <c r="D54" s="18">
        <f t="shared" ref="D54:E54" si="26">D56+D57</f>
        <v>9.6999999999999993</v>
      </c>
      <c r="E54" s="18">
        <f t="shared" si="26"/>
        <v>5.4</v>
      </c>
    </row>
    <row r="55" spans="1:5" ht="15.6" x14ac:dyDescent="0.3">
      <c r="A55" s="25" t="s">
        <v>0</v>
      </c>
      <c r="B55" s="16"/>
      <c r="C55" s="18"/>
      <c r="D55" s="15"/>
      <c r="E55" s="18"/>
    </row>
    <row r="56" spans="1:5" ht="15.6" x14ac:dyDescent="0.3">
      <c r="A56" s="33" t="s">
        <v>30</v>
      </c>
      <c r="B56" s="16">
        <f t="shared" ref="B56:B57" si="27">C56+D56+E56</f>
        <v>33.200000000000003</v>
      </c>
      <c r="C56" s="18">
        <v>21.1</v>
      </c>
      <c r="D56" s="15">
        <v>9.6999999999999993</v>
      </c>
      <c r="E56" s="18">
        <v>2.4</v>
      </c>
    </row>
    <row r="57" spans="1:5" ht="15.6" x14ac:dyDescent="0.3">
      <c r="A57" s="26" t="s">
        <v>9</v>
      </c>
      <c r="B57" s="16">
        <f t="shared" si="27"/>
        <v>3</v>
      </c>
      <c r="C57" s="17"/>
      <c r="D57" s="15"/>
      <c r="E57" s="17">
        <v>3</v>
      </c>
    </row>
    <row r="58" spans="1:5" ht="15.6" x14ac:dyDescent="0.3">
      <c r="A58" s="7" t="s">
        <v>3</v>
      </c>
      <c r="B58" s="8">
        <f>C58+D58+E58</f>
        <v>529.09999999999991</v>
      </c>
      <c r="C58" s="8">
        <f>C60+C72</f>
        <v>498.8</v>
      </c>
      <c r="D58" s="8">
        <f>D60+D72</f>
        <v>25.5</v>
      </c>
      <c r="E58" s="8">
        <f>E60+E72</f>
        <v>4.8000000000000007</v>
      </c>
    </row>
    <row r="59" spans="1:5" ht="15.75" customHeight="1" x14ac:dyDescent="0.3">
      <c r="A59" s="13" t="s">
        <v>1</v>
      </c>
      <c r="B59" s="8"/>
      <c r="C59" s="8"/>
      <c r="D59" s="8"/>
      <c r="E59" s="8"/>
    </row>
    <row r="60" spans="1:5" ht="62.4" x14ac:dyDescent="0.3">
      <c r="A60" s="13" t="s">
        <v>21</v>
      </c>
      <c r="B60" s="16">
        <f t="shared" si="9"/>
        <v>528.9</v>
      </c>
      <c r="C60" s="16">
        <f>C62+C68</f>
        <v>498.8</v>
      </c>
      <c r="D60" s="16">
        <f>D62+D68</f>
        <v>25.5</v>
      </c>
      <c r="E60" s="16">
        <f>E62+E68</f>
        <v>4.6000000000000005</v>
      </c>
    </row>
    <row r="61" spans="1:5" ht="15.6" x14ac:dyDescent="0.3">
      <c r="A61" s="36" t="s">
        <v>0</v>
      </c>
      <c r="B61" s="8"/>
      <c r="C61" s="8"/>
      <c r="D61" s="8"/>
      <c r="E61" s="8"/>
    </row>
    <row r="62" spans="1:5" ht="31.2" x14ac:dyDescent="0.3">
      <c r="A62" s="35" t="s">
        <v>19</v>
      </c>
      <c r="B62" s="8">
        <f t="shared" si="9"/>
        <v>388.2</v>
      </c>
      <c r="C62" s="21">
        <f>C63+C64+C65+C66+C67</f>
        <v>366.6</v>
      </c>
      <c r="D62" s="21">
        <f t="shared" ref="D62:E62" si="28">D63+D64+D65+D66+D67</f>
        <v>18.7</v>
      </c>
      <c r="E62" s="21">
        <f t="shared" si="28"/>
        <v>2.9000000000000004</v>
      </c>
    </row>
    <row r="63" spans="1:5" ht="15.75" customHeight="1" x14ac:dyDescent="0.3">
      <c r="A63" s="36" t="s">
        <v>9</v>
      </c>
      <c r="B63" s="16">
        <f t="shared" si="9"/>
        <v>0.3</v>
      </c>
      <c r="C63" s="18"/>
      <c r="D63" s="15"/>
      <c r="E63" s="42">
        <v>0.3</v>
      </c>
    </row>
    <row r="64" spans="1:5" ht="15.75" customHeight="1" x14ac:dyDescent="0.3">
      <c r="A64" s="37" t="s">
        <v>29</v>
      </c>
      <c r="B64" s="16">
        <f t="shared" si="9"/>
        <v>1.1000000000000001</v>
      </c>
      <c r="C64" s="18"/>
      <c r="D64" s="15"/>
      <c r="E64" s="42">
        <v>1.1000000000000001</v>
      </c>
    </row>
    <row r="65" spans="1:5" ht="15.75" customHeight="1" x14ac:dyDescent="0.3">
      <c r="A65" s="37" t="s">
        <v>48</v>
      </c>
      <c r="B65" s="16">
        <f t="shared" ref="B65:B66" si="29">C65+D65+E65</f>
        <v>0</v>
      </c>
      <c r="C65" s="18"/>
      <c r="D65" s="15"/>
      <c r="E65" s="42"/>
    </row>
    <row r="66" spans="1:5" ht="31.2" x14ac:dyDescent="0.3">
      <c r="A66" s="37" t="s">
        <v>77</v>
      </c>
      <c r="B66" s="16">
        <f t="shared" si="29"/>
        <v>261.8</v>
      </c>
      <c r="C66" s="18">
        <v>249.1</v>
      </c>
      <c r="D66" s="15">
        <v>12.7</v>
      </c>
      <c r="E66" s="18"/>
    </row>
    <row r="67" spans="1:5" ht="15.6" x14ac:dyDescent="0.3">
      <c r="A67" s="41" t="s">
        <v>76</v>
      </c>
      <c r="B67" s="16">
        <f t="shared" si="9"/>
        <v>125</v>
      </c>
      <c r="C67" s="18">
        <v>117.5</v>
      </c>
      <c r="D67" s="18">
        <v>6</v>
      </c>
      <c r="E67" s="18">
        <v>1.5</v>
      </c>
    </row>
    <row r="68" spans="1:5" ht="15.6" x14ac:dyDescent="0.3">
      <c r="A68" s="35" t="s">
        <v>20</v>
      </c>
      <c r="B68" s="8">
        <f t="shared" si="9"/>
        <v>140.69999999999999</v>
      </c>
      <c r="C68" s="21">
        <f>C69++C70</f>
        <v>132.19999999999999</v>
      </c>
      <c r="D68" s="21">
        <f t="shared" ref="D68:E68" si="30">D69++D70</f>
        <v>6.8</v>
      </c>
      <c r="E68" s="21">
        <f t="shared" si="30"/>
        <v>1.7</v>
      </c>
    </row>
    <row r="69" spans="1:5" ht="31.2" x14ac:dyDescent="0.3">
      <c r="A69" s="41" t="s">
        <v>72</v>
      </c>
      <c r="B69" s="16">
        <f t="shared" si="9"/>
        <v>59.4</v>
      </c>
      <c r="C69" s="18">
        <v>55.8</v>
      </c>
      <c r="D69" s="15">
        <v>2.9</v>
      </c>
      <c r="E69" s="18">
        <v>0.7</v>
      </c>
    </row>
    <row r="70" spans="1:5" ht="31.2" x14ac:dyDescent="0.3">
      <c r="A70" s="41" t="s">
        <v>73</v>
      </c>
      <c r="B70" s="16">
        <f t="shared" ref="B70" si="31">C70+D70+E70</f>
        <v>81.300000000000011</v>
      </c>
      <c r="C70" s="18">
        <v>76.400000000000006</v>
      </c>
      <c r="D70" s="15">
        <v>3.9</v>
      </c>
      <c r="E70" s="18">
        <v>1</v>
      </c>
    </row>
    <row r="71" spans="1:5" ht="31.2" x14ac:dyDescent="0.3">
      <c r="A71" s="24" t="s">
        <v>19</v>
      </c>
      <c r="B71" s="8">
        <f>B72</f>
        <v>0.2</v>
      </c>
      <c r="C71" s="8">
        <f t="shared" ref="C71:E71" si="32">C72</f>
        <v>0</v>
      </c>
      <c r="D71" s="8">
        <f t="shared" si="32"/>
        <v>0</v>
      </c>
      <c r="E71" s="8">
        <f t="shared" si="32"/>
        <v>0.2</v>
      </c>
    </row>
    <row r="72" spans="1:5" ht="31.2" x14ac:dyDescent="0.3">
      <c r="A72" s="31" t="s">
        <v>75</v>
      </c>
      <c r="B72" s="16">
        <f t="shared" ref="B72" si="33">C72+D72+E72</f>
        <v>0.2</v>
      </c>
      <c r="C72" s="18">
        <f>C74</f>
        <v>0</v>
      </c>
      <c r="D72" s="18">
        <f t="shared" ref="D72:E72" si="34">D74</f>
        <v>0</v>
      </c>
      <c r="E72" s="18">
        <f t="shared" si="34"/>
        <v>0.2</v>
      </c>
    </row>
    <row r="73" spans="1:5" ht="15.6" x14ac:dyDescent="0.3">
      <c r="A73" s="25" t="s">
        <v>0</v>
      </c>
      <c r="B73" s="16"/>
      <c r="C73" s="18"/>
      <c r="D73" s="15"/>
      <c r="E73" s="18"/>
    </row>
    <row r="74" spans="1:5" ht="15.6" x14ac:dyDescent="0.3">
      <c r="A74" s="49" t="s">
        <v>9</v>
      </c>
      <c r="B74" s="16">
        <f t="shared" ref="B74" si="35">C74+D74+E74</f>
        <v>0.2</v>
      </c>
      <c r="C74" s="18"/>
      <c r="D74" s="15"/>
      <c r="E74" s="18">
        <v>0.2</v>
      </c>
    </row>
    <row r="75" spans="1:5" ht="15.6" x14ac:dyDescent="0.3">
      <c r="A75" s="7" t="s">
        <v>25</v>
      </c>
      <c r="B75" s="8">
        <f>C75+D75+E75</f>
        <v>307.2</v>
      </c>
      <c r="C75" s="19">
        <f>C77+C86+C114</f>
        <v>47.4</v>
      </c>
      <c r="D75" s="19">
        <f>D77+D86+D114</f>
        <v>228.1</v>
      </c>
      <c r="E75" s="19">
        <f>E77+E86+E114</f>
        <v>31.699999999999996</v>
      </c>
    </row>
    <row r="76" spans="1:5" ht="15.6" x14ac:dyDescent="0.3">
      <c r="A76" s="4" t="s">
        <v>0</v>
      </c>
      <c r="B76" s="16"/>
      <c r="C76" s="14"/>
      <c r="D76" s="15"/>
      <c r="E76" s="14"/>
    </row>
    <row r="77" spans="1:5" ht="15.6" x14ac:dyDescent="0.3">
      <c r="A77" s="7" t="s">
        <v>13</v>
      </c>
      <c r="B77" s="8">
        <f t="shared" si="9"/>
        <v>121.5</v>
      </c>
      <c r="C77" s="10">
        <f>C79</f>
        <v>0</v>
      </c>
      <c r="D77" s="10">
        <f t="shared" ref="D77:E77" si="36">D79</f>
        <v>109.5</v>
      </c>
      <c r="E77" s="10">
        <f t="shared" si="36"/>
        <v>12</v>
      </c>
    </row>
    <row r="78" spans="1:5" ht="15.6" x14ac:dyDescent="0.3">
      <c r="A78" s="13" t="s">
        <v>1</v>
      </c>
      <c r="B78" s="8"/>
      <c r="C78" s="10"/>
      <c r="D78" s="10"/>
      <c r="E78" s="10"/>
    </row>
    <row r="79" spans="1:5" ht="15.6" x14ac:dyDescent="0.3">
      <c r="A79" s="11" t="s">
        <v>20</v>
      </c>
      <c r="B79" s="8">
        <f t="shared" si="9"/>
        <v>121.5</v>
      </c>
      <c r="C79" s="10">
        <f>C80+C81+C82</f>
        <v>0</v>
      </c>
      <c r="D79" s="10">
        <f t="shared" ref="D79:E79" si="37">D80+D81+D82</f>
        <v>109.5</v>
      </c>
      <c r="E79" s="10">
        <f t="shared" si="37"/>
        <v>12</v>
      </c>
    </row>
    <row r="80" spans="1:5" ht="15.6" customHeight="1" x14ac:dyDescent="0.3">
      <c r="A80" s="4" t="s">
        <v>37</v>
      </c>
      <c r="B80" s="16">
        <f t="shared" si="9"/>
        <v>2</v>
      </c>
      <c r="C80" s="14"/>
      <c r="D80" s="15"/>
      <c r="E80" s="14">
        <v>2</v>
      </c>
    </row>
    <row r="81" spans="1:5" ht="15.6" x14ac:dyDescent="0.3">
      <c r="A81" s="4" t="s">
        <v>38</v>
      </c>
      <c r="B81" s="16">
        <f t="shared" si="9"/>
        <v>10</v>
      </c>
      <c r="C81" s="14"/>
      <c r="D81" s="14"/>
      <c r="E81" s="14">
        <v>10</v>
      </c>
    </row>
    <row r="82" spans="1:5" ht="15.6" x14ac:dyDescent="0.3">
      <c r="A82" s="4" t="s">
        <v>78</v>
      </c>
      <c r="B82" s="16">
        <f t="shared" si="9"/>
        <v>109.5</v>
      </c>
      <c r="C82" s="14">
        <f>C84+C85</f>
        <v>0</v>
      </c>
      <c r="D82" s="14">
        <f t="shared" ref="D82:E82" si="38">D84+D85</f>
        <v>109.5</v>
      </c>
      <c r="E82" s="14">
        <f t="shared" si="38"/>
        <v>0</v>
      </c>
    </row>
    <row r="83" spans="1:5" ht="15.6" x14ac:dyDescent="0.3">
      <c r="A83" s="4" t="s">
        <v>0</v>
      </c>
      <c r="B83" s="16"/>
      <c r="C83" s="14"/>
      <c r="D83" s="14"/>
      <c r="E83" s="14"/>
    </row>
    <row r="84" spans="1:5" ht="62.4" x14ac:dyDescent="0.3">
      <c r="A84" s="4" t="s">
        <v>79</v>
      </c>
      <c r="B84" s="16">
        <f t="shared" si="9"/>
        <v>78.900000000000006</v>
      </c>
      <c r="C84" s="14"/>
      <c r="D84" s="14">
        <v>78.900000000000006</v>
      </c>
      <c r="E84" s="14"/>
    </row>
    <row r="85" spans="1:5" ht="46.8" x14ac:dyDescent="0.3">
      <c r="A85" s="4" t="s">
        <v>80</v>
      </c>
      <c r="B85" s="16">
        <f t="shared" si="9"/>
        <v>30.6</v>
      </c>
      <c r="C85" s="14"/>
      <c r="D85" s="14">
        <v>30.6</v>
      </c>
      <c r="E85" s="14"/>
    </row>
    <row r="86" spans="1:5" ht="19.2" customHeight="1" x14ac:dyDescent="0.3">
      <c r="A86" s="7" t="s">
        <v>4</v>
      </c>
      <c r="B86" s="8">
        <f t="shared" si="9"/>
        <v>177.7</v>
      </c>
      <c r="C86" s="8">
        <f>C88+C104</f>
        <v>47.4</v>
      </c>
      <c r="D86" s="8">
        <f>D88+D104</f>
        <v>118.6</v>
      </c>
      <c r="E86" s="8">
        <f>E88+E104</f>
        <v>11.7</v>
      </c>
    </row>
    <row r="87" spans="1:5" ht="15.6" x14ac:dyDescent="0.3">
      <c r="A87" s="13" t="s">
        <v>1</v>
      </c>
      <c r="B87" s="8"/>
      <c r="C87" s="8"/>
      <c r="D87" s="8"/>
      <c r="E87" s="8"/>
    </row>
    <row r="88" spans="1:5" ht="15.6" x14ac:dyDescent="0.3">
      <c r="A88" s="24" t="s">
        <v>20</v>
      </c>
      <c r="B88" s="8">
        <f>C88+D88+E88</f>
        <v>63.199999999999996</v>
      </c>
      <c r="C88" s="8">
        <f>C89+C92+C96+C100</f>
        <v>47.4</v>
      </c>
      <c r="D88" s="8">
        <f t="shared" ref="D88:E88" si="39">D89+D92+D96+D100</f>
        <v>7.3</v>
      </c>
      <c r="E88" s="8">
        <f t="shared" si="39"/>
        <v>8.5</v>
      </c>
    </row>
    <row r="89" spans="1:5" ht="31.2" x14ac:dyDescent="0.3">
      <c r="A89" s="13" t="s">
        <v>60</v>
      </c>
      <c r="B89" s="16">
        <f t="shared" ref="B89" si="40">C89+D89+E89</f>
        <v>4</v>
      </c>
      <c r="C89" s="20">
        <f>C91</f>
        <v>0</v>
      </c>
      <c r="D89" s="20">
        <f t="shared" ref="D89:E89" si="41">D91</f>
        <v>0</v>
      </c>
      <c r="E89" s="20">
        <f t="shared" si="41"/>
        <v>4</v>
      </c>
    </row>
    <row r="90" spans="1:5" ht="15.6" x14ac:dyDescent="0.3">
      <c r="A90" s="26" t="s">
        <v>0</v>
      </c>
      <c r="B90" s="16"/>
      <c r="C90" s="20"/>
      <c r="D90" s="15"/>
      <c r="E90" s="20"/>
    </row>
    <row r="91" spans="1:5" ht="15.6" x14ac:dyDescent="0.3">
      <c r="A91" s="26" t="s">
        <v>9</v>
      </c>
      <c r="B91" s="16">
        <f t="shared" ref="B91" si="42">C91+D91+E91</f>
        <v>4</v>
      </c>
      <c r="C91" s="20"/>
      <c r="D91" s="15"/>
      <c r="E91" s="20">
        <v>4</v>
      </c>
    </row>
    <row r="92" spans="1:5" ht="31.2" x14ac:dyDescent="0.3">
      <c r="A92" s="31" t="s">
        <v>74</v>
      </c>
      <c r="B92" s="16">
        <f t="shared" ref="B92" si="43">C92+D92+E92</f>
        <v>23.3</v>
      </c>
      <c r="C92" s="16">
        <f>C94+C95</f>
        <v>18.7</v>
      </c>
      <c r="D92" s="16">
        <f t="shared" ref="D92:E92" si="44">D94+D95</f>
        <v>3.1</v>
      </c>
      <c r="E92" s="16">
        <f t="shared" si="44"/>
        <v>1.5</v>
      </c>
    </row>
    <row r="93" spans="1:5" ht="15.6" x14ac:dyDescent="0.3">
      <c r="A93" s="25" t="s">
        <v>0</v>
      </c>
      <c r="B93" s="16"/>
      <c r="C93" s="16"/>
      <c r="D93" s="16"/>
      <c r="E93" s="16"/>
    </row>
    <row r="94" spans="1:5" ht="15.6" x14ac:dyDescent="0.3">
      <c r="A94" s="26" t="s">
        <v>22</v>
      </c>
      <c r="B94" s="16">
        <f t="shared" ref="B94:B95" si="45">C94+D94+E94</f>
        <v>22.5</v>
      </c>
      <c r="C94" s="16">
        <v>18.7</v>
      </c>
      <c r="D94" s="16">
        <v>3.1</v>
      </c>
      <c r="E94" s="16">
        <v>0.7</v>
      </c>
    </row>
    <row r="95" spans="1:5" ht="19.5" customHeight="1" x14ac:dyDescent="0.3">
      <c r="A95" s="26" t="s">
        <v>9</v>
      </c>
      <c r="B95" s="16">
        <f t="shared" si="45"/>
        <v>0.8</v>
      </c>
      <c r="C95" s="8"/>
      <c r="D95" s="8"/>
      <c r="E95" s="16">
        <v>0.8</v>
      </c>
    </row>
    <row r="96" spans="1:5" ht="31.2" x14ac:dyDescent="0.3">
      <c r="A96" s="4" t="s">
        <v>64</v>
      </c>
      <c r="B96" s="16">
        <f t="shared" ref="B96:B123" si="46">C96+D96+E96</f>
        <v>29.9</v>
      </c>
      <c r="C96" s="18">
        <f>C98+C99</f>
        <v>24.3</v>
      </c>
      <c r="D96" s="18">
        <f t="shared" ref="D96:E96" si="47">D98+D99</f>
        <v>3.4</v>
      </c>
      <c r="E96" s="18">
        <f t="shared" si="47"/>
        <v>2.2000000000000002</v>
      </c>
    </row>
    <row r="97" spans="1:5" ht="15.6" x14ac:dyDescent="0.3">
      <c r="A97" s="25" t="s">
        <v>0</v>
      </c>
      <c r="B97" s="16"/>
      <c r="C97" s="18"/>
      <c r="D97" s="15"/>
      <c r="E97" s="18"/>
    </row>
    <row r="98" spans="1:5" ht="15.6" x14ac:dyDescent="0.3">
      <c r="A98" s="33" t="s">
        <v>30</v>
      </c>
      <c r="B98" s="16">
        <f t="shared" ref="B98:B100" si="48">C98+D98+E98</f>
        <v>28.7</v>
      </c>
      <c r="C98" s="18">
        <v>24.3</v>
      </c>
      <c r="D98" s="15">
        <v>3.4</v>
      </c>
      <c r="E98" s="18">
        <v>1</v>
      </c>
    </row>
    <row r="99" spans="1:5" ht="15.6" x14ac:dyDescent="0.3">
      <c r="A99" s="26" t="s">
        <v>9</v>
      </c>
      <c r="B99" s="16">
        <f t="shared" si="48"/>
        <v>1.2</v>
      </c>
      <c r="C99" s="17"/>
      <c r="D99" s="15"/>
      <c r="E99" s="17">
        <v>1.2</v>
      </c>
    </row>
    <row r="100" spans="1:5" ht="31.2" x14ac:dyDescent="0.3">
      <c r="A100" s="4" t="s">
        <v>65</v>
      </c>
      <c r="B100" s="16">
        <f t="shared" si="48"/>
        <v>6</v>
      </c>
      <c r="C100" s="18">
        <f>C102+C103</f>
        <v>4.4000000000000004</v>
      </c>
      <c r="D100" s="18">
        <f t="shared" ref="D100:E100" si="49">D102+D103</f>
        <v>0.8</v>
      </c>
      <c r="E100" s="18">
        <f t="shared" si="49"/>
        <v>0.8</v>
      </c>
    </row>
    <row r="101" spans="1:5" ht="15.6" x14ac:dyDescent="0.3">
      <c r="A101" s="25" t="s">
        <v>0</v>
      </c>
      <c r="B101" s="16"/>
      <c r="C101" s="18"/>
      <c r="D101" s="15"/>
      <c r="E101" s="18"/>
    </row>
    <row r="102" spans="1:5" ht="15.6" x14ac:dyDescent="0.3">
      <c r="A102" s="33" t="s">
        <v>30</v>
      </c>
      <c r="B102" s="16">
        <f t="shared" ref="B102:B103" si="50">C102+D102+E102</f>
        <v>5.4</v>
      </c>
      <c r="C102" s="18">
        <v>4.4000000000000004</v>
      </c>
      <c r="D102" s="15">
        <v>0.8</v>
      </c>
      <c r="E102" s="18">
        <v>0.2</v>
      </c>
    </row>
    <row r="103" spans="1:5" ht="15.6" x14ac:dyDescent="0.3">
      <c r="A103" s="26" t="s">
        <v>9</v>
      </c>
      <c r="B103" s="16">
        <f t="shared" si="50"/>
        <v>0.6</v>
      </c>
      <c r="C103" s="17"/>
      <c r="D103" s="15"/>
      <c r="E103" s="17">
        <v>0.6</v>
      </c>
    </row>
    <row r="104" spans="1:5" ht="31.2" x14ac:dyDescent="0.3">
      <c r="A104" s="24" t="s">
        <v>19</v>
      </c>
      <c r="B104" s="8">
        <f>C104+D104+E104</f>
        <v>114.5</v>
      </c>
      <c r="C104" s="32">
        <f>C105+C108+C111</f>
        <v>0</v>
      </c>
      <c r="D104" s="32">
        <f t="shared" ref="D104:E104" si="51">D105+D108+D111</f>
        <v>111.3</v>
      </c>
      <c r="E104" s="32">
        <f t="shared" si="51"/>
        <v>3.2</v>
      </c>
    </row>
    <row r="105" spans="1:5" ht="31.2" x14ac:dyDescent="0.3">
      <c r="A105" s="38" t="s">
        <v>62</v>
      </c>
      <c r="B105" s="16">
        <f t="shared" ref="B105" si="52">C105+D105+E105</f>
        <v>0.2</v>
      </c>
      <c r="C105" s="20">
        <f>C107</f>
        <v>0</v>
      </c>
      <c r="D105" s="20">
        <f t="shared" ref="D105:E105" si="53">D107</f>
        <v>0</v>
      </c>
      <c r="E105" s="20">
        <f t="shared" si="53"/>
        <v>0.2</v>
      </c>
    </row>
    <row r="106" spans="1:5" ht="15.6" x14ac:dyDescent="0.3">
      <c r="A106" s="26" t="s">
        <v>0</v>
      </c>
      <c r="B106" s="16"/>
      <c r="C106" s="20"/>
      <c r="D106" s="15"/>
      <c r="E106" s="20"/>
    </row>
    <row r="107" spans="1:5" ht="15.6" x14ac:dyDescent="0.3">
      <c r="A107" s="26" t="s">
        <v>9</v>
      </c>
      <c r="B107" s="16">
        <f t="shared" ref="B107" si="54">C107+D107+E107</f>
        <v>0.2</v>
      </c>
      <c r="C107" s="20"/>
      <c r="D107" s="15"/>
      <c r="E107" s="20">
        <v>0.2</v>
      </c>
    </row>
    <row r="108" spans="1:5" ht="31.2" x14ac:dyDescent="0.3">
      <c r="A108" s="38" t="s">
        <v>63</v>
      </c>
      <c r="B108" s="16">
        <f t="shared" ref="B108:B110" si="55">C108+D108+E108</f>
        <v>3</v>
      </c>
      <c r="C108" s="20">
        <f>C110</f>
        <v>0</v>
      </c>
      <c r="D108" s="20">
        <f t="shared" ref="D108:E108" si="56">D110</f>
        <v>0</v>
      </c>
      <c r="E108" s="20">
        <f t="shared" si="56"/>
        <v>3</v>
      </c>
    </row>
    <row r="109" spans="1:5" ht="15.6" x14ac:dyDescent="0.3">
      <c r="A109" s="26" t="s">
        <v>0</v>
      </c>
      <c r="B109" s="16"/>
      <c r="C109" s="20"/>
      <c r="D109" s="15"/>
      <c r="E109" s="20"/>
    </row>
    <row r="110" spans="1:5" ht="15.6" x14ac:dyDescent="0.3">
      <c r="A110" s="26" t="s">
        <v>9</v>
      </c>
      <c r="B110" s="16">
        <f t="shared" si="55"/>
        <v>3</v>
      </c>
      <c r="C110" s="17"/>
      <c r="D110" s="15"/>
      <c r="E110" s="20">
        <v>3</v>
      </c>
    </row>
    <row r="111" spans="1:5" ht="15.6" x14ac:dyDescent="0.3">
      <c r="A111" s="13" t="s">
        <v>81</v>
      </c>
      <c r="B111" s="16">
        <f t="shared" ref="B111:B113" si="57">C111+D111+E111</f>
        <v>111.3</v>
      </c>
      <c r="C111" s="17">
        <f>C113</f>
        <v>0</v>
      </c>
      <c r="D111" s="17">
        <f t="shared" ref="D111:E111" si="58">D113</f>
        <v>111.3</v>
      </c>
      <c r="E111" s="17">
        <f t="shared" si="58"/>
        <v>0</v>
      </c>
    </row>
    <row r="112" spans="1:5" ht="15.6" x14ac:dyDescent="0.3">
      <c r="A112" s="26" t="s">
        <v>0</v>
      </c>
      <c r="B112" s="16"/>
      <c r="C112" s="17"/>
      <c r="D112" s="15"/>
      <c r="E112" s="20"/>
    </row>
    <row r="113" spans="1:5" ht="15.6" x14ac:dyDescent="0.3">
      <c r="A113" s="50" t="s">
        <v>22</v>
      </c>
      <c r="B113" s="16">
        <f t="shared" si="57"/>
        <v>111.3</v>
      </c>
      <c r="C113" s="17"/>
      <c r="D113" s="15">
        <v>111.3</v>
      </c>
      <c r="E113" s="20"/>
    </row>
    <row r="114" spans="1:5" ht="15.6" x14ac:dyDescent="0.3">
      <c r="A114" s="29" t="s">
        <v>10</v>
      </c>
      <c r="B114" s="8">
        <f>C114+D114+E114</f>
        <v>7.9999999999999982</v>
      </c>
      <c r="C114" s="21">
        <f>C116</f>
        <v>0</v>
      </c>
      <c r="D114" s="21">
        <f t="shared" ref="D114:E114" si="59">D116</f>
        <v>0</v>
      </c>
      <c r="E114" s="21">
        <f t="shared" si="59"/>
        <v>7.9999999999999982</v>
      </c>
    </row>
    <row r="115" spans="1:5" ht="15.6" x14ac:dyDescent="0.3">
      <c r="A115" s="13" t="s">
        <v>1</v>
      </c>
      <c r="B115" s="8"/>
      <c r="C115" s="21"/>
      <c r="D115" s="21"/>
      <c r="E115" s="21"/>
    </row>
    <row r="116" spans="1:5" ht="31.2" x14ac:dyDescent="0.3">
      <c r="A116" s="24" t="s">
        <v>19</v>
      </c>
      <c r="B116" s="8">
        <f t="shared" ref="B116" si="60">C116+D116+E116</f>
        <v>7.9999999999999982</v>
      </c>
      <c r="C116" s="21">
        <f>C117+C120+C123+C126+C129+C132+C136+C139+C143+C146+C149+C153+C157</f>
        <v>0</v>
      </c>
      <c r="D116" s="21">
        <f>D117+D120+D123+D126+D129+D132+D136+D139+D143+D146+D149+D153+D157</f>
        <v>0</v>
      </c>
      <c r="E116" s="21">
        <f>E117+E120+E123+E126+E129+E132+E136+E139+E143+E146+E149+E153+E157</f>
        <v>7.9999999999999982</v>
      </c>
    </row>
    <row r="117" spans="1:5" ht="15.6" x14ac:dyDescent="0.3">
      <c r="A117" s="38" t="s">
        <v>23</v>
      </c>
      <c r="B117" s="16">
        <f t="shared" si="46"/>
        <v>5.4</v>
      </c>
      <c r="C117" s="18">
        <f>C119</f>
        <v>0</v>
      </c>
      <c r="D117" s="18">
        <f t="shared" ref="D117:E117" si="61">D119</f>
        <v>0</v>
      </c>
      <c r="E117" s="18">
        <f t="shared" si="61"/>
        <v>5.4</v>
      </c>
    </row>
    <row r="118" spans="1:5" ht="15.6" x14ac:dyDescent="0.3">
      <c r="A118" s="25" t="s">
        <v>0</v>
      </c>
      <c r="B118" s="16"/>
      <c r="C118" s="18"/>
      <c r="D118" s="15"/>
      <c r="E118" s="18"/>
    </row>
    <row r="119" spans="1:5" ht="15.6" x14ac:dyDescent="0.3">
      <c r="A119" s="26" t="s">
        <v>9</v>
      </c>
      <c r="B119" s="16">
        <f t="shared" si="46"/>
        <v>5.4</v>
      </c>
      <c r="C119" s="18"/>
      <c r="D119" s="15"/>
      <c r="E119" s="18">
        <v>5.4</v>
      </c>
    </row>
    <row r="120" spans="1:5" ht="31.2" x14ac:dyDescent="0.3">
      <c r="A120" s="38" t="s">
        <v>45</v>
      </c>
      <c r="B120" s="16">
        <f t="shared" si="46"/>
        <v>0.2</v>
      </c>
      <c r="C120" s="18">
        <f>C122</f>
        <v>0</v>
      </c>
      <c r="D120" s="18">
        <f t="shared" ref="D120:E120" si="62">D122</f>
        <v>0</v>
      </c>
      <c r="E120" s="18">
        <f t="shared" si="62"/>
        <v>0.2</v>
      </c>
    </row>
    <row r="121" spans="1:5" ht="18.600000000000001" customHeight="1" x14ac:dyDescent="0.3">
      <c r="A121" s="26" t="s">
        <v>0</v>
      </c>
      <c r="B121" s="16"/>
      <c r="C121" s="18"/>
      <c r="D121" s="15"/>
      <c r="E121" s="18"/>
    </row>
    <row r="122" spans="1:5" ht="18.600000000000001" customHeight="1" x14ac:dyDescent="0.3">
      <c r="A122" s="33" t="s">
        <v>30</v>
      </c>
      <c r="B122" s="16">
        <f t="shared" si="46"/>
        <v>0.2</v>
      </c>
      <c r="C122" s="18"/>
      <c r="D122" s="15"/>
      <c r="E122" s="18">
        <v>0.2</v>
      </c>
    </row>
    <row r="123" spans="1:5" ht="15.6" x14ac:dyDescent="0.3">
      <c r="A123" s="38" t="s">
        <v>46</v>
      </c>
      <c r="B123" s="16">
        <f t="shared" si="46"/>
        <v>0.1</v>
      </c>
      <c r="C123" s="18">
        <f>C125</f>
        <v>0</v>
      </c>
      <c r="D123" s="18">
        <f t="shared" ref="D123:E123" si="63">D125</f>
        <v>0</v>
      </c>
      <c r="E123" s="18">
        <f t="shared" si="63"/>
        <v>0.1</v>
      </c>
    </row>
    <row r="124" spans="1:5" ht="15.6" x14ac:dyDescent="0.3">
      <c r="A124" s="26" t="s">
        <v>0</v>
      </c>
      <c r="B124" s="16"/>
      <c r="C124" s="18"/>
      <c r="D124" s="15"/>
      <c r="E124" s="18"/>
    </row>
    <row r="125" spans="1:5" ht="15.6" x14ac:dyDescent="0.3">
      <c r="A125" s="33" t="s">
        <v>30</v>
      </c>
      <c r="B125" s="16">
        <f t="shared" ref="B125:B126" si="64">C125+D125+E125</f>
        <v>0.1</v>
      </c>
      <c r="C125" s="18"/>
      <c r="D125" s="15"/>
      <c r="E125" s="18">
        <v>0.1</v>
      </c>
    </row>
    <row r="126" spans="1:5" ht="15.6" x14ac:dyDescent="0.3">
      <c r="A126" s="38" t="s">
        <v>39</v>
      </c>
      <c r="B126" s="16">
        <f t="shared" si="64"/>
        <v>0.1</v>
      </c>
      <c r="C126" s="18">
        <f>C128</f>
        <v>0</v>
      </c>
      <c r="D126" s="18">
        <f t="shared" ref="D126:E126" si="65">D128</f>
        <v>0</v>
      </c>
      <c r="E126" s="18">
        <f t="shared" si="65"/>
        <v>0.1</v>
      </c>
    </row>
    <row r="127" spans="1:5" ht="19.2" customHeight="1" x14ac:dyDescent="0.3">
      <c r="A127" s="26" t="s">
        <v>0</v>
      </c>
      <c r="B127" s="16"/>
      <c r="C127" s="18"/>
      <c r="D127" s="15"/>
      <c r="E127" s="18"/>
    </row>
    <row r="128" spans="1:5" ht="19.2" customHeight="1" x14ac:dyDescent="0.3">
      <c r="A128" s="33" t="s">
        <v>30</v>
      </c>
      <c r="B128" s="16">
        <f t="shared" ref="B128:B129" si="66">C128+D128+E128</f>
        <v>0.1</v>
      </c>
      <c r="C128" s="18"/>
      <c r="D128" s="15"/>
      <c r="E128" s="18">
        <v>0.1</v>
      </c>
    </row>
    <row r="129" spans="1:5" ht="31.2" x14ac:dyDescent="0.3">
      <c r="A129" s="38" t="s">
        <v>44</v>
      </c>
      <c r="B129" s="16">
        <f t="shared" si="66"/>
        <v>0.1</v>
      </c>
      <c r="C129" s="18">
        <f>C131</f>
        <v>0</v>
      </c>
      <c r="D129" s="18">
        <f t="shared" ref="D129:E129" si="67">D131</f>
        <v>0</v>
      </c>
      <c r="E129" s="18">
        <f t="shared" si="67"/>
        <v>0.1</v>
      </c>
    </row>
    <row r="130" spans="1:5" ht="15.6" x14ac:dyDescent="0.3">
      <c r="A130" s="26" t="s">
        <v>0</v>
      </c>
      <c r="B130" s="16"/>
      <c r="C130" s="18"/>
      <c r="D130" s="15"/>
      <c r="E130" s="18"/>
    </row>
    <row r="131" spans="1:5" ht="15.6" x14ac:dyDescent="0.3">
      <c r="A131" s="33" t="s">
        <v>30</v>
      </c>
      <c r="B131" s="16">
        <f t="shared" ref="B131" si="68">C131+D131+E131</f>
        <v>0.1</v>
      </c>
      <c r="C131" s="18"/>
      <c r="D131" s="15"/>
      <c r="E131" s="18">
        <v>0.1</v>
      </c>
    </row>
    <row r="132" spans="1:5" ht="15.6" x14ac:dyDescent="0.3">
      <c r="A132" s="39" t="s">
        <v>40</v>
      </c>
      <c r="B132" s="16">
        <f t="shared" ref="B132" si="69">C132+D132+E132</f>
        <v>1</v>
      </c>
      <c r="C132" s="18">
        <f>C134+C135</f>
        <v>0</v>
      </c>
      <c r="D132" s="18">
        <f t="shared" ref="D132:E132" si="70">D134+D135</f>
        <v>0</v>
      </c>
      <c r="E132" s="18">
        <f t="shared" si="70"/>
        <v>1</v>
      </c>
    </row>
    <row r="133" spans="1:5" ht="15.6" x14ac:dyDescent="0.3">
      <c r="A133" s="26" t="s">
        <v>0</v>
      </c>
      <c r="B133" s="16"/>
      <c r="C133" s="18"/>
      <c r="D133" s="15"/>
      <c r="E133" s="18"/>
    </row>
    <row r="134" spans="1:5" ht="15.6" x14ac:dyDescent="0.3">
      <c r="A134" s="39" t="s">
        <v>9</v>
      </c>
      <c r="B134" s="16">
        <f t="shared" ref="B134:B135" si="71">C134+D134+E134</f>
        <v>1</v>
      </c>
      <c r="C134" s="18"/>
      <c r="D134" s="15"/>
      <c r="E134" s="18">
        <v>1</v>
      </c>
    </row>
    <row r="135" spans="1:5" ht="15.6" x14ac:dyDescent="0.3">
      <c r="A135" s="30" t="s">
        <v>48</v>
      </c>
      <c r="B135" s="16">
        <f t="shared" si="71"/>
        <v>0</v>
      </c>
      <c r="C135" s="17"/>
      <c r="D135" s="15"/>
      <c r="E135" s="17"/>
    </row>
    <row r="136" spans="1:5" ht="15.6" x14ac:dyDescent="0.3">
      <c r="A136" s="38" t="s">
        <v>51</v>
      </c>
      <c r="B136" s="16">
        <f t="shared" ref="B136" si="72">C136+D136+E136</f>
        <v>0.1</v>
      </c>
      <c r="C136" s="18">
        <f>C138</f>
        <v>0</v>
      </c>
      <c r="D136" s="18">
        <f t="shared" ref="D136:E136" si="73">D138</f>
        <v>0</v>
      </c>
      <c r="E136" s="18">
        <f t="shared" si="73"/>
        <v>0.1</v>
      </c>
    </row>
    <row r="137" spans="1:5" ht="15.6" x14ac:dyDescent="0.3">
      <c r="A137" s="26" t="s">
        <v>0</v>
      </c>
      <c r="B137" s="16"/>
      <c r="C137" s="18"/>
      <c r="D137" s="15"/>
      <c r="E137" s="18"/>
    </row>
    <row r="138" spans="1:5" ht="15.6" x14ac:dyDescent="0.3">
      <c r="A138" s="26" t="s">
        <v>22</v>
      </c>
      <c r="B138" s="16">
        <f t="shared" ref="B138:B139" si="74">C138+D138+E138</f>
        <v>0.1</v>
      </c>
      <c r="C138" s="18"/>
      <c r="D138" s="15"/>
      <c r="E138" s="18">
        <v>0.1</v>
      </c>
    </row>
    <row r="139" spans="1:5" ht="15.6" x14ac:dyDescent="0.3">
      <c r="A139" s="38" t="s">
        <v>52</v>
      </c>
      <c r="B139" s="16">
        <f t="shared" si="74"/>
        <v>0.1</v>
      </c>
      <c r="C139" s="18">
        <f>C141+C142</f>
        <v>0</v>
      </c>
      <c r="D139" s="18">
        <f t="shared" ref="D139:E139" si="75">D141+D142</f>
        <v>0</v>
      </c>
      <c r="E139" s="18">
        <f t="shared" si="75"/>
        <v>0.1</v>
      </c>
    </row>
    <row r="140" spans="1:5" ht="15.6" x14ac:dyDescent="0.3">
      <c r="A140" s="26" t="s">
        <v>0</v>
      </c>
      <c r="B140" s="16"/>
      <c r="C140" s="18"/>
      <c r="D140" s="15"/>
      <c r="E140" s="18"/>
    </row>
    <row r="141" spans="1:5" ht="15.6" x14ac:dyDescent="0.3">
      <c r="A141" s="26" t="s">
        <v>22</v>
      </c>
      <c r="B141" s="16">
        <f t="shared" ref="B141:B143" si="76">C141+D141+E141</f>
        <v>0.1</v>
      </c>
      <c r="C141" s="18"/>
      <c r="D141" s="15"/>
      <c r="E141" s="18">
        <v>0.1</v>
      </c>
    </row>
    <row r="142" spans="1:5" ht="15.6" x14ac:dyDescent="0.3">
      <c r="A142" s="30" t="s">
        <v>48</v>
      </c>
      <c r="B142" s="16">
        <f t="shared" si="76"/>
        <v>0</v>
      </c>
      <c r="C142" s="17"/>
      <c r="D142" s="15"/>
      <c r="E142" s="17"/>
    </row>
    <row r="143" spans="1:5" ht="15.6" x14ac:dyDescent="0.3">
      <c r="A143" s="38" t="s">
        <v>66</v>
      </c>
      <c r="B143" s="16">
        <f t="shared" si="76"/>
        <v>0.1</v>
      </c>
      <c r="C143" s="18">
        <f>C145</f>
        <v>0</v>
      </c>
      <c r="D143" s="18">
        <f t="shared" ref="D143:E143" si="77">D145</f>
        <v>0</v>
      </c>
      <c r="E143" s="18">
        <f t="shared" si="77"/>
        <v>0.1</v>
      </c>
    </row>
    <row r="144" spans="1:5" ht="15.6" x14ac:dyDescent="0.3">
      <c r="A144" s="26" t="s">
        <v>0</v>
      </c>
      <c r="B144" s="16"/>
      <c r="C144" s="18"/>
      <c r="D144" s="15"/>
      <c r="E144" s="18"/>
    </row>
    <row r="145" spans="1:5" ht="15.6" x14ac:dyDescent="0.3">
      <c r="A145" s="26" t="s">
        <v>22</v>
      </c>
      <c r="B145" s="16">
        <f t="shared" ref="B145:B146" si="78">C145+D145+E145</f>
        <v>0.1</v>
      </c>
      <c r="C145" s="18"/>
      <c r="D145" s="15"/>
      <c r="E145" s="18">
        <v>0.1</v>
      </c>
    </row>
    <row r="146" spans="1:5" ht="31.2" x14ac:dyDescent="0.3">
      <c r="A146" s="38" t="s">
        <v>67</v>
      </c>
      <c r="B146" s="16">
        <f t="shared" si="78"/>
        <v>0.2</v>
      </c>
      <c r="C146" s="18">
        <f>C148</f>
        <v>0</v>
      </c>
      <c r="D146" s="18">
        <f t="shared" ref="D146:E146" si="79">D148</f>
        <v>0</v>
      </c>
      <c r="E146" s="18">
        <f t="shared" si="79"/>
        <v>0.2</v>
      </c>
    </row>
    <row r="147" spans="1:5" ht="15.6" x14ac:dyDescent="0.3">
      <c r="A147" s="26" t="s">
        <v>0</v>
      </c>
      <c r="B147" s="16"/>
      <c r="C147" s="18"/>
      <c r="D147" s="15"/>
      <c r="E147" s="18"/>
    </row>
    <row r="148" spans="1:5" ht="15.6" x14ac:dyDescent="0.3">
      <c r="A148" s="26" t="s">
        <v>22</v>
      </c>
      <c r="B148" s="16">
        <f t="shared" ref="B148:B149" si="80">C148+D148+E148</f>
        <v>0.2</v>
      </c>
      <c r="C148" s="18"/>
      <c r="D148" s="15"/>
      <c r="E148" s="18">
        <v>0.2</v>
      </c>
    </row>
    <row r="149" spans="1:5" ht="31.2" x14ac:dyDescent="0.3">
      <c r="A149" s="38" t="s">
        <v>68</v>
      </c>
      <c r="B149" s="16">
        <f t="shared" si="80"/>
        <v>0.1</v>
      </c>
      <c r="C149" s="18">
        <f>C151+C152</f>
        <v>0</v>
      </c>
      <c r="D149" s="18">
        <f t="shared" ref="D149:E149" si="81">D151+D152</f>
        <v>0</v>
      </c>
      <c r="E149" s="18">
        <f t="shared" si="81"/>
        <v>0.1</v>
      </c>
    </row>
    <row r="150" spans="1:5" ht="15.6" x14ac:dyDescent="0.3">
      <c r="A150" s="26" t="s">
        <v>0</v>
      </c>
      <c r="B150" s="16"/>
      <c r="C150" s="18"/>
      <c r="D150" s="15"/>
      <c r="E150" s="18"/>
    </row>
    <row r="151" spans="1:5" ht="15.6" x14ac:dyDescent="0.3">
      <c r="A151" s="39" t="s">
        <v>9</v>
      </c>
      <c r="B151" s="16">
        <f t="shared" ref="B151:B153" si="82">C151+D151+E151</f>
        <v>0.1</v>
      </c>
      <c r="C151" s="18"/>
      <c r="D151" s="15"/>
      <c r="E151" s="18">
        <v>0.1</v>
      </c>
    </row>
    <row r="152" spans="1:5" ht="15.6" x14ac:dyDescent="0.3">
      <c r="A152" s="30" t="s">
        <v>48</v>
      </c>
      <c r="B152" s="16">
        <f t="shared" si="82"/>
        <v>0</v>
      </c>
      <c r="C152" s="17"/>
      <c r="D152" s="15"/>
      <c r="E152" s="17"/>
    </row>
    <row r="153" spans="1:5" ht="31.2" x14ac:dyDescent="0.3">
      <c r="A153" s="38" t="s">
        <v>69</v>
      </c>
      <c r="B153" s="16">
        <f t="shared" si="82"/>
        <v>0.4</v>
      </c>
      <c r="C153" s="18">
        <f>C155+C156</f>
        <v>0</v>
      </c>
      <c r="D153" s="18">
        <f t="shared" ref="D153:E153" si="83">D155+D156</f>
        <v>0</v>
      </c>
      <c r="E153" s="18">
        <f t="shared" si="83"/>
        <v>0.4</v>
      </c>
    </row>
    <row r="154" spans="1:5" ht="15.6" x14ac:dyDescent="0.3">
      <c r="A154" s="26" t="s">
        <v>0</v>
      </c>
      <c r="B154" s="16"/>
      <c r="C154" s="18"/>
      <c r="D154" s="15"/>
      <c r="E154" s="18"/>
    </row>
    <row r="155" spans="1:5" ht="15.6" x14ac:dyDescent="0.3">
      <c r="A155" s="39" t="s">
        <v>9</v>
      </c>
      <c r="B155" s="16">
        <f t="shared" ref="B155:B157" si="84">C155+D155+E155</f>
        <v>0.4</v>
      </c>
      <c r="C155" s="18"/>
      <c r="D155" s="15"/>
      <c r="E155" s="18">
        <v>0.4</v>
      </c>
    </row>
    <row r="156" spans="1:5" ht="15.6" x14ac:dyDescent="0.3">
      <c r="A156" s="30" t="s">
        <v>48</v>
      </c>
      <c r="B156" s="16">
        <f t="shared" si="84"/>
        <v>0</v>
      </c>
      <c r="C156" s="17"/>
      <c r="D156" s="15"/>
      <c r="E156" s="17"/>
    </row>
    <row r="157" spans="1:5" ht="15.6" x14ac:dyDescent="0.3">
      <c r="A157" s="38" t="s">
        <v>70</v>
      </c>
      <c r="B157" s="16">
        <f t="shared" si="84"/>
        <v>0.1</v>
      </c>
      <c r="C157" s="18">
        <f>C159+C160</f>
        <v>0</v>
      </c>
      <c r="D157" s="18">
        <f t="shared" ref="D157:E157" si="85">D159+D160</f>
        <v>0</v>
      </c>
      <c r="E157" s="18">
        <f t="shared" si="85"/>
        <v>0.1</v>
      </c>
    </row>
    <row r="158" spans="1:5" ht="15.6" x14ac:dyDescent="0.3">
      <c r="A158" s="26" t="s">
        <v>0</v>
      </c>
      <c r="B158" s="16"/>
      <c r="C158" s="18"/>
      <c r="D158" s="15"/>
      <c r="E158" s="18"/>
    </row>
    <row r="159" spans="1:5" ht="15.6" x14ac:dyDescent="0.3">
      <c r="A159" s="39" t="s">
        <v>9</v>
      </c>
      <c r="B159" s="16">
        <f t="shared" ref="B159:B160" si="86">C159+D159+E159</f>
        <v>0.1</v>
      </c>
      <c r="C159" s="18"/>
      <c r="D159" s="15"/>
      <c r="E159" s="18">
        <v>0.1</v>
      </c>
    </row>
    <row r="160" spans="1:5" ht="15.6" x14ac:dyDescent="0.3">
      <c r="A160" s="30" t="s">
        <v>48</v>
      </c>
      <c r="B160" s="16">
        <f t="shared" si="86"/>
        <v>0</v>
      </c>
      <c r="C160" s="17"/>
      <c r="D160" s="15"/>
      <c r="E160" s="17"/>
    </row>
    <row r="161" spans="1:5" ht="15.6" x14ac:dyDescent="0.3">
      <c r="A161" s="24" t="s">
        <v>26</v>
      </c>
      <c r="B161" s="8">
        <f>C161+D161+E161</f>
        <v>218.8</v>
      </c>
      <c r="C161" s="21">
        <f>C163</f>
        <v>189.4</v>
      </c>
      <c r="D161" s="21">
        <f t="shared" ref="D161:E161" si="87">D163</f>
        <v>4.5999999999999996</v>
      </c>
      <c r="E161" s="21">
        <f t="shared" si="87"/>
        <v>24.8</v>
      </c>
    </row>
    <row r="162" spans="1:5" ht="15.6" x14ac:dyDescent="0.3">
      <c r="A162" s="4" t="s">
        <v>0</v>
      </c>
      <c r="B162" s="16"/>
      <c r="C162" s="18"/>
      <c r="D162" s="15"/>
      <c r="E162" s="18"/>
    </row>
    <row r="163" spans="1:5" ht="15.6" x14ac:dyDescent="0.3">
      <c r="A163" s="24" t="s">
        <v>11</v>
      </c>
      <c r="B163" s="8">
        <f>C163+D163+E163</f>
        <v>218.8</v>
      </c>
      <c r="C163" s="21">
        <f>C165</f>
        <v>189.4</v>
      </c>
      <c r="D163" s="21">
        <f t="shared" ref="D163:E163" si="88">D165</f>
        <v>4.5999999999999996</v>
      </c>
      <c r="E163" s="21">
        <f t="shared" si="88"/>
        <v>24.8</v>
      </c>
    </row>
    <row r="164" spans="1:5" ht="17.25" customHeight="1" x14ac:dyDescent="0.3">
      <c r="A164" s="25" t="s">
        <v>0</v>
      </c>
      <c r="B164" s="8"/>
      <c r="C164" s="21"/>
      <c r="D164" s="21"/>
      <c r="E164" s="21"/>
    </row>
    <row r="165" spans="1:5" ht="31.2" x14ac:dyDescent="0.3">
      <c r="A165" s="24" t="s">
        <v>19</v>
      </c>
      <c r="B165" s="8">
        <f t="shared" ref="B165:B175" si="89">C165+D165+E165</f>
        <v>218.8</v>
      </c>
      <c r="C165" s="21">
        <f>C166+C169+C172+C175+C178+C181+C184+C187+C190+C193</f>
        <v>189.4</v>
      </c>
      <c r="D165" s="21">
        <f>D166+D169+D172+D175+D178+D181+D184+D187+D190+D193</f>
        <v>4.5999999999999996</v>
      </c>
      <c r="E165" s="21">
        <f>E166+E169+E172+E175+E178+E181+E184+E187+E190+E193</f>
        <v>24.8</v>
      </c>
    </row>
    <row r="166" spans="1:5" ht="31.2" x14ac:dyDescent="0.3">
      <c r="A166" s="30" t="s">
        <v>71</v>
      </c>
      <c r="B166" s="16">
        <f t="shared" ref="B166" si="90">C166+D166+E166</f>
        <v>191.3</v>
      </c>
      <c r="C166" s="18">
        <f>C168</f>
        <v>189.4</v>
      </c>
      <c r="D166" s="18">
        <f t="shared" ref="D166:E166" si="91">D168</f>
        <v>1.5</v>
      </c>
      <c r="E166" s="18">
        <f t="shared" si="91"/>
        <v>0.4</v>
      </c>
    </row>
    <row r="167" spans="1:5" ht="15.6" x14ac:dyDescent="0.3">
      <c r="A167" s="25" t="s">
        <v>0</v>
      </c>
      <c r="B167" s="16"/>
      <c r="C167" s="18"/>
      <c r="D167" s="15"/>
      <c r="E167" s="18"/>
    </row>
    <row r="168" spans="1:5" ht="15.6" x14ac:dyDescent="0.3">
      <c r="A168" s="26" t="s">
        <v>22</v>
      </c>
      <c r="B168" s="16">
        <f t="shared" ref="B168" si="92">C168+D168+E168</f>
        <v>191.3</v>
      </c>
      <c r="C168" s="18">
        <v>189.4</v>
      </c>
      <c r="D168" s="15">
        <v>1.5</v>
      </c>
      <c r="E168" s="18">
        <v>0.4</v>
      </c>
    </row>
    <row r="169" spans="1:5" ht="31.2" x14ac:dyDescent="0.3">
      <c r="A169" s="30" t="s">
        <v>53</v>
      </c>
      <c r="B169" s="16">
        <f t="shared" ref="B169" si="93">C169+D169+E169</f>
        <v>0.4</v>
      </c>
      <c r="C169" s="18">
        <f>C171</f>
        <v>0</v>
      </c>
      <c r="D169" s="18">
        <f t="shared" ref="D169:E169" si="94">D171</f>
        <v>0</v>
      </c>
      <c r="E169" s="18">
        <f t="shared" si="94"/>
        <v>0.4</v>
      </c>
    </row>
    <row r="170" spans="1:5" ht="15.6" x14ac:dyDescent="0.3">
      <c r="A170" s="25" t="s">
        <v>0</v>
      </c>
      <c r="B170" s="16"/>
      <c r="C170" s="18"/>
      <c r="D170" s="15"/>
      <c r="E170" s="18"/>
    </row>
    <row r="171" spans="1:5" ht="15.6" x14ac:dyDescent="0.3">
      <c r="A171" s="26" t="s">
        <v>54</v>
      </c>
      <c r="B171" s="16">
        <f t="shared" ref="B171:B172" si="95">C171+D171+E171</f>
        <v>0.4</v>
      </c>
      <c r="C171" s="21"/>
      <c r="D171" s="21"/>
      <c r="E171" s="18">
        <v>0.4</v>
      </c>
    </row>
    <row r="172" spans="1:5" ht="46.8" x14ac:dyDescent="0.3">
      <c r="A172" s="30" t="s">
        <v>43</v>
      </c>
      <c r="B172" s="16">
        <f t="shared" si="95"/>
        <v>9.1</v>
      </c>
      <c r="C172" s="18">
        <f>C174</f>
        <v>0</v>
      </c>
      <c r="D172" s="18">
        <f t="shared" ref="D172:E172" si="96">D174</f>
        <v>0</v>
      </c>
      <c r="E172" s="18">
        <f t="shared" si="96"/>
        <v>9.1</v>
      </c>
    </row>
    <row r="173" spans="1:5" ht="15.6" x14ac:dyDescent="0.3">
      <c r="A173" s="25" t="s">
        <v>0</v>
      </c>
      <c r="B173" s="16"/>
      <c r="C173" s="18"/>
      <c r="D173" s="15"/>
      <c r="E173" s="18"/>
    </row>
    <row r="174" spans="1:5" ht="15.6" x14ac:dyDescent="0.3">
      <c r="A174" s="26" t="s">
        <v>9</v>
      </c>
      <c r="B174" s="16">
        <f t="shared" ref="B174" si="97">C174+D174+E174</f>
        <v>9.1</v>
      </c>
      <c r="C174" s="18"/>
      <c r="D174" s="15"/>
      <c r="E174" s="18">
        <v>9.1</v>
      </c>
    </row>
    <row r="175" spans="1:5" ht="15.6" x14ac:dyDescent="0.3">
      <c r="A175" s="22" t="s">
        <v>41</v>
      </c>
      <c r="B175" s="16">
        <f t="shared" si="89"/>
        <v>7.1</v>
      </c>
      <c r="C175" s="18">
        <f>C177</f>
        <v>0</v>
      </c>
      <c r="D175" s="18">
        <f t="shared" ref="D175:E175" si="98">D177</f>
        <v>3.1</v>
      </c>
      <c r="E175" s="18">
        <f t="shared" si="98"/>
        <v>4</v>
      </c>
    </row>
    <row r="176" spans="1:5" ht="15.6" x14ac:dyDescent="0.3">
      <c r="A176" s="26" t="s">
        <v>0</v>
      </c>
      <c r="B176" s="16"/>
      <c r="C176" s="18"/>
      <c r="D176" s="15"/>
      <c r="E176" s="18"/>
    </row>
    <row r="177" spans="1:5" ht="15.6" x14ac:dyDescent="0.3">
      <c r="A177" s="26" t="s">
        <v>9</v>
      </c>
      <c r="B177" s="16">
        <f t="shared" ref="B177:B178" si="99">C177+D177+E177</f>
        <v>7.1</v>
      </c>
      <c r="C177" s="18"/>
      <c r="D177" s="15">
        <v>3.1</v>
      </c>
      <c r="E177" s="18">
        <v>4</v>
      </c>
    </row>
    <row r="178" spans="1:5" ht="31.2" x14ac:dyDescent="0.3">
      <c r="A178" s="28" t="s">
        <v>32</v>
      </c>
      <c r="B178" s="16">
        <f t="shared" si="99"/>
        <v>3.7</v>
      </c>
      <c r="C178" s="18">
        <f>C180</f>
        <v>0</v>
      </c>
      <c r="D178" s="18">
        <f t="shared" ref="D178:E178" si="100">D180</f>
        <v>0</v>
      </c>
      <c r="E178" s="18">
        <f t="shared" si="100"/>
        <v>3.7</v>
      </c>
    </row>
    <row r="179" spans="1:5" ht="15.6" x14ac:dyDescent="0.3">
      <c r="A179" s="26" t="s">
        <v>0</v>
      </c>
      <c r="B179" s="16"/>
      <c r="C179" s="18"/>
      <c r="D179" s="15"/>
      <c r="E179" s="18"/>
    </row>
    <row r="180" spans="1:5" ht="15.6" x14ac:dyDescent="0.3">
      <c r="A180" s="26" t="s">
        <v>9</v>
      </c>
      <c r="B180" s="16">
        <f t="shared" ref="B180" si="101">C180+D180+E180</f>
        <v>3.7</v>
      </c>
      <c r="C180" s="18"/>
      <c r="D180" s="15"/>
      <c r="E180" s="18">
        <v>3.7</v>
      </c>
    </row>
    <row r="181" spans="1:5" ht="31.2" x14ac:dyDescent="0.3">
      <c r="A181" s="22" t="s">
        <v>55</v>
      </c>
      <c r="B181" s="16">
        <f t="shared" ref="B181" si="102">C181+D181+E181</f>
        <v>2</v>
      </c>
      <c r="C181" s="20">
        <f>C183</f>
        <v>0</v>
      </c>
      <c r="D181" s="20">
        <f t="shared" ref="D181:E181" si="103">D183</f>
        <v>0</v>
      </c>
      <c r="E181" s="20">
        <f t="shared" si="103"/>
        <v>2</v>
      </c>
    </row>
    <row r="182" spans="1:5" ht="15.6" x14ac:dyDescent="0.3">
      <c r="A182" s="26" t="s">
        <v>0</v>
      </c>
      <c r="B182" s="16"/>
      <c r="C182" s="20"/>
      <c r="D182" s="15"/>
      <c r="E182" s="20"/>
    </row>
    <row r="183" spans="1:5" ht="15.6" x14ac:dyDescent="0.3">
      <c r="A183" s="26" t="s">
        <v>9</v>
      </c>
      <c r="B183" s="16">
        <f t="shared" ref="B183:B184" si="104">C183+D183+E183</f>
        <v>2</v>
      </c>
      <c r="C183" s="20"/>
      <c r="D183" s="15"/>
      <c r="E183" s="20">
        <v>2</v>
      </c>
    </row>
    <row r="184" spans="1:5" ht="31.2" x14ac:dyDescent="0.3">
      <c r="A184" s="22" t="s">
        <v>56</v>
      </c>
      <c r="B184" s="16">
        <f t="shared" si="104"/>
        <v>0.2</v>
      </c>
      <c r="C184" s="20">
        <f>C186</f>
        <v>0</v>
      </c>
      <c r="D184" s="20">
        <f t="shared" ref="D184:E184" si="105">D186</f>
        <v>0</v>
      </c>
      <c r="E184" s="20">
        <f t="shared" si="105"/>
        <v>0.2</v>
      </c>
    </row>
    <row r="185" spans="1:5" ht="15.6" x14ac:dyDescent="0.3">
      <c r="A185" s="26" t="s">
        <v>0</v>
      </c>
      <c r="B185" s="16"/>
      <c r="C185" s="20"/>
      <c r="D185" s="15"/>
      <c r="E185" s="20"/>
    </row>
    <row r="186" spans="1:5" ht="15.6" x14ac:dyDescent="0.3">
      <c r="A186" s="26" t="s">
        <v>22</v>
      </c>
      <c r="B186" s="16">
        <f t="shared" ref="B186" si="106">C186+D186+E186</f>
        <v>0.2</v>
      </c>
      <c r="C186" s="20"/>
      <c r="D186" s="15"/>
      <c r="E186" s="20">
        <v>0.2</v>
      </c>
    </row>
    <row r="187" spans="1:5" ht="15.6" x14ac:dyDescent="0.3">
      <c r="A187" s="22" t="s">
        <v>57</v>
      </c>
      <c r="B187" s="16">
        <f t="shared" ref="B187" si="107">C187+D187+E187</f>
        <v>0.2</v>
      </c>
      <c r="C187" s="20">
        <f>C189</f>
        <v>0</v>
      </c>
      <c r="D187" s="20">
        <f t="shared" ref="D187:E187" si="108">D189</f>
        <v>0</v>
      </c>
      <c r="E187" s="20">
        <f t="shared" si="108"/>
        <v>0.2</v>
      </c>
    </row>
    <row r="188" spans="1:5" ht="15.6" x14ac:dyDescent="0.3">
      <c r="A188" s="26" t="s">
        <v>0</v>
      </c>
      <c r="B188" s="16"/>
      <c r="C188" s="20"/>
      <c r="D188" s="15"/>
      <c r="E188" s="20"/>
    </row>
    <row r="189" spans="1:5" ht="15.6" x14ac:dyDescent="0.3">
      <c r="A189" s="26" t="s">
        <v>22</v>
      </c>
      <c r="B189" s="16">
        <f t="shared" ref="B189" si="109">C189+D189+E189</f>
        <v>0.2</v>
      </c>
      <c r="C189" s="20"/>
      <c r="D189" s="15"/>
      <c r="E189" s="20">
        <v>0.2</v>
      </c>
    </row>
    <row r="190" spans="1:5" ht="31.2" x14ac:dyDescent="0.3">
      <c r="A190" s="22" t="s">
        <v>58</v>
      </c>
      <c r="B190" s="16">
        <f t="shared" ref="B190" si="110">C190+D190+E190</f>
        <v>2.2999999999999998</v>
      </c>
      <c r="C190" s="20">
        <f>C192</f>
        <v>0</v>
      </c>
      <c r="D190" s="20">
        <f t="shared" ref="D190:E190" si="111">D192</f>
        <v>0</v>
      </c>
      <c r="E190" s="20">
        <f t="shared" si="111"/>
        <v>2.2999999999999998</v>
      </c>
    </row>
    <row r="191" spans="1:5" ht="15.6" x14ac:dyDescent="0.3">
      <c r="A191" s="26" t="s">
        <v>0</v>
      </c>
      <c r="B191" s="16"/>
      <c r="C191" s="20"/>
      <c r="D191" s="15"/>
      <c r="E191" s="20"/>
    </row>
    <row r="192" spans="1:5" ht="15.6" x14ac:dyDescent="0.3">
      <c r="A192" s="26" t="s">
        <v>9</v>
      </c>
      <c r="B192" s="16">
        <f t="shared" ref="B192:B193" si="112">C192+D192+E192</f>
        <v>2.2999999999999998</v>
      </c>
      <c r="C192" s="20"/>
      <c r="D192" s="15"/>
      <c r="E192" s="20">
        <v>2.2999999999999998</v>
      </c>
    </row>
    <row r="193" spans="1:5" ht="15.6" x14ac:dyDescent="0.3">
      <c r="A193" s="22" t="s">
        <v>59</v>
      </c>
      <c r="B193" s="16">
        <f t="shared" si="112"/>
        <v>2.5</v>
      </c>
      <c r="C193" s="20">
        <f>C195</f>
        <v>0</v>
      </c>
      <c r="D193" s="20">
        <f t="shared" ref="D193:E193" si="113">D195</f>
        <v>0</v>
      </c>
      <c r="E193" s="20">
        <f t="shared" si="113"/>
        <v>2.5</v>
      </c>
    </row>
    <row r="194" spans="1:5" ht="15.6" x14ac:dyDescent="0.3">
      <c r="A194" s="26" t="s">
        <v>0</v>
      </c>
      <c r="B194" s="16"/>
      <c r="C194" s="20"/>
      <c r="D194" s="15"/>
      <c r="E194" s="20"/>
    </row>
    <row r="195" spans="1:5" ht="15.6" x14ac:dyDescent="0.3">
      <c r="A195" s="26" t="s">
        <v>9</v>
      </c>
      <c r="B195" s="16">
        <f t="shared" ref="B195:B200" si="114">C195+D195+E195</f>
        <v>2.5</v>
      </c>
      <c r="C195" s="20"/>
      <c r="D195" s="15"/>
      <c r="E195" s="20">
        <v>2.5</v>
      </c>
    </row>
    <row r="196" spans="1:5" ht="15.6" x14ac:dyDescent="0.3">
      <c r="A196" s="7" t="s">
        <v>27</v>
      </c>
      <c r="B196" s="8">
        <f>C196+D196+E196</f>
        <v>1071.6999999999998</v>
      </c>
      <c r="C196" s="8">
        <f>C198+C210</f>
        <v>886.19999999999993</v>
      </c>
      <c r="D196" s="8">
        <f>D198+D210</f>
        <v>131.5</v>
      </c>
      <c r="E196" s="8">
        <f>E198+E210</f>
        <v>54</v>
      </c>
    </row>
    <row r="197" spans="1:5" ht="15.6" x14ac:dyDescent="0.3">
      <c r="A197" s="4" t="s">
        <v>0</v>
      </c>
      <c r="B197" s="16"/>
      <c r="C197" s="14"/>
      <c r="D197" s="15"/>
      <c r="E197" s="14"/>
    </row>
    <row r="198" spans="1:5" ht="15.6" x14ac:dyDescent="0.3">
      <c r="A198" s="7" t="s">
        <v>82</v>
      </c>
      <c r="B198" s="8">
        <f t="shared" si="114"/>
        <v>157.80000000000001</v>
      </c>
      <c r="C198" s="10">
        <f>C200</f>
        <v>84.8</v>
      </c>
      <c r="D198" s="10">
        <f t="shared" ref="D198:E198" si="115">D200</f>
        <v>45</v>
      </c>
      <c r="E198" s="10">
        <f t="shared" si="115"/>
        <v>28</v>
      </c>
    </row>
    <row r="199" spans="1:5" ht="15.6" x14ac:dyDescent="0.3">
      <c r="A199" s="13" t="s">
        <v>1</v>
      </c>
      <c r="B199" s="16"/>
      <c r="C199" s="14"/>
      <c r="D199" s="15"/>
      <c r="E199" s="14"/>
    </row>
    <row r="200" spans="1:5" ht="15.6" x14ac:dyDescent="0.3">
      <c r="A200" s="24" t="s">
        <v>20</v>
      </c>
      <c r="B200" s="8">
        <f t="shared" si="114"/>
        <v>157.80000000000001</v>
      </c>
      <c r="C200" s="10">
        <f>C201+C204+C207</f>
        <v>84.8</v>
      </c>
      <c r="D200" s="10">
        <f t="shared" ref="D200:E200" si="116">D201+D204+D207</f>
        <v>45</v>
      </c>
      <c r="E200" s="10">
        <f t="shared" si="116"/>
        <v>28</v>
      </c>
    </row>
    <row r="201" spans="1:5" ht="15.6" x14ac:dyDescent="0.3">
      <c r="A201" s="38" t="s">
        <v>83</v>
      </c>
      <c r="B201" s="16">
        <f>C201+D201+E201</f>
        <v>25.2</v>
      </c>
      <c r="C201" s="16">
        <f>C203</f>
        <v>8</v>
      </c>
      <c r="D201" s="16">
        <f t="shared" ref="D201:E201" si="117">D203</f>
        <v>11</v>
      </c>
      <c r="E201" s="16">
        <f t="shared" si="117"/>
        <v>6.2</v>
      </c>
    </row>
    <row r="202" spans="1:5" ht="15.6" x14ac:dyDescent="0.3">
      <c r="A202" s="25" t="s">
        <v>0</v>
      </c>
      <c r="B202" s="16"/>
      <c r="C202" s="16"/>
      <c r="D202" s="16"/>
      <c r="E202" s="16"/>
    </row>
    <row r="203" spans="1:5" ht="15.6" x14ac:dyDescent="0.3">
      <c r="A203" s="26" t="s">
        <v>22</v>
      </c>
      <c r="B203" s="16">
        <f t="shared" ref="B203:B209" si="118">C203+D203+E203</f>
        <v>25.2</v>
      </c>
      <c r="C203" s="16">
        <v>8</v>
      </c>
      <c r="D203" s="16">
        <v>11</v>
      </c>
      <c r="E203" s="16">
        <v>6.2</v>
      </c>
    </row>
    <row r="204" spans="1:5" ht="31.2" x14ac:dyDescent="0.3">
      <c r="A204" s="31" t="s">
        <v>84</v>
      </c>
      <c r="B204" s="16">
        <f t="shared" si="118"/>
        <v>65.7</v>
      </c>
      <c r="C204" s="18">
        <f>C206</f>
        <v>61.3</v>
      </c>
      <c r="D204" s="18">
        <f t="shared" ref="D204:E204" si="119">D206</f>
        <v>3.4</v>
      </c>
      <c r="E204" s="18">
        <f t="shared" si="119"/>
        <v>1</v>
      </c>
    </row>
    <row r="205" spans="1:5" ht="15.6" x14ac:dyDescent="0.3">
      <c r="A205" s="25" t="s">
        <v>0</v>
      </c>
      <c r="B205" s="16"/>
      <c r="C205" s="18"/>
      <c r="D205" s="15"/>
      <c r="E205" s="18"/>
    </row>
    <row r="206" spans="1:5" ht="15.6" x14ac:dyDescent="0.3">
      <c r="A206" s="26" t="s">
        <v>22</v>
      </c>
      <c r="B206" s="16">
        <f t="shared" si="118"/>
        <v>65.7</v>
      </c>
      <c r="C206" s="18">
        <v>61.3</v>
      </c>
      <c r="D206" s="15">
        <v>3.4</v>
      </c>
      <c r="E206" s="18">
        <v>1</v>
      </c>
    </row>
    <row r="207" spans="1:5" ht="31.2" x14ac:dyDescent="0.3">
      <c r="A207" s="51" t="s">
        <v>85</v>
      </c>
      <c r="B207" s="16">
        <f t="shared" si="118"/>
        <v>66.900000000000006</v>
      </c>
      <c r="C207" s="18">
        <f>C209</f>
        <v>15.5</v>
      </c>
      <c r="D207" s="18">
        <f t="shared" ref="D207:E207" si="120">D209</f>
        <v>30.6</v>
      </c>
      <c r="E207" s="18">
        <f t="shared" si="120"/>
        <v>20.8</v>
      </c>
    </row>
    <row r="208" spans="1:5" ht="15.6" x14ac:dyDescent="0.3">
      <c r="A208" s="25" t="s">
        <v>0</v>
      </c>
      <c r="B208" s="16"/>
      <c r="C208" s="18"/>
      <c r="D208" s="15"/>
      <c r="E208" s="18"/>
    </row>
    <row r="209" spans="1:5" ht="15.6" x14ac:dyDescent="0.3">
      <c r="A209" s="26" t="s">
        <v>22</v>
      </c>
      <c r="B209" s="16">
        <f t="shared" si="118"/>
        <v>66.900000000000006</v>
      </c>
      <c r="C209" s="18">
        <v>15.5</v>
      </c>
      <c r="D209" s="15">
        <v>30.6</v>
      </c>
      <c r="E209" s="18">
        <v>20.8</v>
      </c>
    </row>
    <row r="210" spans="1:5" ht="15.6" x14ac:dyDescent="0.3">
      <c r="A210" s="7" t="s">
        <v>5</v>
      </c>
      <c r="B210" s="8">
        <f>C210+D210+E210</f>
        <v>913.9</v>
      </c>
      <c r="C210" s="8">
        <f>C212</f>
        <v>801.4</v>
      </c>
      <c r="D210" s="8">
        <f t="shared" ref="D210:E210" si="121">D212</f>
        <v>86.5</v>
      </c>
      <c r="E210" s="8">
        <f t="shared" si="121"/>
        <v>26</v>
      </c>
    </row>
    <row r="211" spans="1:5" ht="17.399999999999999" customHeight="1" x14ac:dyDescent="0.3">
      <c r="A211" s="13" t="s">
        <v>1</v>
      </c>
      <c r="B211" s="8"/>
      <c r="C211" s="8"/>
      <c r="D211" s="8"/>
      <c r="E211" s="8"/>
    </row>
    <row r="212" spans="1:5" ht="17.399999999999999" customHeight="1" x14ac:dyDescent="0.3">
      <c r="A212" s="24" t="s">
        <v>20</v>
      </c>
      <c r="B212" s="8">
        <f>C212+D212+E212</f>
        <v>913.9</v>
      </c>
      <c r="C212" s="8">
        <f>C213</f>
        <v>801.4</v>
      </c>
      <c r="D212" s="8">
        <f t="shared" ref="D212:E212" si="122">D213</f>
        <v>86.5</v>
      </c>
      <c r="E212" s="8">
        <f t="shared" si="122"/>
        <v>26</v>
      </c>
    </row>
    <row r="213" spans="1:5" ht="31.2" x14ac:dyDescent="0.3">
      <c r="A213" s="22" t="s">
        <v>12</v>
      </c>
      <c r="B213" s="16">
        <f>C213+D213+E213</f>
        <v>913.9</v>
      </c>
      <c r="C213" s="18">
        <f>C215+C216</f>
        <v>801.4</v>
      </c>
      <c r="D213" s="18">
        <f t="shared" ref="D213:E213" si="123">D215+D216</f>
        <v>86.5</v>
      </c>
      <c r="E213" s="18">
        <f t="shared" si="123"/>
        <v>26</v>
      </c>
    </row>
    <row r="214" spans="1:5" ht="15.6" x14ac:dyDescent="0.3">
      <c r="A214" s="25" t="s">
        <v>0</v>
      </c>
      <c r="B214" s="16"/>
      <c r="C214" s="18"/>
      <c r="D214" s="15"/>
      <c r="E214" s="18"/>
    </row>
    <row r="215" spans="1:5" ht="15.6" x14ac:dyDescent="0.3">
      <c r="A215" s="26" t="s">
        <v>22</v>
      </c>
      <c r="B215" s="16">
        <f>C215+D215+E215</f>
        <v>909.3</v>
      </c>
      <c r="C215" s="18">
        <v>801.4</v>
      </c>
      <c r="D215" s="15">
        <v>86.5</v>
      </c>
      <c r="E215" s="18">
        <v>21.4</v>
      </c>
    </row>
    <row r="216" spans="1:5" ht="15.6" x14ac:dyDescent="0.3">
      <c r="A216" s="26" t="s">
        <v>9</v>
      </c>
      <c r="B216" s="16">
        <f>C216+D216+E216</f>
        <v>4.5999999999999996</v>
      </c>
      <c r="C216" s="18"/>
      <c r="D216" s="15"/>
      <c r="E216" s="18">
        <v>4.5999999999999996</v>
      </c>
    </row>
    <row r="217" spans="1:5" ht="15.6" x14ac:dyDescent="0.3">
      <c r="A217" s="52" t="s">
        <v>86</v>
      </c>
      <c r="B217" s="8">
        <f>C217+D217+E217</f>
        <v>2.5</v>
      </c>
      <c r="C217" s="21">
        <f>C219</f>
        <v>0</v>
      </c>
      <c r="D217" s="21">
        <f t="shared" ref="D217:E217" si="124">D219</f>
        <v>2</v>
      </c>
      <c r="E217" s="21">
        <f t="shared" si="124"/>
        <v>0.5</v>
      </c>
    </row>
    <row r="218" spans="1:5" ht="15.6" x14ac:dyDescent="0.3">
      <c r="A218" s="53" t="s">
        <v>0</v>
      </c>
      <c r="B218" s="16"/>
      <c r="C218" s="18"/>
      <c r="D218" s="15"/>
      <c r="E218" s="18"/>
    </row>
    <row r="219" spans="1:5" ht="15.6" x14ac:dyDescent="0.3">
      <c r="A219" s="52" t="s">
        <v>87</v>
      </c>
      <c r="B219" s="8">
        <f>C219+D219+E219</f>
        <v>2.5</v>
      </c>
      <c r="C219" s="21">
        <f>C221</f>
        <v>0</v>
      </c>
      <c r="D219" s="21">
        <f t="shared" ref="D219:E219" si="125">D221</f>
        <v>2</v>
      </c>
      <c r="E219" s="21">
        <f t="shared" si="125"/>
        <v>0.5</v>
      </c>
    </row>
    <row r="220" spans="1:5" ht="15.6" x14ac:dyDescent="0.3">
      <c r="A220" s="13" t="s">
        <v>1</v>
      </c>
      <c r="B220" s="8"/>
      <c r="C220" s="21"/>
      <c r="D220" s="21"/>
      <c r="E220" s="21"/>
    </row>
    <row r="221" spans="1:5" ht="15.6" x14ac:dyDescent="0.3">
      <c r="A221" s="24" t="s">
        <v>20</v>
      </c>
      <c r="B221" s="8">
        <f>C221+D221+E221</f>
        <v>2.5</v>
      </c>
      <c r="C221" s="21">
        <f>C222</f>
        <v>0</v>
      </c>
      <c r="D221" s="21">
        <f t="shared" ref="D221:E221" si="126">D222</f>
        <v>2</v>
      </c>
      <c r="E221" s="21">
        <f t="shared" si="126"/>
        <v>0.5</v>
      </c>
    </row>
    <row r="222" spans="1:5" ht="15.6" x14ac:dyDescent="0.3">
      <c r="A222" s="54" t="s">
        <v>88</v>
      </c>
      <c r="B222" s="16">
        <f>C222+D222+E222</f>
        <v>2.5</v>
      </c>
      <c r="C222" s="18">
        <f>C224</f>
        <v>0</v>
      </c>
      <c r="D222" s="18">
        <f t="shared" ref="D222:E222" si="127">D224</f>
        <v>2</v>
      </c>
      <c r="E222" s="18">
        <f t="shared" si="127"/>
        <v>0.5</v>
      </c>
    </row>
    <row r="223" spans="1:5" ht="15.6" x14ac:dyDescent="0.3">
      <c r="A223" s="26" t="s">
        <v>0</v>
      </c>
      <c r="B223" s="16"/>
      <c r="C223" s="18"/>
      <c r="D223" s="15"/>
      <c r="E223" s="18"/>
    </row>
    <row r="224" spans="1:5" ht="15.6" x14ac:dyDescent="0.3">
      <c r="A224" s="55" t="s">
        <v>31</v>
      </c>
      <c r="B224" s="16">
        <f>C224+D224+E224</f>
        <v>2.5</v>
      </c>
      <c r="C224" s="18"/>
      <c r="D224" s="15">
        <v>2</v>
      </c>
      <c r="E224" s="18">
        <v>0.5</v>
      </c>
    </row>
    <row r="225" spans="1:5" ht="15.6" x14ac:dyDescent="0.3">
      <c r="A225" s="43" t="s">
        <v>6</v>
      </c>
      <c r="B225" s="44">
        <f>B10+B75+B161+B196+B217</f>
        <v>2973.1</v>
      </c>
      <c r="C225" s="44">
        <f>C10+C75+C161+C196+C217</f>
        <v>1718.6</v>
      </c>
      <c r="D225" s="44">
        <f>D10+D75+D161+D196+D217</f>
        <v>971.1</v>
      </c>
      <c r="E225" s="44">
        <f>E10+E75+E161+E196+E217</f>
        <v>283.39999999999998</v>
      </c>
    </row>
    <row r="226" spans="1:5" ht="15.6" x14ac:dyDescent="0.3">
      <c r="A226" s="45"/>
      <c r="B226" s="46"/>
      <c r="C226" s="46"/>
      <c r="D226" s="46"/>
      <c r="E226" s="47" t="s">
        <v>36</v>
      </c>
    </row>
    <row r="227" spans="1:5" x14ac:dyDescent="0.3">
      <c r="E227" s="1"/>
    </row>
    <row r="228" spans="1:5" x14ac:dyDescent="0.3">
      <c r="E228" s="1"/>
    </row>
  </sheetData>
  <mergeCells count="7">
    <mergeCell ref="A6:A8"/>
    <mergeCell ref="B6:E6"/>
    <mergeCell ref="B7:B8"/>
    <mergeCell ref="C7:E7"/>
    <mergeCell ref="A3:E3"/>
    <mergeCell ref="A4:D4"/>
    <mergeCell ref="D5:E5"/>
  </mergeCells>
  <pageMargins left="1.1811023622047245" right="0.39370078740157483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2022-04-26T06:45:22Z</dcterms:modified>
</cp:coreProperties>
</file>