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n_info\Desktop\"/>
    </mc:Choice>
  </mc:AlternateContent>
  <bookViews>
    <workbookView xWindow="-120" yWindow="-120" windowWidth="20730" windowHeight="11160"/>
  </bookViews>
  <sheets>
    <sheet name="Сведения о конкурентных процеда" sheetId="2" r:id="rId1"/>
    <sheet name="СМП СОНКО" sheetId="4" r:id="rId2"/>
  </sheets>
  <calcPr calcId="191029"/>
</workbook>
</file>

<file path=xl/calcChain.xml><?xml version="1.0" encoding="utf-8"?>
<calcChain xmlns="http://schemas.openxmlformats.org/spreadsheetml/2006/main">
  <c r="I83" i="2" l="1"/>
  <c r="F83" i="2"/>
  <c r="E83" i="2"/>
  <c r="G82" i="2"/>
  <c r="H82" i="2" s="1"/>
  <c r="G81" i="2"/>
  <c r="H81" i="2" s="1"/>
  <c r="E97" i="2"/>
  <c r="G79" i="2"/>
  <c r="H79" i="2" s="1"/>
  <c r="G80" i="2"/>
  <c r="H80" i="2" s="1"/>
  <c r="G78" i="2"/>
  <c r="H78" i="2" s="1"/>
  <c r="G77" i="2"/>
  <c r="H77" i="2" s="1"/>
  <c r="G74" i="2" l="1"/>
  <c r="H74" i="2" s="1"/>
  <c r="G75" i="2"/>
  <c r="H75" i="2" s="1"/>
  <c r="G73" i="2"/>
  <c r="H73" i="2" s="1"/>
  <c r="G76" i="2"/>
  <c r="H76" i="2" s="1"/>
  <c r="G72" i="2"/>
  <c r="H72" i="2" s="1"/>
  <c r="G71" i="2"/>
  <c r="H71" i="2" s="1"/>
  <c r="G68" i="2"/>
  <c r="H68" i="2" s="1"/>
  <c r="G69" i="2"/>
  <c r="H69" i="2" s="1"/>
  <c r="G70" i="2"/>
  <c r="H70" i="2" s="1"/>
  <c r="G67" i="2"/>
  <c r="H67" i="2" s="1"/>
  <c r="G65" i="2"/>
  <c r="H65" i="2" s="1"/>
  <c r="G66" i="2"/>
  <c r="H66" i="2" s="1"/>
  <c r="G61" i="2"/>
  <c r="H61" i="2" s="1"/>
  <c r="G62" i="2"/>
  <c r="H62" i="2" s="1"/>
  <c r="G63" i="2"/>
  <c r="H63" i="2" s="1"/>
  <c r="G64" i="2"/>
  <c r="H64" i="2" s="1"/>
  <c r="G60" i="2"/>
  <c r="H60" i="2" s="1"/>
  <c r="G57" i="2"/>
  <c r="H57" i="2" s="1"/>
  <c r="G58" i="2"/>
  <c r="H58" i="2" s="1"/>
  <c r="G59" i="2"/>
  <c r="H59" i="2" s="1"/>
  <c r="G56" i="2"/>
  <c r="H56" i="2" s="1"/>
  <c r="G55" i="2"/>
  <c r="H55" i="2" s="1"/>
  <c r="G51" i="2"/>
  <c r="H51" i="2" s="1"/>
  <c r="G52" i="2"/>
  <c r="H52" i="2" s="1"/>
  <c r="G53" i="2"/>
  <c r="H53" i="2" s="1"/>
  <c r="G54" i="2"/>
  <c r="H54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50" i="2" l="1"/>
  <c r="H50" i="2" s="1"/>
  <c r="G49" i="2"/>
  <c r="H49" i="2" s="1"/>
  <c r="G48" i="2"/>
  <c r="H48" i="2" s="1"/>
  <c r="G47" i="2"/>
  <c r="H47" i="2" s="1"/>
  <c r="G46" i="2" l="1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 l="1"/>
  <c r="H35" i="2" s="1"/>
  <c r="G25" i="2" l="1"/>
  <c r="H25" i="2" s="1"/>
  <c r="G83" i="2" l="1"/>
  <c r="H83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 l="1"/>
  <c r="H18" i="2" s="1"/>
  <c r="B7" i="4" l="1"/>
  <c r="C7" i="4" s="1"/>
  <c r="D7" i="4" s="1"/>
  <c r="E7" i="4" s="1"/>
  <c r="F7" i="4" s="1"/>
  <c r="G7" i="4" s="1"/>
</calcChain>
</file>

<file path=xl/sharedStrings.xml><?xml version="1.0" encoding="utf-8"?>
<sst xmlns="http://schemas.openxmlformats.org/spreadsheetml/2006/main" count="308" uniqueCount="167">
  <si>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</si>
  <si>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</si>
  <si>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</si>
  <si>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</si>
  <si>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</si>
  <si>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</si>
  <si>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</si>
  <si>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</si>
  <si>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</si>
  <si>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</si>
  <si>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</si>
  <si>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</si>
  <si>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</si>
  <si>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</si>
  <si>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</si>
  <si>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</si>
  <si>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</si>
  <si>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</si>
  <si>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</si>
  <si>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</si>
  <si>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</si>
  <si>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</si>
  <si>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</si>
  <si>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</si>
  <si>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</si>
  <si>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</si>
  <si>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</si>
  <si>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Дата составления отчета </t>
  </si>
  <si>
    <t xml:space="preserve"> ответственное за  составление отчета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</si>
  <si>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</si>
  <si>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</si>
  <si>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</si>
  <si>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</si>
  <si>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</si>
  <si>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</si>
  <si>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</si>
  <si>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</si>
  <si>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</si>
  <si>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</si>
  <si>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</si>
  <si>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 xml:space="preserve">Форма № 2 </t>
  </si>
  <si>
    <t>Форма №3</t>
  </si>
  <si>
    <t>государственного органа Чувашской Республики, органа управления ТФОМС Чувашской Республики, представляющего отчет             Канашский район</t>
  </si>
  <si>
    <t>Электронный аукцион для СМП</t>
  </si>
  <si>
    <t>состоялся</t>
  </si>
  <si>
    <t xml:space="preserve">                     Осипова О.Е.                     Экономист по закупкам МКУ "Централизованная бухгалтерия администрауии Канашского района"</t>
  </si>
  <si>
    <t>Контактный тел.:   8353320102</t>
  </si>
  <si>
    <t>E-mail:  kan-economy2@cap,ru</t>
  </si>
  <si>
    <t>Канашский район</t>
  </si>
  <si>
    <t>29.03.2021г</t>
  </si>
  <si>
    <t>за 2022 г.</t>
  </si>
  <si>
    <t>Ремонт автомобильной дороги "Цивильск-Ульяновск"-"Шигали" Канашского района Чувашской Республики с км 0+000 по км 2+381</t>
  </si>
  <si>
    <t>18.02.2022г</t>
  </si>
  <si>
    <t>не состоялся</t>
  </si>
  <si>
    <t>Ремонт автомобильной дороги "Канаш-Тюлькой-Словаши- "Волга"- Челкумаги Канашского района Чувашской Республики с км 0+000 по км 0+532</t>
  </si>
  <si>
    <t>25.02.2022г</t>
  </si>
  <si>
    <t>Ремонт автомобильной дороги "Цивильск -Ульяновск"- Новые Пинеры (выборочно картами) Канашского района Чувашской Республики</t>
  </si>
  <si>
    <t>Ремонт автомобильной дороги "Канаш-Шакулово-Аниш-Ахпердино"  Канашского района Чувашской Республики (выборочно, картами)</t>
  </si>
  <si>
    <t>05.03.2022г</t>
  </si>
  <si>
    <t>Ремонт автомобильной дороги "Сеспель-Атыково" Канашского района Чувашской Республики с км 1+400 по км 2+900</t>
  </si>
  <si>
    <t>09.03.2022г</t>
  </si>
  <si>
    <t xml:space="preserve">Выполнение комплексных кадастровых работ </t>
  </si>
  <si>
    <t>18.03.2022г</t>
  </si>
  <si>
    <t>Конкурс в электронной форме</t>
  </si>
  <si>
    <t>Приобретение в муниципальную собственность благоустроенного жилого помещения для предоставления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на территории Канашского района Чувашской Республики</t>
  </si>
  <si>
    <t>29.03.2022г</t>
  </si>
  <si>
    <t xml:space="preserve">Электронный аукцион </t>
  </si>
  <si>
    <t>21.03.2022г</t>
  </si>
  <si>
    <t xml:space="preserve">Ремонт грунтовой дороги по ул. Николаева от д. 20 до д. 12 по ул. Матросова в д. Асхва  Канашского района </t>
  </si>
  <si>
    <t>02.03.2022г</t>
  </si>
  <si>
    <t xml:space="preserve">Ремонт грунтовой дороги по ул. Ленина от д. 1 до д. 41 в д. Атнашево Канашского района </t>
  </si>
  <si>
    <t xml:space="preserve">Ремонт грунтовой дороги от д. 2 до д. 34 по ул. Лесная в д. Новые Ачакасы Канашского района </t>
  </si>
  <si>
    <t xml:space="preserve">Ремонт грунтовой дороги по ул. Кирова от д. 29 до д. 33 и от д. 36 до д. 38 в д. Туруново Канашского района </t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</si>
  <si>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>от ул. Шмидта  до дома 8 по ул. Чапаева  в д. Сядорга - Сирмы</t>
    </r>
    <r>
      <rPr>
        <sz val="11"/>
        <color theme="1"/>
        <rFont val="Times New Roman"/>
        <family val="1"/>
        <charset val="204"/>
      </rPr>
      <t xml:space="preserve">  Канашского района</t>
    </r>
  </si>
  <si>
    <t>11.03.2022г</t>
  </si>
  <si>
    <r>
      <t xml:space="preserve">Ремонт грунтовой дороги по </t>
    </r>
    <r>
      <rPr>
        <sz val="12"/>
        <color theme="1"/>
        <rFont val="Times New Roman"/>
        <family val="1"/>
        <charset val="204"/>
      </rPr>
      <t xml:space="preserve">ул. Овражной от д. 1 до д. 19 по в д. Аксарино </t>
    </r>
    <r>
      <rPr>
        <sz val="11"/>
        <color theme="1"/>
        <rFont val="Times New Roman"/>
        <family val="1"/>
        <charset val="204"/>
      </rPr>
      <t xml:space="preserve"> Канашского района  </t>
    </r>
  </si>
  <si>
    <r>
      <t xml:space="preserve">Ремонт грунтовой дороги по </t>
    </r>
    <r>
      <rPr>
        <sz val="12"/>
        <color theme="1"/>
        <rFont val="Times New Roman"/>
        <family val="1"/>
        <charset val="204"/>
      </rPr>
      <t xml:space="preserve">ул. С. Семенова  в деревне Ближние Сормы  Канашского района </t>
    </r>
  </si>
  <si>
    <t>14.03.2022г</t>
  </si>
  <si>
    <t xml:space="preserve">Ремонт противопожарного водоема по ул. Мурзываны  д. Сугайкасы Канашского района </t>
  </si>
  <si>
    <t>26.02.2022г</t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</si>
  <si>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>от д. 35 от ул. Ленина до переулка Гагарина д.5 с. Ухманы</t>
    </r>
    <r>
      <rPr>
        <sz val="11"/>
        <color theme="1"/>
        <rFont val="Times New Roman"/>
        <family val="1"/>
        <charset val="204"/>
      </rPr>
      <t xml:space="preserve"> Канашского района </t>
    </r>
  </si>
  <si>
    <t>Ремонт грунтовой дороги заезд от ул. Центральной до ул. Молодёжной и от дома № 1 до дома № 3 по ул. Молодёжная в выселок Лесной Канашского района</t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</si>
  <si>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 xml:space="preserve">от дома 1 до дома 15 по ул. Молодежная д. Чагаси Канашского района </t>
    </r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</si>
  <si>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 xml:space="preserve">от ул. Анишская д. 1 до д. 22 в д. Старое Ахпердино Канашского района </t>
    </r>
  </si>
  <si>
    <t>15.03.2022г</t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</si>
  <si>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 xml:space="preserve">от д. 1 до д. 4 по ул. Григорьева в с.Шибылги  Канашского района </t>
    </r>
  </si>
  <si>
    <r>
      <t xml:space="preserve">Ремонт грунтовой дороги </t>
    </r>
    <r>
      <rPr>
        <sz val="12"/>
        <color theme="1"/>
        <rFont val="Times New Roman"/>
        <family val="1"/>
        <charset val="204"/>
      </rPr>
      <t xml:space="preserve">от д.  1 до д.  32 по ул. Шоссейная  в с.Шихазаны Канашского района </t>
    </r>
  </si>
  <si>
    <t xml:space="preserve">Ремонт грунтовой дороги в ул. Первая в с. Ямашево Канашского района </t>
  </si>
  <si>
    <t>25.03.2022г</t>
  </si>
  <si>
    <t xml:space="preserve">Ремонт грунтовой дороги по ул. Зефирова от д. 1 до д. 16 и от д. 17 до д. 33  в д. Малды-Питикасы Канашского района </t>
  </si>
  <si>
    <t>28.03.2022г</t>
  </si>
  <si>
    <t>03.06.2022г</t>
  </si>
  <si>
    <t>01.04.2022г</t>
  </si>
  <si>
    <t>Ремонт автомобильной дороги "Цивильск-Ульяновск-Калиновка" Канашского района Чувашской Республики</t>
  </si>
  <si>
    <t>21.06.2022г</t>
  </si>
  <si>
    <t>Подготовка основания малой спортивной площадки ГТО на территории стадиона "Урожай" Асхвинского сельского поселения Канашского района Чувашской Республики</t>
  </si>
  <si>
    <t>04.04.2022г</t>
  </si>
  <si>
    <t>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(ГТО)(далее-площадка ГТО),включающие мероприятия по:закупка спортивно-технологического оборудования для создания площадки ГТО</t>
  </si>
  <si>
    <t>07.04.2022г</t>
  </si>
  <si>
    <t>Благоустройство территории по ул.Советская в с. Шоркасы Кошноруйского сельского поселения Канашского района Чувашской Республики</t>
  </si>
  <si>
    <t>Выполнение комплексных кадастровых работ</t>
  </si>
  <si>
    <t>04.05.2022г</t>
  </si>
  <si>
    <t>Выполнение работ по нанесению горизонтальной дорожной разметки на автомобильных дорогах общего пользования местного значения в Канашском районе Чувашской Республики в 2022 году (1 и 2 этап)</t>
  </si>
  <si>
    <t>18.05.2022г</t>
  </si>
  <si>
    <t>Ремонт автомобильной дороги "Цивильск-Ульяновск"-Новые Пинеры Канашского района Чувашской Республики</t>
  </si>
  <si>
    <t>22.06.2022г</t>
  </si>
  <si>
    <t>27.04.2022г</t>
  </si>
  <si>
    <t>физ.лицо Никифоров А.В.</t>
  </si>
  <si>
    <t>Строительство объектов инженерной и транспортной инфраструктуры поселения д.Большие Бикшихи Канашского района Чувашской Республики на земельном участке с кадастровым №21:11:140102:140 общей площадью 18,28 га 1 этап:внутриплощадочные сети электроснабжения, комплектная трансформаторная подстанция</t>
  </si>
  <si>
    <t>25.04.2022г</t>
  </si>
  <si>
    <t>Акционерное общество "Специализированный застройщик "Строительный трест №3"</t>
  </si>
  <si>
    <t xml:space="preserve">Ремонт проездов к дворовым территориям многоквартирных домов  от д.1 до  д.30 и от д. 11 до д. 24 по ул. 40 лет Победы   с. Шихазаны Канашского района
</t>
  </si>
  <si>
    <t xml:space="preserve">Текущий ремонт сельского клуба МБУК «Централизованная клубная система» в д. Старые Шальтямы Канашского района 
</t>
  </si>
  <si>
    <t>05.04.2022г</t>
  </si>
  <si>
    <t xml:space="preserve">Ремонт грунтовой дороги от д. Сядорга – Сирмы до автодороги А-151 «Цивильск-Ульяновск» Канашского района 
</t>
  </si>
  <si>
    <t>12.04.2022г</t>
  </si>
  <si>
    <t xml:space="preserve">Текущий ремонт здания сельского клуба по адресу: Чувашская Республика, Канашский район, д. Калиновка, ул. Советская, д.1
</t>
  </si>
  <si>
    <t>15.04.2022г</t>
  </si>
  <si>
    <t xml:space="preserve">Ремонт переезда с улицы Сют в сторону улицы Степная в д.Сугайкасы Сугайкасинского сельского поселения Канашского района
</t>
  </si>
  <si>
    <t>18.04.2022г</t>
  </si>
  <si>
    <t xml:space="preserve">Обустройство водоема для обеспечения пожарной безопасности расположенного около дома 107 по ул. Заречная в деревне Напольные Котяки Ачакасинского сельского поселения Канашского района 
</t>
  </si>
  <si>
    <t>19.04.2022г</t>
  </si>
  <si>
    <t xml:space="preserve">Ремонт грунтовой дороги в д. Передние Яндоуши - проезд через реку «Яндоушка» от ул. Ленина дом № 47 до ул. Нагорная дом № 14 (500 метров) Среднекибечского сельского поселения Канашского района 
</t>
  </si>
  <si>
    <t xml:space="preserve">Благоустройство внутридворовых и придомовых территорий по адресу: Чувашская Республика, Канашский район, С. Шихазаны, ул. СХТ
</t>
  </si>
  <si>
    <t>Текущий ремонт здания сельского клуба по адресу: Чувашская Республика, Канашский район, д. Сядорга-Сирмы, ул. К. Маркса, д. 55</t>
  </si>
  <si>
    <t>29.04.2022г</t>
  </si>
  <si>
    <t>контракт заклюсен с единственным поставщиком (подрядчиком) по решению контр органа</t>
  </si>
  <si>
    <t>Индивидуальный предприниматель Алимов Джевдят Назипович</t>
  </si>
  <si>
    <t xml:space="preserve">Ремонт грунтовой дороги к источнику и купели Святителя Николая Чудотворца в д. М. Бикшихи Малобикшихского сельского поселения Канашского района 
</t>
  </si>
  <si>
    <t>02.06.2022г</t>
  </si>
  <si>
    <t xml:space="preserve">Ремонт грунтовой дороги от д. 16 по ул. Чинкварская до д. 8 по пер. Санарский в выселок Чинквары Канашского района 
</t>
  </si>
  <si>
    <t xml:space="preserve">Ремонт грунтовой дороги по ул. Лесная от д. 1 д. Малые Бикшихи до автомобильной дороге "Канаш-Шакулово-Аниш Ахпердино" Канашского района
</t>
  </si>
  <si>
    <t>1 полугодие 2022 год</t>
  </si>
  <si>
    <t xml:space="preserve">Ремонт грунтовой дороги от автомобильной дороги «Аниш-Новые Бюрженеры» до дома № 1 и № 14 
по ул. Комарова в д. Новое Урюмово Новоурюмовского сельского поселения Канашского района 
</t>
  </si>
  <si>
    <t xml:space="preserve">обустройство водоема для обеспечения пожарной безопасности в д. Алешево Хучельского сельского поселения Канашского района 
</t>
  </si>
  <si>
    <t xml:space="preserve">Ремонт участка дороги по ул. Калинина от дома № 1 до дома № 7 в селе Ухманы Ухманского сельского поселения Канашского района 
</t>
  </si>
  <si>
    <t>07.06.2022г</t>
  </si>
  <si>
    <t xml:space="preserve">Обустройство спортивной игровой площадки для занятий спортом в выселок Лесной Хучельского сельского поселения Канашского района 
</t>
  </si>
  <si>
    <t xml:space="preserve">обустройство водоема для обеспечения пожарной безопасности в д. Хунав Хучельского сельского поселения Канашского района 
</t>
  </si>
  <si>
    <t>06.06.2022г</t>
  </si>
  <si>
    <t xml:space="preserve">Ремонт грунтовой дороги от д. 41 по ул. Новая до д. 15 по ул. Степная д. Сугайкасы 
Канашского района 
</t>
  </si>
  <si>
    <t xml:space="preserve">Ремонт грунтовой дороги по ул. Колхозная в д. Кошноруй Кошноруйского сельского поселения Канашского района 
</t>
  </si>
  <si>
    <t xml:space="preserve">Ремонт 350 м. грунтовой дороги по ул. Нагорная в деревне Старое Ахпердино 
Шакуловского сельского поселения  Канашского района
</t>
  </si>
  <si>
    <t xml:space="preserve">Ремонт грунтовых дорог от дома 6 до дома 48 по ул. Яковлева И.Я. и от дома 2 до дома 12 
по ул. Заречная в с. Ачакасы Ачакасинского сельского поселения Канашского района 
</t>
  </si>
  <si>
    <t>10.06.2022г</t>
  </si>
  <si>
    <t xml:space="preserve">Ремонт грунтовой  дороги по ул. Шоссейная от дома № 21 до дома № 34 в деревне Маяк Шальтямского сельского поселения Канашского района 
</t>
  </si>
  <si>
    <t xml:space="preserve">Обустройство спортивной игровой площадки для занятий спортом  в деревне Атнашево Атнашевского сельского поселения Канашского района 
</t>
  </si>
  <si>
    <t>14.06.2022г</t>
  </si>
  <si>
    <t xml:space="preserve">Устройство купели и благоустройство территории по ул. Пушкина в с. Тобурданово Тобурдановского  сельского поселения Канашского района 
</t>
  </si>
  <si>
    <t xml:space="preserve">Ремонт устройства наружного водопровода в с. Ухманы по ул. Московская, ул. Мичурина, ул. Чапаева Ухманского сельского поселения Канашского района 
</t>
  </si>
  <si>
    <t xml:space="preserve">Ремонт грунтовой дороги в селе Янгличи по улице Николаева от дома 1 до дома 17 и от дома 35 до дома 41 Янгличского сельского поселения Канашского района 
</t>
  </si>
  <si>
    <t>Обустройство водоема для обеспечения пожарной безопасности  в д.Туруново   Байгильдинского сельского поселения Канашского района</t>
  </si>
  <si>
    <t>17.06.2022г</t>
  </si>
  <si>
    <t>Очистка пруда на пересечении  ул. Овражная и ул. Новая   д. Караклы Канашского района</t>
  </si>
  <si>
    <t>20.06.2022г</t>
  </si>
  <si>
    <t>Ремонт помещений Тобурдановского сельского Дома культуры  МБУК «Централизованная клубная система»  Канашского района Чувашской Республики по адресу: Чувашская Республика Канашский район, с.Тобурданово, улица Пушкина, д. 56</t>
  </si>
  <si>
    <t>Ремонт грунтовой дороги по ул. Школьная в д. Сеспель Канашского района</t>
  </si>
  <si>
    <t>Ремонт грунтовой дороги до кладбища в деревне Новая Яндоба от д. 12 по ул. Ленина до д.3 по ул. Лесная  Янгличского сельского поселения Канашского района</t>
  </si>
  <si>
    <t>Ремонт моста по улице Молодежная в деревне Яманово Тобурдановского сельского поселения Канашского района</t>
  </si>
  <si>
    <t>27.06.2022г</t>
  </si>
  <si>
    <t xml:space="preserve">Индивидуальный предприниматель
Трофимов Павел Николаевич
</t>
  </si>
  <si>
    <t>Ремонт асфальтированного покрытия в д. Сугайкасы Сугайкасинского сельского поселения Канашского района</t>
  </si>
  <si>
    <t>Выполнение работ по разработке проектной документации на строительство системы  водоснабжения  улиц Центральная и Шоссейная пос. Зеленый Канашского района Чувашской Республики с 26 индивидуальными жилыми домами и 10 участками для индивидуального жилищного строительства и улиц Мира, Дружбы деревни Малые Бикшихи Канашского района</t>
  </si>
  <si>
    <t>24.06.2022г</t>
  </si>
  <si>
    <t>Благоустройство территории кладбища в  д. Сугайкасы Сугайкасинского сельского поселения Канашского района</t>
  </si>
  <si>
    <t>которые не привели к заключению контракта. контракт заключен с единственным поставщиком (подрядчиком) по решению контр органа</t>
  </si>
  <si>
    <t>"20"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</si>
</sst>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</font>
    <font>
      <sz val="13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2" fontId="1" fillId="0" borderId="1" xfId="2" applyNumberFormat="1" applyFont="1" applyBorder="1" applyAlignment="1">
      <alignment horizontal="center" vertical="top" wrapText="1"/>
    </xf>
    <xf numFmtId="10" fontId="1" fillId="0" borderId="1" xfId="1" applyNumberFormat="1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64" fontId="1" fillId="0" borderId="1" xfId="2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65" fontId="9" fillId="0" borderId="0" xfId="0" applyNumberFormat="1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/>
    <xf numFmtId="0" fontId="0" fillId="0" borderId="0" xfId="0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5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17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7" fillId="2" borderId="0" xfId="2" applyFont="1" applyFill="1" applyAlignment="1">
      <alignment horizontal="right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G105" sqref="G105"/>
    </sheetView>
  </sheetViews>
  <sheetFormatPr defaultRowHeight="15" x14ac:dyDescent="0.25"/>
  <cols>
    <col min="1" max="1" width="4.5703125" customWidth="1"/>
    <col min="2" max="2" width="31.1406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8" width="11.7109375" customWidth="1"/>
    <col min="9" max="9" width="8.28515625" customWidth="1"/>
    <col min="10" max="10" width="10.140625" customWidth="1"/>
  </cols>
  <sheetData>
    <row r="1" spans="1:10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0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50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50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7" spans="1:10" x14ac:dyDescent="0.25">
      <c r="A7" s="46" t="s">
        <v>4</v>
      </c>
      <c r="B7" s="46"/>
      <c r="C7" s="46"/>
    </row>
    <row r="8" spans="1:10" ht="32.25" customHeight="1" x14ac:dyDescent="0.25">
      <c r="A8" s="47" t="s">
        <v>42</v>
      </c>
      <c r="B8" s="47"/>
      <c r="C8" s="47"/>
      <c r="D8" s="47"/>
      <c r="E8" s="47"/>
    </row>
    <row r="9" spans="1:10" x14ac:dyDescent="0.25">
      <c r="A9" s="46"/>
      <c r="B9" s="46"/>
      <c r="C9" s="46"/>
      <c r="D9" s="46"/>
      <c r="E9" s="46"/>
    </row>
    <row r="10" spans="1:10" x14ac:dyDescent="0.25">
      <c r="A10" t="s">
        <v>5</v>
      </c>
      <c r="C10" t="s">
        <v>132</v>
      </c>
      <c r="E10" s="46"/>
      <c r="F10" s="46"/>
    </row>
    <row r="12" spans="1:10" x14ac:dyDescent="0.25">
      <c r="A12" t="s">
        <v>6</v>
      </c>
    </row>
    <row r="13" spans="1:10" ht="60" customHeight="1" x14ac:dyDescent="0.25">
      <c r="A13" s="48" t="s">
        <v>7</v>
      </c>
      <c r="B13" s="48" t="s">
        <v>8</v>
      </c>
      <c r="C13" s="48" t="s">
        <v>9</v>
      </c>
      <c r="D13" s="48" t="s">
        <v>10</v>
      </c>
      <c r="E13" s="48" t="s">
        <v>11</v>
      </c>
      <c r="F13" s="48" t="s">
        <v>12</v>
      </c>
      <c r="G13" s="51" t="s">
        <v>13</v>
      </c>
      <c r="H13" s="52"/>
      <c r="I13" s="48" t="s">
        <v>14</v>
      </c>
      <c r="J13" s="48" t="s">
        <v>15</v>
      </c>
    </row>
    <row r="14" spans="1:10" ht="43.5" x14ac:dyDescent="0.25">
      <c r="A14" s="49"/>
      <c r="B14" s="49"/>
      <c r="C14" s="49"/>
      <c r="D14" s="49"/>
      <c r="E14" s="49"/>
      <c r="F14" s="49"/>
      <c r="G14" s="15" t="s">
        <v>16</v>
      </c>
      <c r="H14" s="15" t="s">
        <v>25</v>
      </c>
      <c r="I14" s="49"/>
      <c r="J14" s="49"/>
    </row>
    <row r="15" spans="1:10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8</v>
      </c>
      <c r="H15" s="2">
        <v>9</v>
      </c>
      <c r="I15" s="2">
        <v>10</v>
      </c>
      <c r="J15" s="2">
        <v>11</v>
      </c>
    </row>
    <row r="16" spans="1:10" x14ac:dyDescent="0.25">
      <c r="A16" s="62" t="s">
        <v>17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x14ac:dyDescent="0.25">
      <c r="A17" s="56" t="s">
        <v>18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75.75" customHeight="1" thickBot="1" x14ac:dyDescent="0.3">
      <c r="A18" s="19">
        <v>1</v>
      </c>
      <c r="B18" s="26" t="s">
        <v>51</v>
      </c>
      <c r="C18" s="12" t="s">
        <v>52</v>
      </c>
      <c r="D18" s="13" t="s">
        <v>43</v>
      </c>
      <c r="E18" s="14">
        <v>9541.3819999999996</v>
      </c>
      <c r="F18" s="14">
        <v>9493.6749999999993</v>
      </c>
      <c r="G18" s="21">
        <f t="shared" ref="G18:G83" si="0">$E18-$F18</f>
        <v>47.707000000000335</v>
      </c>
      <c r="H18" s="21">
        <f t="shared" ref="H18:H83" si="1">$G18/$E18*100</f>
        <v>0.50000094325958577</v>
      </c>
      <c r="I18" s="14">
        <v>2</v>
      </c>
      <c r="J18" s="28" t="s">
        <v>53</v>
      </c>
    </row>
    <row r="19" spans="1:10" ht="75.75" thickBot="1" x14ac:dyDescent="0.3">
      <c r="A19" s="19">
        <v>2</v>
      </c>
      <c r="B19" s="13" t="s">
        <v>54</v>
      </c>
      <c r="C19" s="12" t="s">
        <v>55</v>
      </c>
      <c r="D19" s="13" t="s">
        <v>43</v>
      </c>
      <c r="E19" s="14">
        <v>1738.808</v>
      </c>
      <c r="F19" s="17">
        <v>1625.7850000000001</v>
      </c>
      <c r="G19" s="22">
        <f t="shared" si="0"/>
        <v>113.02299999999991</v>
      </c>
      <c r="H19" s="21">
        <f t="shared" si="1"/>
        <v>6.5000276051179835</v>
      </c>
      <c r="I19" s="14">
        <v>4</v>
      </c>
      <c r="J19" s="12" t="s">
        <v>44</v>
      </c>
    </row>
    <row r="20" spans="1:10" ht="78.75" customHeight="1" thickBot="1" x14ac:dyDescent="0.3">
      <c r="A20" s="19">
        <v>3</v>
      </c>
      <c r="B20" s="34" t="s">
        <v>56</v>
      </c>
      <c r="C20" s="12" t="s">
        <v>55</v>
      </c>
      <c r="D20" s="13" t="s">
        <v>43</v>
      </c>
      <c r="E20" s="17">
        <v>6955.7950000000001</v>
      </c>
      <c r="F20" s="14">
        <v>6121.0990000000002</v>
      </c>
      <c r="G20" s="24">
        <f t="shared" si="0"/>
        <v>834.69599999999991</v>
      </c>
      <c r="H20" s="21">
        <f t="shared" si="1"/>
        <v>12.000008625901136</v>
      </c>
      <c r="I20" s="14">
        <v>4</v>
      </c>
      <c r="J20" s="12" t="s">
        <v>44</v>
      </c>
    </row>
    <row r="21" spans="1:10" ht="61.5" customHeight="1" thickBot="1" x14ac:dyDescent="0.3">
      <c r="A21" s="19">
        <v>4</v>
      </c>
      <c r="B21" s="27" t="s">
        <v>57</v>
      </c>
      <c r="C21" s="12" t="s">
        <v>58</v>
      </c>
      <c r="D21" s="13" t="s">
        <v>43</v>
      </c>
      <c r="E21" s="16">
        <v>1428.498</v>
      </c>
      <c r="F21" s="23">
        <v>1428.498</v>
      </c>
      <c r="G21" s="24">
        <f t="shared" si="0"/>
        <v>0</v>
      </c>
      <c r="H21" s="21">
        <f t="shared" si="1"/>
        <v>0</v>
      </c>
      <c r="I21" s="29">
        <v>1</v>
      </c>
      <c r="J21" s="30" t="s">
        <v>53</v>
      </c>
    </row>
    <row r="22" spans="1:10" ht="60.75" thickBot="1" x14ac:dyDescent="0.3">
      <c r="A22" s="19">
        <v>5</v>
      </c>
      <c r="B22" s="13" t="s">
        <v>59</v>
      </c>
      <c r="C22" s="12" t="s">
        <v>60</v>
      </c>
      <c r="D22" s="13" t="s">
        <v>43</v>
      </c>
      <c r="E22" s="14">
        <v>6136.8969999999999</v>
      </c>
      <c r="F22" s="14">
        <v>5799.3670000000002</v>
      </c>
      <c r="G22" s="24">
        <f t="shared" si="0"/>
        <v>337.52999999999975</v>
      </c>
      <c r="H22" s="21">
        <f t="shared" si="1"/>
        <v>5.5000108360951749</v>
      </c>
      <c r="I22" s="14">
        <v>2</v>
      </c>
      <c r="J22" s="12" t="s">
        <v>44</v>
      </c>
    </row>
    <row r="23" spans="1:10" ht="49.5" customHeight="1" thickBot="1" x14ac:dyDescent="0.3">
      <c r="A23" s="19">
        <v>6</v>
      </c>
      <c r="B23" s="27" t="s">
        <v>61</v>
      </c>
      <c r="C23" s="12" t="s">
        <v>62</v>
      </c>
      <c r="D23" s="30" t="s">
        <v>63</v>
      </c>
      <c r="E23" s="14">
        <v>2214.4470000000001</v>
      </c>
      <c r="F23" s="14">
        <v>672.22199999999998</v>
      </c>
      <c r="G23" s="24">
        <f t="shared" si="0"/>
        <v>1542.2250000000001</v>
      </c>
      <c r="H23" s="21">
        <f t="shared" si="1"/>
        <v>69.643798203343778</v>
      </c>
      <c r="I23" s="14">
        <v>8</v>
      </c>
      <c r="J23" s="12" t="s">
        <v>44</v>
      </c>
    </row>
    <row r="24" spans="1:10" ht="198.75" customHeight="1" thickBot="1" x14ac:dyDescent="0.3">
      <c r="A24" s="19">
        <v>7</v>
      </c>
      <c r="B24" s="13" t="s">
        <v>64</v>
      </c>
      <c r="C24" s="12" t="s">
        <v>65</v>
      </c>
      <c r="D24" s="30" t="s">
        <v>66</v>
      </c>
      <c r="E24" s="14">
        <v>1302.4770000000001</v>
      </c>
      <c r="F24" s="14">
        <v>1302.4770000000001</v>
      </c>
      <c r="G24" s="24">
        <f t="shared" si="0"/>
        <v>0</v>
      </c>
      <c r="H24" s="21">
        <f t="shared" si="1"/>
        <v>0</v>
      </c>
      <c r="I24" s="29">
        <v>1</v>
      </c>
      <c r="J24" s="28" t="s">
        <v>53</v>
      </c>
    </row>
    <row r="25" spans="1:10" ht="198.75" customHeight="1" thickBot="1" x14ac:dyDescent="0.3">
      <c r="A25" s="19">
        <v>8</v>
      </c>
      <c r="B25" s="13" t="s">
        <v>64</v>
      </c>
      <c r="C25" s="12" t="s">
        <v>49</v>
      </c>
      <c r="D25" s="30" t="s">
        <v>66</v>
      </c>
      <c r="E25" s="14">
        <v>1302.4770000000001</v>
      </c>
      <c r="F25" s="14">
        <v>1302.4770000000001</v>
      </c>
      <c r="G25" s="24">
        <f t="shared" si="0"/>
        <v>0</v>
      </c>
      <c r="H25" s="21">
        <f t="shared" si="1"/>
        <v>0</v>
      </c>
      <c r="I25" s="29">
        <v>1</v>
      </c>
      <c r="J25" s="28" t="s">
        <v>53</v>
      </c>
    </row>
    <row r="26" spans="1:10" ht="198.75" customHeight="1" thickBot="1" x14ac:dyDescent="0.3">
      <c r="A26" s="19">
        <v>9</v>
      </c>
      <c r="B26" s="13" t="s">
        <v>64</v>
      </c>
      <c r="C26" s="43" t="s">
        <v>91</v>
      </c>
      <c r="D26" s="30" t="s">
        <v>66</v>
      </c>
      <c r="E26" s="14">
        <v>1302.4770000000001</v>
      </c>
      <c r="F26" s="14">
        <v>1302.4770000000001</v>
      </c>
      <c r="G26" s="24">
        <f t="shared" si="0"/>
        <v>0</v>
      </c>
      <c r="H26" s="21">
        <f t="shared" si="1"/>
        <v>0</v>
      </c>
      <c r="I26" s="29">
        <v>1</v>
      </c>
      <c r="J26" s="28" t="s">
        <v>53</v>
      </c>
    </row>
    <row r="27" spans="1:10" ht="198.75" customHeight="1" thickBot="1" x14ac:dyDescent="0.3">
      <c r="A27" s="19">
        <v>10</v>
      </c>
      <c r="B27" s="13" t="s">
        <v>64</v>
      </c>
      <c r="C27" s="43" t="s">
        <v>92</v>
      </c>
      <c r="D27" s="30" t="s">
        <v>66</v>
      </c>
      <c r="E27" s="14">
        <v>1302.4770000000001</v>
      </c>
      <c r="F27" s="14">
        <v>1302.4770000000001</v>
      </c>
      <c r="G27" s="24">
        <f t="shared" si="0"/>
        <v>0</v>
      </c>
      <c r="H27" s="21">
        <f t="shared" si="1"/>
        <v>0</v>
      </c>
      <c r="I27" s="29">
        <v>1</v>
      </c>
      <c r="J27" s="28" t="s">
        <v>53</v>
      </c>
    </row>
    <row r="28" spans="1:10" ht="60.75" customHeight="1" thickBot="1" x14ac:dyDescent="0.3">
      <c r="A28" s="19">
        <v>11</v>
      </c>
      <c r="B28" s="13" t="s">
        <v>93</v>
      </c>
      <c r="C28" s="43" t="s">
        <v>94</v>
      </c>
      <c r="D28" s="13" t="s">
        <v>43</v>
      </c>
      <c r="E28" s="14">
        <v>1286.1320000000001</v>
      </c>
      <c r="F28" s="14">
        <v>1196.10276</v>
      </c>
      <c r="G28" s="24">
        <f t="shared" si="0"/>
        <v>90.029240000000073</v>
      </c>
      <c r="H28" s="21">
        <f t="shared" si="1"/>
        <v>7.0000000000000044</v>
      </c>
      <c r="I28" s="14">
        <v>3</v>
      </c>
      <c r="J28" s="28"/>
    </row>
    <row r="29" spans="1:10" ht="93.75" customHeight="1" thickBot="1" x14ac:dyDescent="0.3">
      <c r="A29" s="19">
        <v>12</v>
      </c>
      <c r="B29" s="13" t="s">
        <v>95</v>
      </c>
      <c r="C29" s="43" t="s">
        <v>96</v>
      </c>
      <c r="D29" s="13" t="s">
        <v>43</v>
      </c>
      <c r="E29" s="14">
        <v>1105.3</v>
      </c>
      <c r="F29" s="14">
        <v>1011.3495</v>
      </c>
      <c r="G29" s="24">
        <f t="shared" si="0"/>
        <v>93.95049999999992</v>
      </c>
      <c r="H29" s="21">
        <f t="shared" si="1"/>
        <v>8.4999999999999929</v>
      </c>
      <c r="I29" s="14">
        <v>2</v>
      </c>
      <c r="J29" s="28"/>
    </row>
    <row r="30" spans="1:10" ht="198.75" customHeight="1" thickBot="1" x14ac:dyDescent="0.3">
      <c r="A30" s="19">
        <v>13</v>
      </c>
      <c r="B30" s="13" t="s">
        <v>97</v>
      </c>
      <c r="C30" s="43" t="s">
        <v>98</v>
      </c>
      <c r="D30" s="13" t="s">
        <v>43</v>
      </c>
      <c r="E30" s="14">
        <v>2433.21947</v>
      </c>
      <c r="F30" s="14">
        <v>2433.21947</v>
      </c>
      <c r="G30" s="24">
        <f t="shared" si="0"/>
        <v>0</v>
      </c>
      <c r="H30" s="21">
        <f t="shared" si="1"/>
        <v>0</v>
      </c>
      <c r="I30" s="29">
        <v>1</v>
      </c>
      <c r="J30" s="28" t="s">
        <v>53</v>
      </c>
    </row>
    <row r="31" spans="1:10" ht="83.25" customHeight="1" thickBot="1" x14ac:dyDescent="0.3">
      <c r="A31" s="19">
        <v>14</v>
      </c>
      <c r="B31" s="13" t="s">
        <v>99</v>
      </c>
      <c r="C31" s="43" t="s">
        <v>98</v>
      </c>
      <c r="D31" s="13" t="s">
        <v>43</v>
      </c>
      <c r="E31" s="14">
        <v>7123.1</v>
      </c>
      <c r="F31" s="14">
        <v>7123.1</v>
      </c>
      <c r="G31" s="24">
        <f t="shared" si="0"/>
        <v>0</v>
      </c>
      <c r="H31" s="21">
        <f t="shared" si="1"/>
        <v>0</v>
      </c>
      <c r="I31" s="29">
        <v>1</v>
      </c>
      <c r="J31" s="28" t="s">
        <v>53</v>
      </c>
    </row>
    <row r="32" spans="1:10" ht="49.5" customHeight="1" thickBot="1" x14ac:dyDescent="0.3">
      <c r="A32" s="19">
        <v>15</v>
      </c>
      <c r="B32" s="13" t="s">
        <v>100</v>
      </c>
      <c r="C32" s="43" t="s">
        <v>101</v>
      </c>
      <c r="D32" s="30" t="s">
        <v>66</v>
      </c>
      <c r="E32" s="14">
        <v>5120.0303199999998</v>
      </c>
      <c r="F32" s="14">
        <v>2406.4135999999999</v>
      </c>
      <c r="G32" s="24">
        <f t="shared" si="0"/>
        <v>2713.61672</v>
      </c>
      <c r="H32" s="21">
        <f t="shared" si="1"/>
        <v>53.000012703049769</v>
      </c>
      <c r="I32" s="14">
        <v>7</v>
      </c>
      <c r="J32" s="28"/>
    </row>
    <row r="33" spans="1:10" ht="111" customHeight="1" thickBot="1" x14ac:dyDescent="0.3">
      <c r="A33" s="19">
        <v>16</v>
      </c>
      <c r="B33" s="13" t="s">
        <v>102</v>
      </c>
      <c r="C33" s="43" t="s">
        <v>103</v>
      </c>
      <c r="D33" s="13" t="s">
        <v>43</v>
      </c>
      <c r="E33" s="14">
        <v>1358.2470000000001</v>
      </c>
      <c r="F33" s="14">
        <v>1358.2470000000001</v>
      </c>
      <c r="G33" s="24">
        <f t="shared" si="0"/>
        <v>0</v>
      </c>
      <c r="H33" s="21">
        <f t="shared" si="1"/>
        <v>0</v>
      </c>
      <c r="I33" s="29">
        <v>1</v>
      </c>
      <c r="J33" s="28" t="s">
        <v>53</v>
      </c>
    </row>
    <row r="34" spans="1:10" ht="68.25" customHeight="1" thickBot="1" x14ac:dyDescent="0.3">
      <c r="A34" s="19">
        <v>17</v>
      </c>
      <c r="B34" s="13" t="s">
        <v>104</v>
      </c>
      <c r="C34" s="43" t="s">
        <v>105</v>
      </c>
      <c r="D34" s="13" t="s">
        <v>43</v>
      </c>
      <c r="E34" s="14">
        <v>1062.4102600000001</v>
      </c>
      <c r="F34" s="14">
        <v>1009.28976</v>
      </c>
      <c r="G34" s="24">
        <f t="shared" si="0"/>
        <v>53.120500000000106</v>
      </c>
      <c r="H34" s="21">
        <f t="shared" si="1"/>
        <v>4.9999987763672484</v>
      </c>
      <c r="I34" s="14">
        <v>2</v>
      </c>
      <c r="J34" s="28"/>
    </row>
    <row r="35" spans="1:10" ht="65.25" customHeight="1" thickBot="1" x14ac:dyDescent="0.3">
      <c r="A35" s="19">
        <v>18</v>
      </c>
      <c r="B35" s="13" t="s">
        <v>68</v>
      </c>
      <c r="C35" s="12" t="s">
        <v>67</v>
      </c>
      <c r="D35" s="13" t="s">
        <v>43</v>
      </c>
      <c r="E35" s="14">
        <v>641.78700000000003</v>
      </c>
      <c r="F35" s="36">
        <v>539.1</v>
      </c>
      <c r="G35" s="24">
        <f t="shared" si="0"/>
        <v>102.68700000000001</v>
      </c>
      <c r="H35" s="21">
        <f t="shared" si="1"/>
        <v>16.000168280130325</v>
      </c>
      <c r="I35" s="14">
        <v>4</v>
      </c>
      <c r="J35" s="37" t="s">
        <v>44</v>
      </c>
    </row>
    <row r="36" spans="1:10" ht="53.25" customHeight="1" thickBot="1" x14ac:dyDescent="0.3">
      <c r="A36" s="19">
        <v>19</v>
      </c>
      <c r="B36" s="26" t="s">
        <v>70</v>
      </c>
      <c r="C36" s="12" t="s">
        <v>69</v>
      </c>
      <c r="D36" s="13" t="s">
        <v>43</v>
      </c>
      <c r="E36" s="39">
        <v>625.1</v>
      </c>
      <c r="F36" s="14">
        <v>621.97400000000005</v>
      </c>
      <c r="G36" s="24">
        <f t="shared" si="0"/>
        <v>3.1259999999999764</v>
      </c>
      <c r="H36" s="21">
        <f t="shared" si="1"/>
        <v>0.50007998720204383</v>
      </c>
      <c r="I36" s="14">
        <v>2</v>
      </c>
      <c r="J36" s="37" t="s">
        <v>44</v>
      </c>
    </row>
    <row r="37" spans="1:10" ht="51" customHeight="1" thickBot="1" x14ac:dyDescent="0.3">
      <c r="A37" s="19">
        <v>20</v>
      </c>
      <c r="B37" s="13" t="s">
        <v>71</v>
      </c>
      <c r="C37" s="12" t="s">
        <v>55</v>
      </c>
      <c r="D37" s="13" t="s">
        <v>43</v>
      </c>
      <c r="E37" s="16">
        <v>760.3</v>
      </c>
      <c r="F37" s="36">
        <v>608.24</v>
      </c>
      <c r="G37" s="24">
        <f t="shared" si="0"/>
        <v>152.05999999999995</v>
      </c>
      <c r="H37" s="21">
        <f t="shared" si="1"/>
        <v>19.999999999999993</v>
      </c>
      <c r="I37" s="14">
        <v>4</v>
      </c>
      <c r="J37" s="37" t="s">
        <v>44</v>
      </c>
    </row>
    <row r="38" spans="1:10" ht="59.25" customHeight="1" thickBot="1" x14ac:dyDescent="0.3">
      <c r="A38" s="19">
        <v>21</v>
      </c>
      <c r="B38" s="13" t="s">
        <v>72</v>
      </c>
      <c r="C38" s="12" t="s">
        <v>55</v>
      </c>
      <c r="D38" s="13" t="s">
        <v>43</v>
      </c>
      <c r="E38" s="16">
        <v>811.6</v>
      </c>
      <c r="F38" s="16">
        <v>649.28</v>
      </c>
      <c r="G38" s="24">
        <f t="shared" si="0"/>
        <v>162.32000000000005</v>
      </c>
      <c r="H38" s="21">
        <f t="shared" si="1"/>
        <v>20.000000000000007</v>
      </c>
      <c r="I38" s="14">
        <v>4</v>
      </c>
      <c r="J38" s="37" t="s">
        <v>44</v>
      </c>
    </row>
    <row r="39" spans="1:10" ht="70.5" customHeight="1" thickBot="1" x14ac:dyDescent="0.3">
      <c r="A39" s="19">
        <v>22</v>
      </c>
      <c r="B39" s="26" t="s">
        <v>73</v>
      </c>
      <c r="C39" s="12" t="s">
        <v>74</v>
      </c>
      <c r="D39" s="13" t="s">
        <v>43</v>
      </c>
      <c r="E39" s="16">
        <v>634.29999999999995</v>
      </c>
      <c r="F39" s="36">
        <v>500</v>
      </c>
      <c r="G39" s="24">
        <f t="shared" si="0"/>
        <v>134.29999999999995</v>
      </c>
      <c r="H39" s="21">
        <f t="shared" si="1"/>
        <v>21.172946555257759</v>
      </c>
      <c r="I39" s="14">
        <v>4</v>
      </c>
      <c r="J39" s="37" t="s">
        <v>44</v>
      </c>
    </row>
    <row r="40" spans="1:10" ht="59.25" customHeight="1" thickBot="1" x14ac:dyDescent="0.3">
      <c r="A40" s="19">
        <v>23</v>
      </c>
      <c r="B40" s="13" t="s">
        <v>75</v>
      </c>
      <c r="C40" s="12" t="s">
        <v>74</v>
      </c>
      <c r="D40" s="13" t="s">
        <v>43</v>
      </c>
      <c r="E40" s="16">
        <v>673.76499999999999</v>
      </c>
      <c r="F40" s="35">
        <v>539.01099999999997</v>
      </c>
      <c r="G40" s="24">
        <f t="shared" si="0"/>
        <v>134.75400000000002</v>
      </c>
      <c r="H40" s="21">
        <f t="shared" si="1"/>
        <v>20.000148419701233</v>
      </c>
      <c r="I40" s="14">
        <v>4</v>
      </c>
      <c r="J40" s="37" t="s">
        <v>44</v>
      </c>
    </row>
    <row r="41" spans="1:10" ht="68.25" customHeight="1" thickBot="1" x14ac:dyDescent="0.3">
      <c r="A41" s="19">
        <v>24</v>
      </c>
      <c r="B41" s="13" t="s">
        <v>76</v>
      </c>
      <c r="C41" s="12" t="s">
        <v>77</v>
      </c>
      <c r="D41" s="13" t="s">
        <v>43</v>
      </c>
      <c r="E41" s="16">
        <v>620.91200000000003</v>
      </c>
      <c r="F41" s="16">
        <v>509.14783999999997</v>
      </c>
      <c r="G41" s="24">
        <f t="shared" si="0"/>
        <v>111.76416000000006</v>
      </c>
      <c r="H41" s="21">
        <f t="shared" si="1"/>
        <v>18.000000000000007</v>
      </c>
      <c r="I41" s="14">
        <v>3</v>
      </c>
      <c r="J41" s="37" t="s">
        <v>44</v>
      </c>
    </row>
    <row r="42" spans="1:10" ht="53.25" customHeight="1" thickBot="1" x14ac:dyDescent="0.3">
      <c r="A42" s="19">
        <v>25</v>
      </c>
      <c r="B42" s="13" t="s">
        <v>78</v>
      </c>
      <c r="C42" s="12" t="s">
        <v>79</v>
      </c>
      <c r="D42" s="13" t="s">
        <v>43</v>
      </c>
      <c r="E42" s="16">
        <v>1214.49116</v>
      </c>
      <c r="F42" s="16">
        <v>1214.49116</v>
      </c>
      <c r="G42" s="24">
        <f t="shared" si="0"/>
        <v>0</v>
      </c>
      <c r="H42" s="21">
        <f t="shared" si="1"/>
        <v>0</v>
      </c>
      <c r="I42" s="29">
        <v>1</v>
      </c>
      <c r="J42" s="28" t="s">
        <v>53</v>
      </c>
    </row>
    <row r="43" spans="1:10" ht="59.25" customHeight="1" thickBot="1" x14ac:dyDescent="0.3">
      <c r="A43" s="19">
        <v>26</v>
      </c>
      <c r="B43" s="13" t="s">
        <v>80</v>
      </c>
      <c r="C43" s="12" t="s">
        <v>77</v>
      </c>
      <c r="D43" s="13" t="s">
        <v>43</v>
      </c>
      <c r="E43" s="40">
        <v>890.8</v>
      </c>
      <c r="F43" s="35">
        <v>699.27800000000002</v>
      </c>
      <c r="G43" s="24">
        <f t="shared" si="0"/>
        <v>191.52199999999993</v>
      </c>
      <c r="H43" s="21">
        <f t="shared" si="1"/>
        <v>21.499999999999993</v>
      </c>
      <c r="I43" s="14">
        <v>3</v>
      </c>
      <c r="J43" s="37" t="s">
        <v>44</v>
      </c>
    </row>
    <row r="44" spans="1:10" ht="92.25" customHeight="1" thickBot="1" x14ac:dyDescent="0.3">
      <c r="A44" s="19">
        <v>27</v>
      </c>
      <c r="B44" s="13" t="s">
        <v>81</v>
      </c>
      <c r="C44" s="12" t="s">
        <v>77</v>
      </c>
      <c r="D44" s="13" t="s">
        <v>43</v>
      </c>
      <c r="E44" s="16">
        <v>601.70000000000005</v>
      </c>
      <c r="F44" s="14">
        <v>529.49599999999998</v>
      </c>
      <c r="G44" s="24">
        <f t="shared" si="0"/>
        <v>72.204000000000065</v>
      </c>
      <c r="H44" s="21">
        <f t="shared" si="1"/>
        <v>12.000000000000009</v>
      </c>
      <c r="I44" s="14">
        <v>2</v>
      </c>
      <c r="J44" s="37" t="s">
        <v>44</v>
      </c>
    </row>
    <row r="45" spans="1:10" ht="63.75" customHeight="1" thickBot="1" x14ac:dyDescent="0.3">
      <c r="A45" s="19">
        <v>28</v>
      </c>
      <c r="B45" s="13" t="s">
        <v>82</v>
      </c>
      <c r="C45" s="12" t="s">
        <v>77</v>
      </c>
      <c r="D45" s="13" t="s">
        <v>43</v>
      </c>
      <c r="E45" s="16">
        <v>746.3</v>
      </c>
      <c r="F45" s="16">
        <v>573.87950000000001</v>
      </c>
      <c r="G45" s="24">
        <f t="shared" si="0"/>
        <v>172.42049999999995</v>
      </c>
      <c r="H45" s="21">
        <f t="shared" si="1"/>
        <v>23.103376658180348</v>
      </c>
      <c r="I45" s="14">
        <v>4</v>
      </c>
      <c r="J45" s="37" t="s">
        <v>44</v>
      </c>
    </row>
    <row r="46" spans="1:10" ht="66" customHeight="1" thickBot="1" x14ac:dyDescent="0.3">
      <c r="A46" s="19">
        <v>29</v>
      </c>
      <c r="B46" s="13" t="s">
        <v>83</v>
      </c>
      <c r="C46" s="12" t="s">
        <v>84</v>
      </c>
      <c r="D46" s="13" t="s">
        <v>43</v>
      </c>
      <c r="E46" s="16">
        <v>834.9</v>
      </c>
      <c r="F46" s="41">
        <v>663.74549999999999</v>
      </c>
      <c r="G46" s="24">
        <f t="shared" si="0"/>
        <v>171.15449999999998</v>
      </c>
      <c r="H46" s="21">
        <f t="shared" si="1"/>
        <v>20.5</v>
      </c>
      <c r="I46" s="14">
        <v>4</v>
      </c>
      <c r="J46" s="37" t="s">
        <v>44</v>
      </c>
    </row>
    <row r="47" spans="1:10" ht="65.25" customHeight="1" thickBot="1" x14ac:dyDescent="0.3">
      <c r="A47" s="19">
        <v>30</v>
      </c>
      <c r="B47" s="26" t="s">
        <v>85</v>
      </c>
      <c r="C47" s="12" t="s">
        <v>84</v>
      </c>
      <c r="D47" s="13" t="s">
        <v>43</v>
      </c>
      <c r="E47" s="16">
        <v>615.70000000000005</v>
      </c>
      <c r="F47" s="16">
        <v>554.13</v>
      </c>
      <c r="G47" s="24">
        <f t="shared" si="0"/>
        <v>61.57000000000005</v>
      </c>
      <c r="H47" s="21">
        <f t="shared" si="1"/>
        <v>10.000000000000007</v>
      </c>
      <c r="I47" s="14">
        <v>3</v>
      </c>
      <c r="J47" s="37" t="s">
        <v>44</v>
      </c>
    </row>
    <row r="48" spans="1:10" ht="70.5" customHeight="1" thickBot="1" x14ac:dyDescent="0.3">
      <c r="A48" s="19">
        <v>31</v>
      </c>
      <c r="B48" s="13" t="s">
        <v>86</v>
      </c>
      <c r="C48" s="12" t="s">
        <v>69</v>
      </c>
      <c r="D48" s="13" t="s">
        <v>43</v>
      </c>
      <c r="E48" s="16">
        <v>800</v>
      </c>
      <c r="F48" s="42">
        <v>800</v>
      </c>
      <c r="G48" s="24">
        <f t="shared" si="0"/>
        <v>0</v>
      </c>
      <c r="H48" s="21">
        <f t="shared" si="1"/>
        <v>0</v>
      </c>
      <c r="I48" s="14">
        <v>2</v>
      </c>
      <c r="J48" s="37" t="s">
        <v>44</v>
      </c>
    </row>
    <row r="49" spans="1:10" ht="51" customHeight="1" thickBot="1" x14ac:dyDescent="0.3">
      <c r="A49" s="19">
        <v>32</v>
      </c>
      <c r="B49" s="13" t="s">
        <v>87</v>
      </c>
      <c r="C49" s="12" t="s">
        <v>88</v>
      </c>
      <c r="D49" s="13" t="s">
        <v>43</v>
      </c>
      <c r="E49" s="16">
        <v>774.3</v>
      </c>
      <c r="F49" s="16">
        <v>770.428</v>
      </c>
      <c r="G49" s="24">
        <f t="shared" si="0"/>
        <v>3.8719999999999573</v>
      </c>
      <c r="H49" s="21">
        <f t="shared" si="1"/>
        <v>0.50006457445434038</v>
      </c>
      <c r="I49" s="14">
        <v>2</v>
      </c>
      <c r="J49" s="37" t="s">
        <v>44</v>
      </c>
    </row>
    <row r="50" spans="1:10" ht="69.75" customHeight="1" thickBot="1" x14ac:dyDescent="0.3">
      <c r="A50" s="19">
        <v>33</v>
      </c>
      <c r="B50" s="26" t="s">
        <v>89</v>
      </c>
      <c r="C50" s="12" t="s">
        <v>90</v>
      </c>
      <c r="D50" s="13" t="s">
        <v>43</v>
      </c>
      <c r="E50" s="14">
        <v>1078.961</v>
      </c>
      <c r="F50" s="14">
        <v>1073.567</v>
      </c>
      <c r="G50" s="24">
        <f t="shared" si="0"/>
        <v>5.3940000000000055</v>
      </c>
      <c r="H50" s="21">
        <f t="shared" si="1"/>
        <v>0.49992539118652157</v>
      </c>
      <c r="I50" s="14">
        <v>2</v>
      </c>
      <c r="J50" s="37" t="s">
        <v>44</v>
      </c>
    </row>
    <row r="51" spans="1:10" ht="78" customHeight="1" thickBot="1" x14ac:dyDescent="0.3">
      <c r="A51" s="19">
        <v>34</v>
      </c>
      <c r="B51" s="13" t="s">
        <v>111</v>
      </c>
      <c r="C51" s="43" t="s">
        <v>96</v>
      </c>
      <c r="D51" s="13" t="s">
        <v>43</v>
      </c>
      <c r="E51" s="14">
        <v>902.1</v>
      </c>
      <c r="F51" s="14">
        <v>902.1</v>
      </c>
      <c r="G51" s="24">
        <f t="shared" si="0"/>
        <v>0</v>
      </c>
      <c r="H51" s="21">
        <f t="shared" si="1"/>
        <v>0</v>
      </c>
      <c r="I51" s="14">
        <v>2</v>
      </c>
      <c r="J51" s="37" t="s">
        <v>53</v>
      </c>
    </row>
    <row r="52" spans="1:10" ht="64.5" customHeight="1" thickBot="1" x14ac:dyDescent="0.3">
      <c r="A52" s="19">
        <v>35</v>
      </c>
      <c r="B52" s="13" t="s">
        <v>112</v>
      </c>
      <c r="C52" s="43" t="s">
        <v>113</v>
      </c>
      <c r="D52" s="13" t="s">
        <v>43</v>
      </c>
      <c r="E52" s="14">
        <v>1694.32</v>
      </c>
      <c r="F52" s="14">
        <v>1677.3768</v>
      </c>
      <c r="G52" s="24">
        <f t="shared" si="0"/>
        <v>16.943199999999933</v>
      </c>
      <c r="H52" s="21">
        <f t="shared" si="1"/>
        <v>0.999999999999996</v>
      </c>
      <c r="I52" s="14">
        <v>2</v>
      </c>
      <c r="J52" s="37"/>
    </row>
    <row r="53" spans="1:10" ht="65.25" customHeight="1" thickBot="1" x14ac:dyDescent="0.3">
      <c r="A53" s="19">
        <v>36</v>
      </c>
      <c r="B53" s="13" t="s">
        <v>114</v>
      </c>
      <c r="C53" s="43" t="s">
        <v>115</v>
      </c>
      <c r="D53" s="13" t="s">
        <v>43</v>
      </c>
      <c r="E53" s="14">
        <v>1513.694</v>
      </c>
      <c r="F53" s="14">
        <v>1129.72612</v>
      </c>
      <c r="G53" s="24">
        <f t="shared" si="0"/>
        <v>383.96787999999992</v>
      </c>
      <c r="H53" s="21">
        <f t="shared" si="1"/>
        <v>25.366281428082555</v>
      </c>
      <c r="I53" s="14">
        <v>5</v>
      </c>
      <c r="J53" s="37"/>
    </row>
    <row r="54" spans="1:10" ht="78.75" customHeight="1" thickBot="1" x14ac:dyDescent="0.3">
      <c r="A54" s="19">
        <v>37</v>
      </c>
      <c r="B54" s="13" t="s">
        <v>116</v>
      </c>
      <c r="C54" s="43" t="s">
        <v>117</v>
      </c>
      <c r="D54" s="13" t="s">
        <v>43</v>
      </c>
      <c r="E54" s="14">
        <v>3190.95</v>
      </c>
      <c r="F54" s="14">
        <v>3031.4025000000001</v>
      </c>
      <c r="G54" s="24">
        <f t="shared" si="0"/>
        <v>159.54749999999967</v>
      </c>
      <c r="H54" s="21">
        <f t="shared" si="1"/>
        <v>4.9999999999999902</v>
      </c>
      <c r="I54" s="14">
        <v>2</v>
      </c>
      <c r="J54" s="37"/>
    </row>
    <row r="55" spans="1:10" ht="78" customHeight="1" thickBot="1" x14ac:dyDescent="0.3">
      <c r="A55" s="19">
        <v>38</v>
      </c>
      <c r="B55" s="13" t="s">
        <v>118</v>
      </c>
      <c r="C55" s="43" t="s">
        <v>119</v>
      </c>
      <c r="D55" s="13" t="s">
        <v>43</v>
      </c>
      <c r="E55" s="14">
        <v>1020.26297</v>
      </c>
      <c r="F55" s="14">
        <v>754.99485000000004</v>
      </c>
      <c r="G55" s="24">
        <f t="shared" si="0"/>
        <v>265.26811999999995</v>
      </c>
      <c r="H55" s="21">
        <f t="shared" si="1"/>
        <v>25.999975280882726</v>
      </c>
      <c r="I55" s="14">
        <v>3</v>
      </c>
      <c r="J55" s="37"/>
    </row>
    <row r="56" spans="1:10" ht="105" customHeight="1" thickBot="1" x14ac:dyDescent="0.3">
      <c r="A56" s="19">
        <v>39</v>
      </c>
      <c r="B56" s="13" t="s">
        <v>120</v>
      </c>
      <c r="C56" s="43" t="s">
        <v>121</v>
      </c>
      <c r="D56" s="13" t="s">
        <v>43</v>
      </c>
      <c r="E56" s="14">
        <v>750.61099999999999</v>
      </c>
      <c r="F56" s="14">
        <v>750.61099999999999</v>
      </c>
      <c r="G56" s="24">
        <f t="shared" si="0"/>
        <v>0</v>
      </c>
      <c r="H56" s="21">
        <f t="shared" si="1"/>
        <v>0</v>
      </c>
      <c r="I56" s="14">
        <v>1</v>
      </c>
      <c r="J56" s="37" t="s">
        <v>53</v>
      </c>
    </row>
    <row r="57" spans="1:10" ht="110.25" customHeight="1" thickBot="1" x14ac:dyDescent="0.3">
      <c r="A57" s="19">
        <v>40</v>
      </c>
      <c r="B57" s="13" t="s">
        <v>122</v>
      </c>
      <c r="C57" s="43" t="s">
        <v>109</v>
      </c>
      <c r="D57" s="13" t="s">
        <v>43</v>
      </c>
      <c r="E57" s="14">
        <v>671.72500000000002</v>
      </c>
      <c r="F57" s="14">
        <v>668.36636999999996</v>
      </c>
      <c r="G57" s="24">
        <f t="shared" si="0"/>
        <v>3.358630000000062</v>
      </c>
      <c r="H57" s="21">
        <f t="shared" si="1"/>
        <v>0.50000074435223674</v>
      </c>
      <c r="I57" s="14">
        <v>2</v>
      </c>
      <c r="J57" s="37"/>
    </row>
    <row r="58" spans="1:10" ht="78" customHeight="1" thickBot="1" x14ac:dyDescent="0.3">
      <c r="A58" s="19">
        <v>41</v>
      </c>
      <c r="B58" s="13" t="s">
        <v>123</v>
      </c>
      <c r="C58" s="43" t="s">
        <v>101</v>
      </c>
      <c r="D58" s="13" t="s">
        <v>43</v>
      </c>
      <c r="E58" s="14">
        <v>7963.13</v>
      </c>
      <c r="F58" s="14">
        <v>6489.9509500000004</v>
      </c>
      <c r="G58" s="24">
        <f t="shared" si="0"/>
        <v>1473.1790499999997</v>
      </c>
      <c r="H58" s="21">
        <f t="shared" si="1"/>
        <v>18.499999999999996</v>
      </c>
      <c r="I58" s="14">
        <v>3</v>
      </c>
      <c r="J58" s="37"/>
    </row>
    <row r="59" spans="1:10" ht="90.75" customHeight="1" thickBot="1" x14ac:dyDescent="0.3">
      <c r="A59" s="19">
        <v>42</v>
      </c>
      <c r="B59" s="13" t="s">
        <v>128</v>
      </c>
      <c r="C59" s="43" t="s">
        <v>129</v>
      </c>
      <c r="D59" s="13" t="s">
        <v>43</v>
      </c>
      <c r="E59" s="14">
        <v>803.09520999999995</v>
      </c>
      <c r="F59" s="14">
        <v>803.09520999999995</v>
      </c>
      <c r="G59" s="24">
        <f t="shared" si="0"/>
        <v>0</v>
      </c>
      <c r="H59" s="21">
        <f t="shared" si="1"/>
        <v>0</v>
      </c>
      <c r="I59" s="14">
        <v>1</v>
      </c>
      <c r="J59" s="37" t="s">
        <v>53</v>
      </c>
    </row>
    <row r="60" spans="1:10" ht="63.75" customHeight="1" thickBot="1" x14ac:dyDescent="0.3">
      <c r="A60" s="19">
        <v>43</v>
      </c>
      <c r="B60" s="13" t="s">
        <v>130</v>
      </c>
      <c r="C60" s="43" t="s">
        <v>129</v>
      </c>
      <c r="D60" s="13" t="s">
        <v>43</v>
      </c>
      <c r="E60" s="14">
        <v>319.75599999999997</v>
      </c>
      <c r="F60" s="14">
        <v>318.15722</v>
      </c>
      <c r="G60" s="24">
        <f t="shared" si="0"/>
        <v>1.5987799999999766</v>
      </c>
      <c r="H60" s="21">
        <f t="shared" si="1"/>
        <v>0.49999999999999273</v>
      </c>
      <c r="I60" s="14">
        <v>2</v>
      </c>
      <c r="J60" s="37"/>
    </row>
    <row r="61" spans="1:10" ht="79.5" customHeight="1" thickBot="1" x14ac:dyDescent="0.3">
      <c r="A61" s="19">
        <v>44</v>
      </c>
      <c r="B61" s="13" t="s">
        <v>131</v>
      </c>
      <c r="C61" s="43" t="s">
        <v>91</v>
      </c>
      <c r="D61" s="13" t="s">
        <v>43</v>
      </c>
      <c r="E61" s="14">
        <v>599.99099999999999</v>
      </c>
      <c r="F61" s="14">
        <v>596.99104</v>
      </c>
      <c r="G61" s="24">
        <f t="shared" si="0"/>
        <v>2.9999599999999873</v>
      </c>
      <c r="H61" s="21">
        <f t="shared" si="1"/>
        <v>0.50000083334583145</v>
      </c>
      <c r="I61" s="14">
        <v>2</v>
      </c>
      <c r="J61" s="37"/>
    </row>
    <row r="62" spans="1:10" ht="124.5" customHeight="1" thickBot="1" x14ac:dyDescent="0.3">
      <c r="A62" s="19">
        <v>45</v>
      </c>
      <c r="B62" s="13" t="s">
        <v>133</v>
      </c>
      <c r="C62" s="43" t="s">
        <v>91</v>
      </c>
      <c r="D62" s="13" t="s">
        <v>43</v>
      </c>
      <c r="E62" s="14">
        <v>669.1</v>
      </c>
      <c r="F62" s="14">
        <v>669.1</v>
      </c>
      <c r="G62" s="24">
        <f t="shared" si="0"/>
        <v>0</v>
      </c>
      <c r="H62" s="21">
        <f t="shared" si="1"/>
        <v>0</v>
      </c>
      <c r="I62" s="14">
        <v>1</v>
      </c>
      <c r="J62" s="37" t="s">
        <v>53</v>
      </c>
    </row>
    <row r="63" spans="1:10" ht="81" customHeight="1" thickBot="1" x14ac:dyDescent="0.3">
      <c r="A63" s="19">
        <v>46</v>
      </c>
      <c r="B63" s="13" t="s">
        <v>134</v>
      </c>
      <c r="C63" s="43" t="s">
        <v>91</v>
      </c>
      <c r="D63" s="13" t="s">
        <v>43</v>
      </c>
      <c r="E63" s="14">
        <v>699.08199999999999</v>
      </c>
      <c r="F63" s="14">
        <v>699.08199999999999</v>
      </c>
      <c r="G63" s="24">
        <f t="shared" si="0"/>
        <v>0</v>
      </c>
      <c r="H63" s="21">
        <f t="shared" si="1"/>
        <v>0</v>
      </c>
      <c r="I63" s="14">
        <v>1</v>
      </c>
      <c r="J63" s="37" t="s">
        <v>53</v>
      </c>
    </row>
    <row r="64" spans="1:10" ht="78.75" customHeight="1" thickBot="1" x14ac:dyDescent="0.3">
      <c r="A64" s="19">
        <v>47</v>
      </c>
      <c r="B64" s="13" t="s">
        <v>135</v>
      </c>
      <c r="C64" s="43" t="s">
        <v>136</v>
      </c>
      <c r="D64" s="13" t="s">
        <v>43</v>
      </c>
      <c r="E64" s="14">
        <v>1108.7502500000001</v>
      </c>
      <c r="F64" s="14">
        <v>1103.2065</v>
      </c>
      <c r="G64" s="24">
        <f t="shared" si="0"/>
        <v>5.5437500000000455</v>
      </c>
      <c r="H64" s="21">
        <f t="shared" si="1"/>
        <v>0.49999988726045791</v>
      </c>
      <c r="I64" s="14">
        <v>2</v>
      </c>
      <c r="J64" s="37"/>
    </row>
    <row r="65" spans="1:10" ht="80.25" customHeight="1" thickBot="1" x14ac:dyDescent="0.3">
      <c r="A65" s="19">
        <v>48</v>
      </c>
      <c r="B65" s="13" t="s">
        <v>138</v>
      </c>
      <c r="C65" s="43" t="s">
        <v>139</v>
      </c>
      <c r="D65" s="13" t="s">
        <v>43</v>
      </c>
      <c r="E65" s="14">
        <v>401.572</v>
      </c>
      <c r="F65" s="14">
        <v>401.572</v>
      </c>
      <c r="G65" s="24">
        <f t="shared" si="0"/>
        <v>0</v>
      </c>
      <c r="H65" s="21">
        <f t="shared" si="1"/>
        <v>0</v>
      </c>
      <c r="I65" s="14">
        <v>1</v>
      </c>
      <c r="J65" s="37" t="s">
        <v>53</v>
      </c>
    </row>
    <row r="66" spans="1:10" ht="78.75" customHeight="1" thickBot="1" x14ac:dyDescent="0.3">
      <c r="A66" s="19">
        <v>49</v>
      </c>
      <c r="B66" s="13" t="s">
        <v>137</v>
      </c>
      <c r="C66" s="43" t="s">
        <v>139</v>
      </c>
      <c r="D66" s="13" t="s">
        <v>43</v>
      </c>
      <c r="E66" s="14">
        <v>2472.5880000000002</v>
      </c>
      <c r="F66" s="16">
        <v>2460</v>
      </c>
      <c r="G66" s="24">
        <f t="shared" si="0"/>
        <v>12.588000000000193</v>
      </c>
      <c r="H66" s="21">
        <f t="shared" si="1"/>
        <v>0.50910220384472438</v>
      </c>
      <c r="I66" s="14">
        <v>2</v>
      </c>
      <c r="J66" s="37"/>
    </row>
    <row r="67" spans="1:10" ht="64.5" customHeight="1" thickBot="1" x14ac:dyDescent="0.3">
      <c r="A67" s="19">
        <v>50</v>
      </c>
      <c r="B67" s="13" t="s">
        <v>140</v>
      </c>
      <c r="C67" s="43" t="s">
        <v>139</v>
      </c>
      <c r="D67" s="13" t="s">
        <v>43</v>
      </c>
      <c r="E67" s="14">
        <v>2074.7840000000001</v>
      </c>
      <c r="F67" s="16">
        <v>2064.4100800000001</v>
      </c>
      <c r="G67" s="24">
        <f t="shared" si="0"/>
        <v>10.373919999999998</v>
      </c>
      <c r="H67" s="21">
        <f t="shared" si="1"/>
        <v>0.49999999999999994</v>
      </c>
      <c r="I67" s="14">
        <v>2</v>
      </c>
      <c r="J67" s="37"/>
    </row>
    <row r="68" spans="1:10" ht="66" customHeight="1" thickBot="1" x14ac:dyDescent="0.3">
      <c r="A68" s="19">
        <v>51</v>
      </c>
      <c r="B68" s="13" t="s">
        <v>141</v>
      </c>
      <c r="C68" s="43" t="s">
        <v>139</v>
      </c>
      <c r="D68" s="13" t="s">
        <v>43</v>
      </c>
      <c r="E68" s="14">
        <v>573.9</v>
      </c>
      <c r="F68" s="14">
        <v>573.9</v>
      </c>
      <c r="G68" s="24">
        <f t="shared" si="0"/>
        <v>0</v>
      </c>
      <c r="H68" s="21">
        <f t="shared" si="1"/>
        <v>0</v>
      </c>
      <c r="I68" s="14">
        <v>1</v>
      </c>
      <c r="J68" s="37" t="s">
        <v>53</v>
      </c>
    </row>
    <row r="69" spans="1:10" ht="78.75" customHeight="1" thickBot="1" x14ac:dyDescent="0.3">
      <c r="A69" s="19">
        <v>52</v>
      </c>
      <c r="B69" s="13" t="s">
        <v>142</v>
      </c>
      <c r="C69" s="43" t="s">
        <v>139</v>
      </c>
      <c r="D69" s="13" t="s">
        <v>43</v>
      </c>
      <c r="E69" s="14">
        <v>898.60799999999995</v>
      </c>
      <c r="F69" s="14">
        <v>898.60799999999995</v>
      </c>
      <c r="G69" s="24">
        <f t="shared" si="0"/>
        <v>0</v>
      </c>
      <c r="H69" s="21">
        <f t="shared" si="1"/>
        <v>0</v>
      </c>
      <c r="I69" s="14">
        <v>3</v>
      </c>
      <c r="J69" s="37" t="s">
        <v>53</v>
      </c>
    </row>
    <row r="70" spans="1:10" ht="97.5" customHeight="1" thickBot="1" x14ac:dyDescent="0.3">
      <c r="A70" s="19">
        <v>53</v>
      </c>
      <c r="B70" s="13" t="s">
        <v>143</v>
      </c>
      <c r="C70" s="43" t="s">
        <v>144</v>
      </c>
      <c r="D70" s="13" t="s">
        <v>43</v>
      </c>
      <c r="E70" s="14">
        <v>1225.893</v>
      </c>
      <c r="F70" s="16">
        <v>974.58473000000004</v>
      </c>
      <c r="G70" s="24">
        <f t="shared" si="0"/>
        <v>251.30826999999999</v>
      </c>
      <c r="H70" s="21">
        <f t="shared" si="1"/>
        <v>20.500016722503513</v>
      </c>
      <c r="I70" s="14">
        <v>3</v>
      </c>
      <c r="J70" s="37"/>
    </row>
    <row r="71" spans="1:10" ht="78.75" customHeight="1" thickBot="1" x14ac:dyDescent="0.3">
      <c r="A71" s="19">
        <v>54</v>
      </c>
      <c r="B71" s="13" t="s">
        <v>145</v>
      </c>
      <c r="C71" s="43" t="s">
        <v>144</v>
      </c>
      <c r="D71" s="13" t="s">
        <v>43</v>
      </c>
      <c r="E71" s="14">
        <v>395.16500000000002</v>
      </c>
      <c r="F71" s="16">
        <v>375.4067</v>
      </c>
      <c r="G71" s="24">
        <f t="shared" si="0"/>
        <v>19.75830000000002</v>
      </c>
      <c r="H71" s="21">
        <f t="shared" si="1"/>
        <v>5.0000126529424467</v>
      </c>
      <c r="I71" s="14">
        <v>2</v>
      </c>
      <c r="J71" s="37"/>
    </row>
    <row r="72" spans="1:10" ht="78.75" customHeight="1" thickBot="1" x14ac:dyDescent="0.3">
      <c r="A72" s="19">
        <v>55</v>
      </c>
      <c r="B72" s="13" t="s">
        <v>146</v>
      </c>
      <c r="C72" s="43" t="s">
        <v>147</v>
      </c>
      <c r="D72" s="13" t="s">
        <v>43</v>
      </c>
      <c r="E72" s="14">
        <v>2472.5880000000002</v>
      </c>
      <c r="F72" s="16">
        <v>2311.86978</v>
      </c>
      <c r="G72" s="24">
        <f t="shared" si="0"/>
        <v>160.7182200000002</v>
      </c>
      <c r="H72" s="21">
        <f t="shared" si="1"/>
        <v>6.5000000000000071</v>
      </c>
      <c r="I72" s="14">
        <v>3</v>
      </c>
      <c r="J72" s="37"/>
    </row>
    <row r="73" spans="1:10" ht="78.75" customHeight="1" thickBot="1" x14ac:dyDescent="0.3">
      <c r="A73" s="19">
        <v>56</v>
      </c>
      <c r="B73" s="13" t="s">
        <v>148</v>
      </c>
      <c r="C73" s="43" t="s">
        <v>147</v>
      </c>
      <c r="D73" s="13" t="s">
        <v>43</v>
      </c>
      <c r="E73" s="14">
        <v>396.88600000000002</v>
      </c>
      <c r="F73" s="14">
        <v>396.88600000000002</v>
      </c>
      <c r="G73" s="24">
        <f t="shared" si="0"/>
        <v>0</v>
      </c>
      <c r="H73" s="21">
        <f t="shared" si="1"/>
        <v>0</v>
      </c>
      <c r="I73" s="14">
        <v>1</v>
      </c>
      <c r="J73" s="37" t="s">
        <v>53</v>
      </c>
    </row>
    <row r="74" spans="1:10" ht="78.75" customHeight="1" thickBot="1" x14ac:dyDescent="0.3">
      <c r="A74" s="19">
        <v>57</v>
      </c>
      <c r="B74" s="13" t="s">
        <v>149</v>
      </c>
      <c r="C74" s="43" t="s">
        <v>147</v>
      </c>
      <c r="D74" s="13" t="s">
        <v>43</v>
      </c>
      <c r="E74" s="14">
        <v>1229.4096</v>
      </c>
      <c r="F74" s="14">
        <v>1229.4096</v>
      </c>
      <c r="G74" s="24">
        <f t="shared" si="0"/>
        <v>0</v>
      </c>
      <c r="H74" s="21">
        <f t="shared" si="1"/>
        <v>0</v>
      </c>
      <c r="I74" s="14">
        <v>1</v>
      </c>
      <c r="J74" s="37" t="s">
        <v>53</v>
      </c>
    </row>
    <row r="75" spans="1:10" ht="89.25" customHeight="1" thickBot="1" x14ac:dyDescent="0.3">
      <c r="A75" s="19">
        <v>58</v>
      </c>
      <c r="B75" s="13" t="s">
        <v>150</v>
      </c>
      <c r="C75" s="43" t="s">
        <v>147</v>
      </c>
      <c r="D75" s="13" t="s">
        <v>43</v>
      </c>
      <c r="E75" s="14">
        <v>948.40200000000004</v>
      </c>
      <c r="F75" s="14">
        <v>742.77396999999996</v>
      </c>
      <c r="G75" s="24">
        <f t="shared" si="0"/>
        <v>205.62803000000008</v>
      </c>
      <c r="H75" s="21">
        <f t="shared" si="1"/>
        <v>21.681526399142985</v>
      </c>
      <c r="I75" s="14">
        <v>3</v>
      </c>
      <c r="J75" s="37"/>
    </row>
    <row r="76" spans="1:10" ht="78.75" customHeight="1" thickBot="1" x14ac:dyDescent="0.3">
      <c r="A76" s="19">
        <v>59</v>
      </c>
      <c r="B76" s="13" t="s">
        <v>151</v>
      </c>
      <c r="C76" s="43" t="s">
        <v>152</v>
      </c>
      <c r="D76" s="13" t="s">
        <v>43</v>
      </c>
      <c r="E76" s="14">
        <v>417.69200000000001</v>
      </c>
      <c r="F76" s="16">
        <v>407.91154</v>
      </c>
      <c r="G76" s="24">
        <f t="shared" si="0"/>
        <v>9.780460000000005</v>
      </c>
      <c r="H76" s="21">
        <f t="shared" si="1"/>
        <v>2.3415483178993144</v>
      </c>
      <c r="I76" s="14">
        <v>2</v>
      </c>
      <c r="J76" s="37"/>
    </row>
    <row r="77" spans="1:10" ht="51.75" customHeight="1" thickBot="1" x14ac:dyDescent="0.3">
      <c r="A77" s="19">
        <v>60</v>
      </c>
      <c r="B77" s="13" t="s">
        <v>153</v>
      </c>
      <c r="C77" s="43" t="s">
        <v>154</v>
      </c>
      <c r="D77" s="13" t="s">
        <v>43</v>
      </c>
      <c r="E77" s="14">
        <v>439.51900000000001</v>
      </c>
      <c r="F77" s="14">
        <v>439.51900000000001</v>
      </c>
      <c r="G77" s="24">
        <f t="shared" si="0"/>
        <v>0</v>
      </c>
      <c r="H77" s="21">
        <f t="shared" si="1"/>
        <v>0</v>
      </c>
      <c r="I77" s="14">
        <v>1</v>
      </c>
      <c r="J77" s="37" t="s">
        <v>53</v>
      </c>
    </row>
    <row r="78" spans="1:10" ht="51" customHeight="1" thickBot="1" x14ac:dyDescent="0.3">
      <c r="A78" s="19">
        <v>61</v>
      </c>
      <c r="B78" s="13" t="s">
        <v>156</v>
      </c>
      <c r="C78" s="43" t="s">
        <v>154</v>
      </c>
      <c r="D78" s="13" t="s">
        <v>43</v>
      </c>
      <c r="E78" s="16">
        <v>200</v>
      </c>
      <c r="F78" s="16">
        <v>199</v>
      </c>
      <c r="G78" s="24">
        <f t="shared" si="0"/>
        <v>1</v>
      </c>
      <c r="H78" s="21">
        <f t="shared" si="1"/>
        <v>0.5</v>
      </c>
      <c r="I78" s="14">
        <v>2</v>
      </c>
      <c r="J78" s="37"/>
    </row>
    <row r="79" spans="1:10" ht="91.5" customHeight="1" thickBot="1" x14ac:dyDescent="0.3">
      <c r="A79" s="19">
        <v>62</v>
      </c>
      <c r="B79" s="13" t="s">
        <v>157</v>
      </c>
      <c r="C79" s="43" t="s">
        <v>94</v>
      </c>
      <c r="D79" s="13" t="s">
        <v>43</v>
      </c>
      <c r="E79" s="14">
        <v>665.07369000000006</v>
      </c>
      <c r="F79" s="14">
        <v>665.07369000000006</v>
      </c>
      <c r="G79" s="24">
        <f t="shared" si="0"/>
        <v>0</v>
      </c>
      <c r="H79" s="21">
        <f t="shared" si="1"/>
        <v>0</v>
      </c>
      <c r="I79" s="14">
        <v>1</v>
      </c>
      <c r="J79" s="37" t="s">
        <v>53</v>
      </c>
    </row>
    <row r="80" spans="1:10" ht="78.75" customHeight="1" thickBot="1" x14ac:dyDescent="0.3">
      <c r="A80" s="19">
        <v>63</v>
      </c>
      <c r="B80" s="13" t="s">
        <v>161</v>
      </c>
      <c r="C80" s="43" t="s">
        <v>94</v>
      </c>
      <c r="D80" s="13" t="s">
        <v>43</v>
      </c>
      <c r="E80" s="16">
        <v>1513</v>
      </c>
      <c r="F80" s="16">
        <v>1513</v>
      </c>
      <c r="G80" s="24">
        <f t="shared" si="0"/>
        <v>0</v>
      </c>
      <c r="H80" s="21">
        <f t="shared" si="1"/>
        <v>0</v>
      </c>
      <c r="I80" s="14">
        <v>1</v>
      </c>
      <c r="J80" s="37" t="s">
        <v>53</v>
      </c>
    </row>
    <row r="81" spans="1:10" ht="195.75" customHeight="1" thickBot="1" x14ac:dyDescent="0.3">
      <c r="A81" s="19">
        <v>64</v>
      </c>
      <c r="B81" s="13" t="s">
        <v>162</v>
      </c>
      <c r="C81" s="43" t="s">
        <v>163</v>
      </c>
      <c r="D81" s="13" t="s">
        <v>43</v>
      </c>
      <c r="E81" s="16">
        <v>1263</v>
      </c>
      <c r="F81" s="14">
        <v>955.55555000000004</v>
      </c>
      <c r="G81" s="24">
        <f t="shared" si="0"/>
        <v>307.44444999999996</v>
      </c>
      <c r="H81" s="21">
        <f t="shared" si="1"/>
        <v>24.342395091053046</v>
      </c>
      <c r="I81" s="14">
        <v>2</v>
      </c>
      <c r="J81" s="37"/>
    </row>
    <row r="82" spans="1:10" ht="63" customHeight="1" thickBot="1" x14ac:dyDescent="0.3">
      <c r="A82" s="19">
        <v>65</v>
      </c>
      <c r="B82" s="13" t="s">
        <v>164</v>
      </c>
      <c r="C82" s="43" t="s">
        <v>159</v>
      </c>
      <c r="D82" s="13" t="s">
        <v>43</v>
      </c>
      <c r="E82" s="16">
        <v>950</v>
      </c>
      <c r="F82" s="14">
        <v>737.75</v>
      </c>
      <c r="G82" s="24">
        <f t="shared" si="0"/>
        <v>212.25</v>
      </c>
      <c r="H82" s="21">
        <f t="shared" si="1"/>
        <v>22.342105263157894</v>
      </c>
      <c r="I82" s="14">
        <v>6</v>
      </c>
      <c r="J82" s="37"/>
    </row>
    <row r="83" spans="1:10" ht="24.75" customHeight="1" thickBot="1" x14ac:dyDescent="0.3">
      <c r="A83" s="1"/>
      <c r="B83" s="65" t="s">
        <v>19</v>
      </c>
      <c r="C83" s="66"/>
      <c r="D83" s="11"/>
      <c r="E83" s="18">
        <f>SUM(E18:E82)</f>
        <v>105483.73792999999</v>
      </c>
      <c r="F83" s="16">
        <f>SUM(F18:F82)</f>
        <v>94675.435289999979</v>
      </c>
      <c r="G83" s="25">
        <f t="shared" si="0"/>
        <v>10808.302640000009</v>
      </c>
      <c r="H83" s="21">
        <f t="shared" si="1"/>
        <v>10.246416037297145</v>
      </c>
      <c r="I83" s="14">
        <f>SUM(I18:I82)</f>
        <v>156</v>
      </c>
      <c r="J83" s="1"/>
    </row>
    <row r="84" spans="1:10" x14ac:dyDescent="0.25">
      <c r="A84" s="59"/>
      <c r="B84" s="60"/>
      <c r="C84" s="60"/>
      <c r="D84" s="60"/>
      <c r="E84" s="60"/>
      <c r="F84" s="60"/>
      <c r="G84" s="60"/>
      <c r="H84" s="60"/>
      <c r="I84" s="60"/>
      <c r="J84" s="61"/>
    </row>
    <row r="85" spans="1:10" x14ac:dyDescent="0.25">
      <c r="A85" s="56" t="s">
        <v>20</v>
      </c>
      <c r="B85" s="57"/>
      <c r="C85" s="57"/>
      <c r="D85" s="57"/>
      <c r="E85" s="57"/>
      <c r="F85" s="57"/>
      <c r="G85" s="57"/>
      <c r="H85" s="57"/>
      <c r="I85" s="57"/>
      <c r="J85" s="58"/>
    </row>
    <row r="86" spans="1:10" x14ac:dyDescent="0.25">
      <c r="A86" s="1">
        <v>1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>
        <v>2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>
        <v>3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22.5" customHeight="1" x14ac:dyDescent="0.25">
      <c r="A89" s="1"/>
      <c r="B89" s="1" t="s">
        <v>21</v>
      </c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62" t="s">
        <v>22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0" x14ac:dyDescent="0.25">
      <c r="A91" s="56" t="s">
        <v>165</v>
      </c>
      <c r="B91" s="57"/>
      <c r="C91" s="57"/>
      <c r="D91" s="57"/>
      <c r="E91" s="57"/>
      <c r="F91" s="57"/>
      <c r="G91" s="57"/>
      <c r="H91" s="57"/>
      <c r="I91" s="57"/>
      <c r="J91" s="58"/>
    </row>
    <row r="92" spans="1:10" ht="210" x14ac:dyDescent="0.25">
      <c r="A92" s="1">
        <v>1</v>
      </c>
      <c r="B92" s="13" t="s">
        <v>64</v>
      </c>
      <c r="C92" s="31" t="s">
        <v>106</v>
      </c>
      <c r="D92" s="32" t="s">
        <v>126</v>
      </c>
      <c r="E92" s="31">
        <v>1302.4770000000001</v>
      </c>
      <c r="F92" s="38" t="s">
        <v>107</v>
      </c>
      <c r="G92" s="1"/>
      <c r="H92" s="1"/>
      <c r="I92" s="31"/>
      <c r="J92" s="33"/>
    </row>
    <row r="93" spans="1:10" ht="167.25" customHeight="1" x14ac:dyDescent="0.25">
      <c r="A93" s="1">
        <v>2</v>
      </c>
      <c r="B93" s="38" t="s">
        <v>108</v>
      </c>
      <c r="C93" s="44" t="s">
        <v>109</v>
      </c>
      <c r="D93" s="32" t="s">
        <v>126</v>
      </c>
      <c r="E93" s="31">
        <v>7373.7778799999996</v>
      </c>
      <c r="F93" s="38" t="s">
        <v>110</v>
      </c>
      <c r="G93" s="1"/>
      <c r="H93" s="1"/>
      <c r="I93" s="31"/>
      <c r="J93" s="32"/>
    </row>
    <row r="94" spans="1:10" ht="105" customHeight="1" x14ac:dyDescent="0.25">
      <c r="A94" s="1">
        <v>3</v>
      </c>
      <c r="B94" s="38" t="s">
        <v>124</v>
      </c>
      <c r="C94" s="1" t="s">
        <v>125</v>
      </c>
      <c r="D94" s="32" t="s">
        <v>126</v>
      </c>
      <c r="E94" s="31">
        <v>4803.72</v>
      </c>
      <c r="F94" s="38" t="s">
        <v>127</v>
      </c>
      <c r="G94" s="1"/>
      <c r="H94" s="1"/>
      <c r="I94" s="1"/>
      <c r="J94" s="1"/>
    </row>
    <row r="95" spans="1:10" ht="151.5" customHeight="1" x14ac:dyDescent="0.25">
      <c r="A95" s="1">
        <v>4</v>
      </c>
      <c r="B95" s="38" t="s">
        <v>155</v>
      </c>
      <c r="C95" s="1" t="s">
        <v>147</v>
      </c>
      <c r="D95" s="32" t="s">
        <v>126</v>
      </c>
      <c r="E95" s="45">
        <v>388</v>
      </c>
      <c r="F95" s="38" t="s">
        <v>127</v>
      </c>
      <c r="G95" s="1"/>
      <c r="H95" s="1"/>
      <c r="I95" s="1"/>
      <c r="J95" s="1"/>
    </row>
    <row r="96" spans="1:10" ht="74.25" customHeight="1" x14ac:dyDescent="0.25">
      <c r="A96" s="1">
        <v>5</v>
      </c>
      <c r="B96" s="38" t="s">
        <v>158</v>
      </c>
      <c r="C96" s="1" t="s">
        <v>159</v>
      </c>
      <c r="D96" s="32" t="s">
        <v>126</v>
      </c>
      <c r="E96" s="31">
        <v>766.53700000000003</v>
      </c>
      <c r="F96" s="38" t="s">
        <v>160</v>
      </c>
      <c r="G96" s="1"/>
      <c r="H96" s="1"/>
      <c r="I96" s="1"/>
      <c r="J96" s="1"/>
    </row>
    <row r="97" spans="1:10" x14ac:dyDescent="0.25">
      <c r="A97" s="1"/>
      <c r="B97" s="1" t="s">
        <v>23</v>
      </c>
      <c r="C97" s="1"/>
      <c r="D97" s="1"/>
      <c r="E97" s="31">
        <f>SUM(E92:E96)</f>
        <v>14634.511880000002</v>
      </c>
      <c r="F97" s="1"/>
      <c r="G97" s="1"/>
      <c r="H97" s="1"/>
      <c r="I97" s="1"/>
      <c r="J97" s="1"/>
    </row>
    <row r="98" spans="1:10" x14ac:dyDescent="0.25">
      <c r="A98" s="1"/>
      <c r="B98" s="1" t="s">
        <v>26</v>
      </c>
      <c r="C98" s="1"/>
      <c r="D98" s="1"/>
      <c r="E98" s="1"/>
      <c r="F98" s="1"/>
      <c r="G98" s="1"/>
      <c r="H98" s="1"/>
      <c r="I98" s="1"/>
      <c r="J98" s="1"/>
    </row>
    <row r="101" spans="1:10" ht="15" customHeight="1" x14ac:dyDescent="0.25">
      <c r="A101" s="47" t="s">
        <v>24</v>
      </c>
      <c r="B101" s="47"/>
      <c r="C101" s="46" t="s">
        <v>45</v>
      </c>
      <c r="D101" s="46"/>
      <c r="E101" s="46"/>
      <c r="F101" s="46"/>
      <c r="G101" s="46"/>
      <c r="H101" s="46"/>
      <c r="I101" s="46"/>
      <c r="J101" s="46"/>
    </row>
    <row r="102" spans="1:10" ht="15" customHeight="1" x14ac:dyDescent="0.25">
      <c r="A102" s="47" t="s">
        <v>28</v>
      </c>
      <c r="B102" s="47"/>
      <c r="C102" s="50" t="s">
        <v>29</v>
      </c>
      <c r="D102" s="50"/>
      <c r="E102" s="50" t="s">
        <v>30</v>
      </c>
      <c r="F102" s="50"/>
      <c r="G102" s="50"/>
      <c r="H102" s="50"/>
    </row>
    <row r="105" spans="1:10" x14ac:dyDescent="0.25">
      <c r="A105" s="46" t="s">
        <v>46</v>
      </c>
      <c r="B105" s="46"/>
      <c r="C105" s="46"/>
      <c r="D105" s="46"/>
      <c r="E105" s="46"/>
    </row>
    <row r="106" spans="1:10" x14ac:dyDescent="0.25">
      <c r="A106" s="46" t="s">
        <v>47</v>
      </c>
      <c r="B106" s="46"/>
      <c r="C106" s="46"/>
      <c r="D106" s="46"/>
      <c r="E106" s="46"/>
    </row>
    <row r="107" spans="1:10" x14ac:dyDescent="0.25">
      <c r="A107" s="46" t="s">
        <v>27</v>
      </c>
      <c r="B107" s="46"/>
      <c r="C107" s="46" t="s">
        <v>166</v>
      </c>
      <c r="D107" s="46"/>
    </row>
  </sheetData>
  <mergeCells count="36">
    <mergeCell ref="I13:I14"/>
    <mergeCell ref="J13:J14"/>
    <mergeCell ref="A107:B107"/>
    <mergeCell ref="C107:D107"/>
    <mergeCell ref="C106:E106"/>
    <mergeCell ref="C105:E105"/>
    <mergeCell ref="A17:J17"/>
    <mergeCell ref="A84:J84"/>
    <mergeCell ref="A85:J85"/>
    <mergeCell ref="A90:J90"/>
    <mergeCell ref="A91:J91"/>
    <mergeCell ref="A101:B101"/>
    <mergeCell ref="C101:J101"/>
    <mergeCell ref="A102:B102"/>
    <mergeCell ref="B83:C83"/>
    <mergeCell ref="A16:J16"/>
    <mergeCell ref="A2:J2"/>
    <mergeCell ref="A4:J4"/>
    <mergeCell ref="A1:J1"/>
    <mergeCell ref="A3:J3"/>
    <mergeCell ref="A5:J5"/>
    <mergeCell ref="A106:B106"/>
    <mergeCell ref="A105:B105"/>
    <mergeCell ref="A7:C7"/>
    <mergeCell ref="A8:E8"/>
    <mergeCell ref="A9:E9"/>
    <mergeCell ref="E10:F10"/>
    <mergeCell ref="A13:A14"/>
    <mergeCell ref="B13:B14"/>
    <mergeCell ref="C13:C14"/>
    <mergeCell ref="D13:D14"/>
    <mergeCell ref="E13:E14"/>
    <mergeCell ref="C102:D102"/>
    <mergeCell ref="E102:H102"/>
    <mergeCell ref="F13:F14"/>
    <mergeCell ref="G13:H13"/>
  </mergeCells>
  <pageMargins left="0.70866141732283472" right="0.5118110236220472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workbookViewId="0">
      <selection activeCell="F6" sqref="F6"/>
    </sheetView>
  </sheetViews>
  <sheetFormatPr defaultRowHeight="15" x14ac:dyDescent="0.25"/>
  <cols>
    <col min="1" max="1" width="5.28515625" customWidth="1"/>
    <col min="2" max="2" width="13.5703125" customWidth="1"/>
    <col min="3" max="3" width="21" customWidth="1"/>
    <col min="4" max="4" width="21.85546875" customWidth="1"/>
    <col min="5" max="5" width="23.140625" customWidth="1"/>
    <col min="6" max="6" width="23.42578125" customWidth="1"/>
    <col min="7" max="7" width="26.5703125" customWidth="1"/>
  </cols>
  <sheetData>
    <row r="1" spans="1:7" x14ac:dyDescent="0.25">
      <c r="A1" s="9"/>
      <c r="B1" s="9"/>
      <c r="C1" s="9"/>
      <c r="D1" s="9"/>
      <c r="E1" s="9"/>
      <c r="F1" s="9"/>
      <c r="G1" s="10" t="s">
        <v>41</v>
      </c>
    </row>
    <row r="2" spans="1:7" x14ac:dyDescent="0.25">
      <c r="A2" s="67" t="s">
        <v>31</v>
      </c>
      <c r="B2" s="67"/>
      <c r="C2" s="67"/>
      <c r="D2" s="67"/>
      <c r="E2" s="67"/>
      <c r="F2" s="67"/>
      <c r="G2" s="67"/>
    </row>
    <row r="3" spans="1:7" x14ac:dyDescent="0.25">
      <c r="A3" s="68"/>
      <c r="B3" s="68"/>
      <c r="C3" s="68"/>
      <c r="D3" s="68"/>
      <c r="E3" s="68"/>
      <c r="F3" s="68"/>
      <c r="G3" s="68"/>
    </row>
    <row r="4" spans="1:7" ht="16.5" x14ac:dyDescent="0.25">
      <c r="A4" s="69" t="s">
        <v>50</v>
      </c>
      <c r="B4" s="70"/>
      <c r="C4" s="70"/>
      <c r="D4" s="70"/>
      <c r="E4" s="70"/>
      <c r="F4" s="70"/>
      <c r="G4" s="70"/>
    </row>
    <row r="5" spans="1:7" x14ac:dyDescent="0.25">
      <c r="A5" s="71" t="s">
        <v>32</v>
      </c>
      <c r="B5" s="71"/>
      <c r="C5" s="71"/>
      <c r="D5" s="71"/>
      <c r="E5" s="71"/>
      <c r="F5" s="71"/>
      <c r="G5" s="71"/>
    </row>
    <row r="6" spans="1:7" ht="192" customHeight="1" x14ac:dyDescent="0.25">
      <c r="A6" s="3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</row>
    <row r="7" spans="1:7" x14ac:dyDescent="0.25">
      <c r="A7" s="5">
        <v>1</v>
      </c>
      <c r="B7" s="6">
        <f>A7+1</f>
        <v>2</v>
      </c>
      <c r="C7" s="6">
        <f t="shared" ref="C7:G7" si="0">B7+1</f>
        <v>3</v>
      </c>
      <c r="D7" s="6">
        <f t="shared" si="0"/>
        <v>4</v>
      </c>
      <c r="E7" s="6">
        <f t="shared" si="0"/>
        <v>5</v>
      </c>
      <c r="F7" s="6">
        <f t="shared" si="0"/>
        <v>6</v>
      </c>
      <c r="G7" s="6">
        <f t="shared" si="0"/>
        <v>7</v>
      </c>
    </row>
    <row r="8" spans="1:7" ht="25.5" x14ac:dyDescent="0.25">
      <c r="A8" s="1">
        <v>1</v>
      </c>
      <c r="B8" s="4" t="s">
        <v>48</v>
      </c>
      <c r="C8" s="7"/>
      <c r="D8" s="7"/>
      <c r="E8" s="20"/>
      <c r="F8" s="7">
        <v>0</v>
      </c>
      <c r="G8" s="8">
        <v>0.01</v>
      </c>
    </row>
  </sheetData>
  <mergeCells count="3">
    <mergeCell ref="A2:G3"/>
    <mergeCell ref="A4:G4"/>
    <mergeCell ref="A5:G5"/>
  </mergeCells>
  <pageMargins left="0.51181102362204722" right="0.51181102362204722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конкурентных процеда</vt:lpstr>
      <vt:lpstr>СМП СОНКО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Павел Павлов</cp:lastModifiedBy>
  <cp:lastPrinted>2020-02-21T08:49:10Z</cp:lastPrinted>
  <dcterms:created xsi:type="dcterms:W3CDTF">2016-03-25T08:25:28Z</dcterms:created>
  <dcterms:modified xsi:type="dcterms:W3CDTF">2022-07-25T10:41:31Z</dcterms:modified>
</cp:coreProperties>
</file>