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оперативка!$A$2:$AI$89</definedName>
  </definedNames>
  <calcPr calcId="152511"/>
</workbook>
</file>

<file path=xl/calcChain.xml><?xml version="1.0" encoding="utf-8"?>
<calcChain xmlns="http://schemas.openxmlformats.org/spreadsheetml/2006/main">
  <c r="C30" i="1" l="1"/>
  <c r="C29" i="1"/>
  <c r="C28" i="1"/>
  <c r="C18" i="1"/>
  <c r="D18" i="1" s="1"/>
  <c r="C19" i="1"/>
  <c r="D19" i="1" s="1"/>
  <c r="C26" i="1" l="1"/>
  <c r="D26" i="1" s="1"/>
  <c r="C24" i="1"/>
  <c r="D24" i="1" s="1"/>
  <c r="C22" i="1"/>
  <c r="D22" i="1" s="1"/>
  <c r="C20" i="1"/>
  <c r="D20" i="1" s="1"/>
  <c r="B12" i="1" l="1"/>
  <c r="C27" i="1" l="1"/>
  <c r="D27" i="1" s="1"/>
  <c r="C31" i="1" l="1"/>
  <c r="C25" i="1"/>
  <c r="D25" i="1" s="1"/>
  <c r="C23" i="1"/>
  <c r="D23" i="1" s="1"/>
  <c r="C21" i="1"/>
  <c r="C17" i="1"/>
  <c r="D17" i="1" s="1"/>
  <c r="C16" i="1"/>
  <c r="C15" i="1"/>
  <c r="C14" i="1"/>
  <c r="C13" i="1"/>
  <c r="C10" i="1"/>
  <c r="D10" i="1" s="1"/>
  <c r="C32" i="1" l="1"/>
  <c r="T12" i="1" l="1"/>
  <c r="L12" i="1"/>
  <c r="F11" i="1"/>
  <c r="F12" i="1" s="1"/>
  <c r="H11" i="1" l="1"/>
  <c r="H12" i="1" s="1"/>
  <c r="D16" i="1"/>
  <c r="C33" i="1" l="1"/>
  <c r="D21" i="1"/>
  <c r="D15" i="1"/>
  <c r="D14" i="1"/>
  <c r="D13" i="1"/>
  <c r="AI11" i="1" l="1"/>
  <c r="AI12" i="1" s="1"/>
  <c r="AH11" i="1"/>
  <c r="AH12" i="1" s="1"/>
  <c r="AG11" i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S11" i="1"/>
  <c r="S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K11" i="1"/>
  <c r="K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34" i="1" l="1"/>
  <c r="F34" i="1"/>
  <c r="E34" i="1"/>
  <c r="C34" i="1" l="1"/>
  <c r="C9" i="1" l="1"/>
  <c r="D9" i="1" s="1"/>
  <c r="C35" i="1" l="1"/>
  <c r="D35" i="1" s="1"/>
  <c r="C37" i="1"/>
  <c r="D37" i="1" s="1"/>
  <c r="C36" i="1"/>
  <c r="D36" i="1" s="1"/>
  <c r="C38" i="1" l="1"/>
  <c r="D38" i="1" s="1"/>
  <c r="B42" i="1" l="1"/>
  <c r="B53" i="1"/>
  <c r="F81" i="1" l="1"/>
  <c r="G81" i="1"/>
  <c r="H81" i="1"/>
  <c r="I81" i="1"/>
  <c r="J81" i="1"/>
  <c r="M81" i="1"/>
  <c r="N81" i="1"/>
  <c r="O81" i="1"/>
  <c r="P81" i="1"/>
  <c r="Q81" i="1"/>
  <c r="R81" i="1"/>
  <c r="V81" i="1"/>
  <c r="W81" i="1"/>
  <c r="Z81" i="1"/>
  <c r="AA81" i="1"/>
  <c r="AB81" i="1"/>
  <c r="AC81" i="1"/>
  <c r="AE81" i="1"/>
  <c r="AI81" i="1"/>
  <c r="E81" i="1"/>
  <c r="C82" i="1" l="1"/>
  <c r="D83" i="1"/>
  <c r="C85" i="1"/>
  <c r="D85" i="1" s="1"/>
  <c r="D86" i="1"/>
  <c r="D87" i="1"/>
  <c r="C88" i="1"/>
  <c r="D88" i="1" s="1"/>
  <c r="D90" i="1"/>
  <c r="D97" i="1"/>
  <c r="B98" i="1"/>
  <c r="C98" i="1"/>
  <c r="E98" i="1"/>
  <c r="F98" i="1"/>
  <c r="G98" i="1"/>
  <c r="H98" i="1"/>
  <c r="I98" i="1"/>
  <c r="J98" i="1"/>
  <c r="M98" i="1"/>
  <c r="N98" i="1"/>
  <c r="O98" i="1"/>
  <c r="P98" i="1"/>
  <c r="Q98" i="1"/>
  <c r="R98" i="1"/>
  <c r="V98" i="1"/>
  <c r="W98" i="1"/>
  <c r="Z98" i="1"/>
  <c r="AA98" i="1"/>
  <c r="AB98" i="1"/>
  <c r="AC98" i="1"/>
  <c r="AE98" i="1"/>
  <c r="AI98" i="1"/>
  <c r="B99" i="1"/>
  <c r="C99" i="1"/>
  <c r="E99" i="1"/>
  <c r="F99" i="1"/>
  <c r="G99" i="1"/>
  <c r="H99" i="1"/>
  <c r="I99" i="1"/>
  <c r="J99" i="1"/>
  <c r="M99" i="1"/>
  <c r="N99" i="1"/>
  <c r="O99" i="1"/>
  <c r="P99" i="1"/>
  <c r="Q99" i="1"/>
  <c r="R99" i="1"/>
  <c r="V99" i="1"/>
  <c r="W99" i="1"/>
  <c r="Z99" i="1"/>
  <c r="AA99" i="1"/>
  <c r="AB99" i="1"/>
  <c r="AC99" i="1"/>
  <c r="AE99" i="1"/>
  <c r="AI99" i="1"/>
  <c r="C100" i="1"/>
  <c r="D100" i="1" s="1"/>
  <c r="C101" i="1"/>
  <c r="D101" i="1" s="1"/>
  <c r="C102" i="1"/>
  <c r="D102" i="1" s="1"/>
  <c r="C103" i="1"/>
  <c r="D103" i="1" s="1"/>
  <c r="C104" i="1"/>
  <c r="C105" i="1" s="1"/>
  <c r="B105" i="1"/>
  <c r="E105" i="1"/>
  <c r="F105" i="1"/>
  <c r="G105" i="1"/>
  <c r="H105" i="1"/>
  <c r="I105" i="1"/>
  <c r="J105" i="1"/>
  <c r="M105" i="1"/>
  <c r="N105" i="1"/>
  <c r="O105" i="1"/>
  <c r="P105" i="1"/>
  <c r="Q105" i="1"/>
  <c r="R105" i="1"/>
  <c r="V105" i="1"/>
  <c r="W105" i="1"/>
  <c r="Z105" i="1"/>
  <c r="AA105" i="1"/>
  <c r="AB105" i="1"/>
  <c r="AC105" i="1"/>
  <c r="AE105" i="1"/>
  <c r="AI105" i="1"/>
  <c r="C106" i="1"/>
  <c r="D106" i="1" s="1"/>
  <c r="C107" i="1"/>
  <c r="D107" i="1" s="1"/>
  <c r="C108" i="1"/>
  <c r="D108" i="1" s="1"/>
  <c r="C109" i="1"/>
  <c r="D109" i="1" s="1"/>
  <c r="D110" i="1"/>
  <c r="C111" i="1"/>
  <c r="D111" i="1" s="1"/>
  <c r="B112" i="1"/>
  <c r="E112" i="1"/>
  <c r="F112" i="1"/>
  <c r="G112" i="1"/>
  <c r="H112" i="1"/>
  <c r="I112" i="1"/>
  <c r="J112" i="1"/>
  <c r="M112" i="1"/>
  <c r="N112" i="1"/>
  <c r="O112" i="1"/>
  <c r="P112" i="1"/>
  <c r="Q112" i="1"/>
  <c r="R112" i="1"/>
  <c r="V112" i="1"/>
  <c r="W112" i="1"/>
  <c r="Z112" i="1"/>
  <c r="AA112" i="1"/>
  <c r="AB112" i="1"/>
  <c r="AC112" i="1"/>
  <c r="AE112" i="1"/>
  <c r="AI112" i="1"/>
  <c r="C113" i="1"/>
  <c r="D113" i="1" s="1"/>
  <c r="C114" i="1"/>
  <c r="D114" i="1" s="1"/>
  <c r="C115" i="1"/>
  <c r="D115" i="1" s="1"/>
  <c r="C116" i="1"/>
  <c r="D116" i="1" s="1"/>
  <c r="B117" i="1"/>
  <c r="E117" i="1"/>
  <c r="F117" i="1"/>
  <c r="G117" i="1"/>
  <c r="H117" i="1"/>
  <c r="I117" i="1"/>
  <c r="J117" i="1"/>
  <c r="M117" i="1"/>
  <c r="N117" i="1"/>
  <c r="O117" i="1"/>
  <c r="P117" i="1"/>
  <c r="Q117" i="1"/>
  <c r="R117" i="1"/>
  <c r="V117" i="1"/>
  <c r="W117" i="1"/>
  <c r="Z117" i="1"/>
  <c r="AA117" i="1"/>
  <c r="AB117" i="1"/>
  <c r="AC117" i="1"/>
  <c r="AE117" i="1"/>
  <c r="AI117" i="1"/>
  <c r="B118" i="1"/>
  <c r="E118" i="1"/>
  <c r="F118" i="1"/>
  <c r="G118" i="1"/>
  <c r="H118" i="1"/>
  <c r="I118" i="1"/>
  <c r="J118" i="1"/>
  <c r="M118" i="1"/>
  <c r="N118" i="1"/>
  <c r="O118" i="1"/>
  <c r="P118" i="1"/>
  <c r="Q118" i="1"/>
  <c r="R118" i="1"/>
  <c r="V118" i="1"/>
  <c r="W118" i="1"/>
  <c r="Z118" i="1"/>
  <c r="AA118" i="1"/>
  <c r="AB118" i="1"/>
  <c r="AC118" i="1"/>
  <c r="AE118" i="1"/>
  <c r="AI118" i="1"/>
  <c r="B119" i="1"/>
  <c r="F119" i="1"/>
  <c r="G119" i="1"/>
  <c r="H119" i="1"/>
  <c r="I119" i="1"/>
  <c r="J119" i="1"/>
  <c r="M119" i="1"/>
  <c r="N119" i="1"/>
  <c r="O119" i="1"/>
  <c r="Q119" i="1"/>
  <c r="R119" i="1"/>
  <c r="W119" i="1"/>
  <c r="Z119" i="1"/>
  <c r="AA119" i="1"/>
  <c r="AE119" i="1"/>
  <c r="AI119" i="1"/>
  <c r="B120" i="1"/>
  <c r="E120" i="1"/>
  <c r="F120" i="1"/>
  <c r="G120" i="1"/>
  <c r="H120" i="1"/>
  <c r="I120" i="1"/>
  <c r="J120" i="1"/>
  <c r="M120" i="1"/>
  <c r="N120" i="1"/>
  <c r="O120" i="1"/>
  <c r="P120" i="1"/>
  <c r="Q120" i="1"/>
  <c r="R120" i="1"/>
  <c r="V120" i="1"/>
  <c r="W120" i="1"/>
  <c r="Z120" i="1"/>
  <c r="AA120" i="1"/>
  <c r="AB120" i="1"/>
  <c r="AC120" i="1"/>
  <c r="AE120" i="1"/>
  <c r="AI120" i="1"/>
  <c r="B121" i="1"/>
  <c r="E121" i="1"/>
  <c r="I121" i="1"/>
  <c r="V121" i="1"/>
  <c r="W121" i="1"/>
  <c r="AC121" i="1"/>
  <c r="C122" i="1"/>
  <c r="C123" i="1"/>
  <c r="H124" i="1"/>
  <c r="O124" i="1"/>
  <c r="R124" i="1"/>
  <c r="W124" i="1"/>
  <c r="AA124" i="1"/>
  <c r="AE124" i="1"/>
  <c r="C125" i="1"/>
  <c r="D125" i="1" s="1"/>
  <c r="C126" i="1"/>
  <c r="D126" i="1" s="1"/>
  <c r="C129" i="1"/>
  <c r="C131" i="1"/>
  <c r="C132" i="1" s="1"/>
  <c r="B132" i="1"/>
  <c r="E132" i="1"/>
  <c r="F132" i="1"/>
  <c r="G132" i="1"/>
  <c r="H132" i="1"/>
  <c r="I132" i="1"/>
  <c r="J132" i="1"/>
  <c r="M132" i="1"/>
  <c r="N132" i="1"/>
  <c r="O132" i="1"/>
  <c r="P132" i="1"/>
  <c r="Q132" i="1"/>
  <c r="R132" i="1"/>
  <c r="V132" i="1"/>
  <c r="W132" i="1"/>
  <c r="Z132" i="1"/>
  <c r="AA132" i="1"/>
  <c r="AB132" i="1"/>
  <c r="AC132" i="1"/>
  <c r="AE132" i="1"/>
  <c r="AI132" i="1"/>
  <c r="B133" i="1"/>
  <c r="E133" i="1"/>
  <c r="F133" i="1"/>
  <c r="G133" i="1"/>
  <c r="H133" i="1"/>
  <c r="I133" i="1"/>
  <c r="J133" i="1"/>
  <c r="M133" i="1"/>
  <c r="N133" i="1"/>
  <c r="O133" i="1"/>
  <c r="P133" i="1"/>
  <c r="Q133" i="1"/>
  <c r="R133" i="1"/>
  <c r="V133" i="1"/>
  <c r="W133" i="1"/>
  <c r="Z133" i="1"/>
  <c r="AA133" i="1"/>
  <c r="AB133" i="1"/>
  <c r="AC133" i="1"/>
  <c r="AE133" i="1"/>
  <c r="AI133" i="1"/>
  <c r="D134" i="1"/>
  <c r="C135" i="1"/>
  <c r="B136" i="1"/>
  <c r="E136" i="1"/>
  <c r="F136" i="1"/>
  <c r="G136" i="1"/>
  <c r="H136" i="1"/>
  <c r="I136" i="1"/>
  <c r="J136" i="1"/>
  <c r="M136" i="1"/>
  <c r="N136" i="1"/>
  <c r="O136" i="1"/>
  <c r="P136" i="1"/>
  <c r="Q136" i="1"/>
  <c r="R136" i="1"/>
  <c r="V136" i="1"/>
  <c r="W136" i="1"/>
  <c r="Z136" i="1"/>
  <c r="AA136" i="1"/>
  <c r="AB136" i="1"/>
  <c r="AC136" i="1"/>
  <c r="AE136" i="1"/>
  <c r="AI136" i="1"/>
  <c r="B137" i="1"/>
  <c r="E137" i="1"/>
  <c r="F137" i="1"/>
  <c r="G137" i="1"/>
  <c r="H137" i="1"/>
  <c r="I137" i="1"/>
  <c r="J137" i="1"/>
  <c r="M137" i="1"/>
  <c r="N137" i="1"/>
  <c r="O137" i="1"/>
  <c r="P137" i="1"/>
  <c r="Q137" i="1"/>
  <c r="R137" i="1"/>
  <c r="V137" i="1"/>
  <c r="W137" i="1"/>
  <c r="Z137" i="1"/>
  <c r="AA137" i="1"/>
  <c r="AB137" i="1"/>
  <c r="AC137" i="1"/>
  <c r="AE137" i="1"/>
  <c r="AI137" i="1"/>
  <c r="C138" i="1"/>
  <c r="C139" i="1"/>
  <c r="C141" i="1"/>
  <c r="B142" i="1"/>
  <c r="E142" i="1"/>
  <c r="F142" i="1"/>
  <c r="G142" i="1"/>
  <c r="H142" i="1"/>
  <c r="I142" i="1"/>
  <c r="J142" i="1"/>
  <c r="M142" i="1"/>
  <c r="N142" i="1"/>
  <c r="O142" i="1"/>
  <c r="P142" i="1"/>
  <c r="Q142" i="1"/>
  <c r="R142" i="1"/>
  <c r="W142" i="1"/>
  <c r="Z142" i="1"/>
  <c r="AA142" i="1"/>
  <c r="AB142" i="1"/>
  <c r="AC142" i="1"/>
  <c r="AE142" i="1"/>
  <c r="AI142" i="1"/>
  <c r="D143" i="1"/>
  <c r="C144" i="1"/>
  <c r="D144" i="1" s="1"/>
  <c r="B145" i="1"/>
  <c r="E145" i="1"/>
  <c r="F145" i="1"/>
  <c r="G145" i="1"/>
  <c r="H145" i="1"/>
  <c r="I145" i="1"/>
  <c r="J145" i="1"/>
  <c r="M145" i="1"/>
  <c r="N145" i="1"/>
  <c r="O145" i="1"/>
  <c r="Q145" i="1"/>
  <c r="R145" i="1"/>
  <c r="W145" i="1"/>
  <c r="Z145" i="1"/>
  <c r="AA145" i="1"/>
  <c r="AC145" i="1"/>
  <c r="AE145" i="1"/>
  <c r="AI145" i="1"/>
  <c r="B146" i="1"/>
  <c r="E146" i="1"/>
  <c r="F146" i="1"/>
  <c r="G146" i="1"/>
  <c r="H146" i="1"/>
  <c r="I146" i="1"/>
  <c r="J146" i="1"/>
  <c r="M146" i="1"/>
  <c r="N146" i="1"/>
  <c r="O146" i="1"/>
  <c r="P146" i="1"/>
  <c r="Q146" i="1"/>
  <c r="R146" i="1"/>
  <c r="W146" i="1"/>
  <c r="Z146" i="1"/>
  <c r="AA146" i="1"/>
  <c r="AB146" i="1"/>
  <c r="AC146" i="1"/>
  <c r="AE146" i="1"/>
  <c r="AI146" i="1"/>
  <c r="C147" i="1"/>
  <c r="D147" i="1" s="1"/>
  <c r="C148" i="1"/>
  <c r="D148" i="1" s="1"/>
  <c r="B149" i="1"/>
  <c r="G149" i="1"/>
  <c r="N149" i="1"/>
  <c r="AI149" i="1"/>
  <c r="C150" i="1"/>
  <c r="D150" i="1" s="1"/>
  <c r="C151" i="1"/>
  <c r="D151" i="1" s="1"/>
  <c r="B152" i="1"/>
  <c r="H152" i="1"/>
  <c r="P152" i="1"/>
  <c r="W152" i="1"/>
  <c r="Z152" i="1"/>
  <c r="AC152" i="1"/>
  <c r="C153" i="1"/>
  <c r="D153" i="1" s="1"/>
  <c r="C154" i="1"/>
  <c r="B155" i="1"/>
  <c r="O155" i="1"/>
  <c r="AA155" i="1"/>
  <c r="C156" i="1"/>
  <c r="D156" i="1" s="1"/>
  <c r="C157" i="1"/>
  <c r="D157" i="1" s="1"/>
  <c r="B158" i="1"/>
  <c r="E158" i="1"/>
  <c r="H158" i="1"/>
  <c r="I158" i="1"/>
  <c r="J158" i="1"/>
  <c r="M158" i="1"/>
  <c r="N158" i="1"/>
  <c r="O158" i="1"/>
  <c r="R158" i="1"/>
  <c r="V158" i="1"/>
  <c r="Z158" i="1"/>
  <c r="AA158" i="1"/>
  <c r="AB158" i="1"/>
  <c r="AC158" i="1"/>
  <c r="AE158" i="1"/>
  <c r="C159" i="1"/>
  <c r="C160" i="1"/>
  <c r="H161" i="1"/>
  <c r="I161" i="1"/>
  <c r="J161" i="1"/>
  <c r="M161" i="1"/>
  <c r="O161" i="1"/>
  <c r="V161" i="1"/>
  <c r="W161" i="1"/>
  <c r="AB161" i="1"/>
  <c r="AE161" i="1"/>
  <c r="C162" i="1"/>
  <c r="D162" i="1" s="1"/>
  <c r="C163" i="1"/>
  <c r="B164" i="1"/>
  <c r="V164" i="1"/>
  <c r="AA164" i="1"/>
  <c r="C165" i="1"/>
  <c r="D165" i="1" s="1"/>
  <c r="C166" i="1"/>
  <c r="D166" i="1" s="1"/>
  <c r="B167" i="1"/>
  <c r="G167" i="1"/>
  <c r="N167" i="1"/>
  <c r="C168" i="1"/>
  <c r="C169" i="1"/>
  <c r="B170" i="1"/>
  <c r="G170" i="1"/>
  <c r="J170" i="1"/>
  <c r="M170" i="1"/>
  <c r="N170" i="1"/>
  <c r="W170" i="1"/>
  <c r="AE170" i="1"/>
  <c r="C171" i="1"/>
  <c r="D171" i="1" s="1"/>
  <c r="D172" i="1"/>
  <c r="D173" i="1"/>
  <c r="C174" i="1"/>
  <c r="C175" i="1" s="1"/>
  <c r="C176" i="1"/>
  <c r="D176" i="1" s="1"/>
  <c r="C178" i="1"/>
  <c r="C179" i="1" s="1"/>
  <c r="B179" i="1"/>
  <c r="E179" i="1"/>
  <c r="F179" i="1"/>
  <c r="G179" i="1"/>
  <c r="H179" i="1"/>
  <c r="I179" i="1"/>
  <c r="J179" i="1"/>
  <c r="M179" i="1"/>
  <c r="N179" i="1"/>
  <c r="O179" i="1"/>
  <c r="P179" i="1"/>
  <c r="Q179" i="1"/>
  <c r="R179" i="1"/>
  <c r="V179" i="1"/>
  <c r="W179" i="1"/>
  <c r="Z179" i="1"/>
  <c r="AA179" i="1"/>
  <c r="AB179" i="1"/>
  <c r="AC179" i="1"/>
  <c r="AE179" i="1"/>
  <c r="AI179" i="1"/>
  <c r="C180" i="1"/>
  <c r="D180" i="1" s="1"/>
  <c r="C181" i="1"/>
  <c r="D181" i="1" s="1"/>
  <c r="C182" i="1"/>
  <c r="D182" i="1" s="1"/>
  <c r="C183" i="1"/>
  <c r="D183" i="1" s="1"/>
  <c r="C184" i="1"/>
  <c r="D184" i="1" s="1"/>
  <c r="E185" i="1"/>
  <c r="F185" i="1"/>
  <c r="G185" i="1"/>
  <c r="H185" i="1"/>
  <c r="I185" i="1"/>
  <c r="J185" i="1"/>
  <c r="M185" i="1"/>
  <c r="N185" i="1"/>
  <c r="O185" i="1"/>
  <c r="P185" i="1"/>
  <c r="Q185" i="1"/>
  <c r="R185" i="1"/>
  <c r="V185" i="1"/>
  <c r="W185" i="1"/>
  <c r="Z185" i="1"/>
  <c r="AA185" i="1"/>
  <c r="AB185" i="1"/>
  <c r="AC185" i="1"/>
  <c r="AE185" i="1"/>
  <c r="AI185" i="1"/>
  <c r="C186" i="1"/>
  <c r="D186" i="1" s="1"/>
  <c r="C187" i="1"/>
  <c r="C190" i="1"/>
  <c r="D190" i="1" s="1"/>
  <c r="C191" i="1"/>
  <c r="D191" i="1" s="1"/>
  <c r="B192" i="1"/>
  <c r="B193" i="1"/>
  <c r="E193" i="1"/>
  <c r="F193" i="1"/>
  <c r="G193" i="1"/>
  <c r="H193" i="1"/>
  <c r="I193" i="1"/>
  <c r="J193" i="1"/>
  <c r="M193" i="1"/>
  <c r="N193" i="1"/>
  <c r="O193" i="1"/>
  <c r="P193" i="1"/>
  <c r="Q193" i="1"/>
  <c r="R193" i="1"/>
  <c r="V193" i="1"/>
  <c r="W193" i="1"/>
  <c r="Z193" i="1"/>
  <c r="AA193" i="1"/>
  <c r="AB193" i="1"/>
  <c r="AC193" i="1"/>
  <c r="AE193" i="1"/>
  <c r="AI193" i="1"/>
  <c r="C194" i="1"/>
  <c r="D194" i="1" s="1"/>
  <c r="C195" i="1"/>
  <c r="D195" i="1" s="1"/>
  <c r="B196" i="1"/>
  <c r="B197" i="1"/>
  <c r="E197" i="1"/>
  <c r="F197" i="1"/>
  <c r="G197" i="1"/>
  <c r="H197" i="1"/>
  <c r="I197" i="1"/>
  <c r="J197" i="1"/>
  <c r="M197" i="1"/>
  <c r="N197" i="1"/>
  <c r="O197" i="1"/>
  <c r="P197" i="1"/>
  <c r="Q197" i="1"/>
  <c r="R197" i="1"/>
  <c r="V197" i="1"/>
  <c r="W197" i="1"/>
  <c r="Z197" i="1"/>
  <c r="AA197" i="1"/>
  <c r="AB197" i="1"/>
  <c r="AC197" i="1"/>
  <c r="AE197" i="1"/>
  <c r="AI197" i="1"/>
  <c r="C198" i="1"/>
  <c r="D198" i="1" s="1"/>
  <c r="C155" i="1" l="1"/>
  <c r="D155" i="1" s="1"/>
  <c r="D178" i="1"/>
  <c r="D174" i="1"/>
  <c r="D104" i="1"/>
  <c r="C192" i="1"/>
  <c r="D192" i="1" s="1"/>
  <c r="C188" i="1"/>
  <c r="D188" i="1" s="1"/>
  <c r="C117" i="1"/>
  <c r="D117" i="1" s="1"/>
  <c r="C196" i="1"/>
  <c r="D196" i="1" s="1"/>
  <c r="C137" i="1"/>
  <c r="D137" i="1" s="1"/>
  <c r="C164" i="1"/>
  <c r="D164" i="1" s="1"/>
  <c r="D154" i="1"/>
  <c r="C127" i="1"/>
  <c r="D127" i="1" s="1"/>
  <c r="C124" i="1"/>
  <c r="C112" i="1"/>
  <c r="C158" i="1"/>
  <c r="D158" i="1" s="1"/>
  <c r="C170" i="1"/>
  <c r="D170" i="1" s="1"/>
  <c r="D163" i="1"/>
  <c r="C161" i="1"/>
  <c r="C152" i="1"/>
  <c r="D152" i="1" s="1"/>
  <c r="C149" i="1"/>
  <c r="D149" i="1" s="1"/>
  <c r="C140" i="1"/>
  <c r="C142" i="1" s="1"/>
  <c r="C197" i="1"/>
  <c r="C193" i="1"/>
  <c r="D187" i="1"/>
  <c r="C167" i="1"/>
  <c r="D167" i="1" s="1"/>
  <c r="D141" i="1"/>
  <c r="D135" i="1"/>
  <c r="C133" i="1"/>
  <c r="D131" i="1"/>
  <c r="C81" i="1"/>
  <c r="C146" i="1"/>
  <c r="D146" i="1" s="1"/>
  <c r="C145" i="1"/>
  <c r="C119" i="1"/>
  <c r="D119" i="1" s="1"/>
  <c r="C118" i="1"/>
  <c r="D118" i="1" s="1"/>
  <c r="C185" i="1"/>
  <c r="D185" i="1" s="1"/>
  <c r="C136" i="1"/>
  <c r="C121" i="1"/>
  <c r="D121" i="1" s="1"/>
  <c r="C120" i="1"/>
  <c r="D120" i="1" s="1"/>
  <c r="C58" i="1"/>
  <c r="C59" i="1"/>
  <c r="C57" i="1" l="1"/>
  <c r="C48" i="1" l="1"/>
  <c r="C49" i="1"/>
  <c r="C50" i="1"/>
  <c r="C51" i="1"/>
  <c r="C52" i="1"/>
  <c r="C54" i="1"/>
  <c r="C55" i="1"/>
  <c r="C56" i="1"/>
  <c r="D77" i="1" l="1"/>
  <c r="D79" i="1"/>
  <c r="E42" i="1" l="1"/>
  <c r="C78" i="1" l="1"/>
  <c r="D78" i="1" s="1"/>
  <c r="C76" i="1"/>
  <c r="D76" i="1" s="1"/>
  <c r="C75" i="1"/>
  <c r="D75" i="1" s="1"/>
  <c r="C74" i="1"/>
  <c r="D74" i="1" s="1"/>
  <c r="C73" i="1"/>
  <c r="D73" i="1" s="1"/>
  <c r="C72" i="1"/>
  <c r="C71" i="1"/>
  <c r="D71" i="1" s="1"/>
  <c r="C70" i="1"/>
  <c r="C69" i="1"/>
  <c r="C68" i="1"/>
  <c r="C67" i="1"/>
  <c r="C66" i="1"/>
  <c r="C65" i="1"/>
  <c r="C64" i="1"/>
  <c r="C63" i="1"/>
  <c r="C62" i="1"/>
  <c r="C61" i="1"/>
  <c r="C60" i="1"/>
  <c r="AI53" i="1"/>
  <c r="AE53" i="1"/>
  <c r="AC53" i="1"/>
  <c r="AB53" i="1"/>
  <c r="AA53" i="1"/>
  <c r="Z53" i="1"/>
  <c r="W53" i="1"/>
  <c r="V53" i="1"/>
  <c r="R53" i="1"/>
  <c r="Q53" i="1"/>
  <c r="P53" i="1"/>
  <c r="O53" i="1"/>
  <c r="N53" i="1"/>
  <c r="M53" i="1"/>
  <c r="J53" i="1"/>
  <c r="I53" i="1"/>
  <c r="H53" i="1"/>
  <c r="G53" i="1"/>
  <c r="F53" i="1"/>
  <c r="E53" i="1"/>
  <c r="C53" i="1" s="1"/>
  <c r="C47" i="1"/>
  <c r="C46" i="1"/>
  <c r="C45" i="1"/>
  <c r="C44" i="1"/>
  <c r="C43" i="1"/>
  <c r="AI42" i="1"/>
  <c r="AE42" i="1"/>
  <c r="AB42" i="1"/>
  <c r="AA42" i="1"/>
  <c r="Z42" i="1"/>
  <c r="W42" i="1"/>
  <c r="V42" i="1"/>
  <c r="R42" i="1"/>
  <c r="Q42" i="1"/>
  <c r="P42" i="1"/>
  <c r="O42" i="1"/>
  <c r="N42" i="1"/>
  <c r="M42" i="1"/>
  <c r="J42" i="1"/>
  <c r="I42" i="1"/>
  <c r="H42" i="1"/>
  <c r="G42" i="1"/>
  <c r="F42" i="1"/>
  <c r="C41" i="1"/>
  <c r="C40" i="1"/>
  <c r="C39" i="1"/>
  <c r="C42" i="1" l="1"/>
  <c r="D58" i="1"/>
  <c r="D61" i="1"/>
  <c r="D60" i="1"/>
  <c r="D64" i="1"/>
</calcChain>
</file>

<file path=xl/sharedStrings.xml><?xml version="1.0" encoding="utf-8"?>
<sst xmlns="http://schemas.openxmlformats.org/spreadsheetml/2006/main" count="224" uniqueCount="178">
  <si>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</si>
  <si>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</si>
  <si>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</si>
  <si>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</si>
  <si>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</si>
  <si>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</si>
  <si>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</si>
  <si>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</si>
  <si>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</si>
  <si>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</si>
  <si>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</si>
  <si>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</si>
  <si>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</si>
  <si>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</si>
  <si>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</si>
  <si>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</si>
  <si>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</si>
  <si>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</si>
  <si>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</si>
  <si>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</si>
  <si>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</si>
  <si>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</si>
  <si>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</si>
  <si>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</si>
  <si>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</si>
  <si>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</si>
  <si>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</si>
  <si>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</si>
  <si>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</si>
  <si>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</si>
  <si>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</si>
  <si>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</si>
  <si>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</si>
  <si>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</si>
  <si>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</si>
  <si>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</si>
  <si>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</si>
  <si>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</si>
  <si>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</si>
  <si>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</si>
  <si>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</si>
  <si>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</si>
  <si>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</si>
  <si>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</si>
  <si>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</si>
  <si>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</si>
  <si>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</si>
  <si>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</si>
  <si>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</si>
  <si>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</si>
  <si>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</si>
  <si>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</si>
  <si>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</si>
  <si>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</si>
  <si>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</si>
  <si>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</si>
  <si>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</si>
  <si>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</si>
  <si>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</si>
  <si>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</si>
  <si>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</si>
  <si>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</si>
  <si>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</si>
  <si>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</si>
  <si>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</si>
  <si>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</si>
  <si>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</si>
  <si>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</si>
  <si>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</si>
  <si>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</si>
  <si>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</si>
  <si>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</si>
  <si>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</si>
  <si>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</si>
  <si>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</si>
  <si>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</si>
  <si>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</si>
  <si>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</si>
  <si>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</si>
  <si>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</si>
  <si>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</si>
  <si>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</si>
  <si>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</si>
  <si>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</si>
  <si>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</si>
  <si>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</si>
  <si>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</si>
  <si>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</si>
  <si>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</si>
  <si>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</si>
  <si>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</si>
  <si>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</si>
  <si>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</si>
  <si>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</si>
  <si>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</si>
  <si>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</si>
  <si>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</si>
  <si>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</si>
  <si>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</si>
  <si>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</si>
  <si>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</si>
  <si>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</si>
  <si>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</si>
  <si>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</si>
  <si>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</si>
  <si>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</si>
  <si>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</si>
  <si>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</si>
  <si>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</si>
  <si>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</si>
  <si>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</si>
  <si>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</si>
  <si>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</si>
  <si>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</si>
  <si>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</si>
  <si>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</si>
  <si>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</si>
  <si>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</si>
  <si>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</si>
  <si>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</si>
  <si>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</si>
  <si>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</si>
  <si>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</si>
  <si>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</si>
  <si>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</si>
  <si>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</si>
  <si>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</si>
  <si>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</si>
  <si>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</si>
  <si>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</si>
  <si>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</si>
  <si>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</si>
  <si>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</si>
  <si>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</si>
  <si>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</si>
  <si>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</si>
  <si>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</si>
  <si>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</si>
  <si>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</si>
  <si>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</si>
  <si>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</si>
  <si>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</si>
  <si>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</si>
  <si>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</si>
  <si>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</si>
  <si>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</si>
  <si>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</si>
  <si>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</si>
  <si>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</si>
  <si>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</si>
  <si>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</si>
  <si>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</si>
  <si>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</si>
  <si>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</si>
  <si>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</si>
  <si>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</si>
  <si>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</si>
  <si>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</si>
  <si>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</si>
  <si>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</si>
  <si>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</si>
  <si>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</si>
  <si>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</si>
  <si>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</si>
  <si>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</si>
  <si>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</si>
  <si>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</si>
  <si>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</si>
  <si>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</si>
  <si>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</si>
  <si>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</si>
  <si>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</si>
  <si>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ООО "РВЦ"</t>
  </si>
  <si>
    <t>Кукуруза на корм</t>
  </si>
  <si>
    <t>План сева однолетних трав, га</t>
  </si>
  <si>
    <t>План сева кукурузы на корм, га</t>
  </si>
  <si>
    <t>План сева овощей открытого грунта, га</t>
  </si>
  <si>
    <t>Информация о сельскохозяйственных работах по состоянию на 3 июня 2022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</si>
</sst>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0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199"/>
  <sheetViews>
    <sheetView tabSelected="1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I21" sqref="I21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21" width="13.7109375" style="1" customWidth="1"/>
    <col min="22" max="22" width="13.5703125" style="1" customWidth="1"/>
    <col min="23" max="35" width="13.7109375" style="1" customWidth="1"/>
    <col min="36" max="38" width="9.140625" style="1"/>
    <col min="39" max="39" width="9.140625" style="1" customWidth="1"/>
    <col min="40" max="16384" width="9.140625" style="1"/>
  </cols>
  <sheetData>
    <row r="1" spans="1:35" ht="26.25" hidden="1" x14ac:dyDescent="0.4">
      <c r="A1" s="1"/>
      <c r="AI1" s="3"/>
    </row>
    <row r="2" spans="1:35" s="4" customFormat="1" ht="29.45" customHeight="1" thickBot="1" x14ac:dyDescent="0.3">
      <c r="A2" s="87" t="s">
        <v>177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35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 t="s">
        <v>2</v>
      </c>
      <c r="AF3" s="6"/>
      <c r="AG3" s="6"/>
      <c r="AH3" s="6"/>
      <c r="AI3" s="6"/>
    </row>
    <row r="4" spans="1:35" s="2" customFormat="1" ht="12" customHeight="1" x14ac:dyDescent="0.25">
      <c r="A4" s="88" t="s">
        <v>3</v>
      </c>
      <c r="B4" s="91" t="s">
        <v>158</v>
      </c>
      <c r="C4" s="94" t="s">
        <v>159</v>
      </c>
      <c r="D4" s="94" t="s">
        <v>160</v>
      </c>
      <c r="E4" s="99" t="s">
        <v>4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1"/>
    </row>
    <row r="5" spans="1:35" s="2" customFormat="1" ht="17.25" hidden="1" customHeight="1" x14ac:dyDescent="0.25">
      <c r="A5" s="89"/>
      <c r="B5" s="92"/>
      <c r="C5" s="95"/>
      <c r="D5" s="95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4"/>
    </row>
    <row r="6" spans="1:35" s="2" customFormat="1" ht="17.45" customHeight="1" thickBot="1" x14ac:dyDescent="0.3">
      <c r="A6" s="89"/>
      <c r="B6" s="92"/>
      <c r="C6" s="95"/>
      <c r="D6" s="95"/>
      <c r="E6" s="105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7"/>
    </row>
    <row r="7" spans="1:35" s="2" customFormat="1" ht="123" customHeight="1" x14ac:dyDescent="0.25">
      <c r="A7" s="89"/>
      <c r="B7" s="92"/>
      <c r="C7" s="95"/>
      <c r="D7" s="95"/>
      <c r="E7" s="97" t="s">
        <v>124</v>
      </c>
      <c r="F7" s="97" t="s">
        <v>125</v>
      </c>
      <c r="G7" s="97" t="s">
        <v>126</v>
      </c>
      <c r="H7" s="97" t="s">
        <v>127</v>
      </c>
      <c r="I7" s="97" t="s">
        <v>128</v>
      </c>
      <c r="J7" s="97" t="s">
        <v>129</v>
      </c>
      <c r="K7" s="97" t="s">
        <v>149</v>
      </c>
      <c r="L7" s="97" t="s">
        <v>171</v>
      </c>
      <c r="M7" s="97" t="s">
        <v>148</v>
      </c>
      <c r="N7" s="97" t="s">
        <v>130</v>
      </c>
      <c r="O7" s="97" t="s">
        <v>131</v>
      </c>
      <c r="P7" s="97" t="s">
        <v>132</v>
      </c>
      <c r="Q7" s="97" t="s">
        <v>133</v>
      </c>
      <c r="R7" s="97" t="s">
        <v>134</v>
      </c>
      <c r="S7" s="97" t="s">
        <v>161</v>
      </c>
      <c r="T7" s="97" t="s">
        <v>172</v>
      </c>
      <c r="U7" s="97" t="s">
        <v>145</v>
      </c>
      <c r="V7" s="97" t="s">
        <v>135</v>
      </c>
      <c r="W7" s="97" t="s">
        <v>136</v>
      </c>
      <c r="X7" s="97" t="s">
        <v>154</v>
      </c>
      <c r="Y7" s="97" t="s">
        <v>155</v>
      </c>
      <c r="Z7" s="97" t="s">
        <v>137</v>
      </c>
      <c r="AA7" s="97" t="s">
        <v>138</v>
      </c>
      <c r="AB7" s="97" t="s">
        <v>139</v>
      </c>
      <c r="AC7" s="97" t="s">
        <v>140</v>
      </c>
      <c r="AD7" s="97" t="s">
        <v>142</v>
      </c>
      <c r="AE7" s="97" t="s">
        <v>141</v>
      </c>
      <c r="AF7" s="97" t="s">
        <v>144</v>
      </c>
      <c r="AG7" s="97" t="s">
        <v>146</v>
      </c>
      <c r="AH7" s="97" t="s">
        <v>143</v>
      </c>
      <c r="AI7" s="97" t="s">
        <v>147</v>
      </c>
    </row>
    <row r="8" spans="1:35" s="2" customFormat="1" ht="24" customHeight="1" thickBot="1" x14ac:dyDescent="0.3">
      <c r="A8" s="90"/>
      <c r="B8" s="93"/>
      <c r="C8" s="96"/>
      <c r="D8" s="96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</row>
    <row r="9" spans="1:35" s="11" customFormat="1" ht="31.5" hidden="1" customHeight="1" x14ac:dyDescent="0.2">
      <c r="A9" s="79" t="s">
        <v>42</v>
      </c>
      <c r="B9" s="20">
        <v>4358</v>
      </c>
      <c r="C9" s="86" t="e">
        <f>E9+F9+G9+H9+I9+J9+M9+N9+O9+P9+Q9+R9+S9+U9+V9+W9+Z9+AA9+#REF!+AB9+AC9+AD9+AE9+AF9+AG9+AI9</f>
        <v>#REF!</v>
      </c>
      <c r="D9" s="13" t="e">
        <f t="shared" ref="D9:D27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/>
      <c r="M9" s="23">
        <v>90</v>
      </c>
      <c r="N9" s="48">
        <v>300</v>
      </c>
      <c r="O9" s="48">
        <v>188.9</v>
      </c>
      <c r="P9" s="48">
        <v>65</v>
      </c>
      <c r="Q9" s="48">
        <v>57</v>
      </c>
      <c r="R9" s="84">
        <v>55</v>
      </c>
      <c r="S9" s="48">
        <v>230</v>
      </c>
      <c r="T9" s="48"/>
      <c r="U9" s="84">
        <v>200</v>
      </c>
      <c r="V9" s="48"/>
      <c r="W9" s="48">
        <v>51</v>
      </c>
      <c r="X9" s="48"/>
      <c r="Y9" s="48"/>
      <c r="Z9" s="49"/>
      <c r="AA9" s="49"/>
      <c r="AB9" s="49"/>
      <c r="AC9" s="49"/>
      <c r="AD9" s="49">
        <v>10</v>
      </c>
      <c r="AE9" s="49"/>
      <c r="AF9" s="49"/>
      <c r="AG9" s="49">
        <v>2.7</v>
      </c>
      <c r="AH9" s="49"/>
      <c r="AI9" s="49"/>
    </row>
    <row r="10" spans="1:35" s="11" customFormat="1" ht="30.75" customHeight="1" x14ac:dyDescent="0.2">
      <c r="A10" s="79" t="s">
        <v>170</v>
      </c>
      <c r="B10" s="17">
        <v>3080</v>
      </c>
      <c r="C10" s="48">
        <f t="shared" ref="C10:C11" si="1">SUM(E10:AI10)</f>
        <v>5335</v>
      </c>
      <c r="D10" s="13">
        <f t="shared" si="0"/>
        <v>1.7321428571428572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/>
      <c r="L10" s="17">
        <v>70</v>
      </c>
      <c r="M10" s="17">
        <v>200</v>
      </c>
      <c r="N10" s="17">
        <v>300</v>
      </c>
      <c r="O10" s="17">
        <v>250</v>
      </c>
      <c r="P10" s="17">
        <v>50</v>
      </c>
      <c r="Q10" s="17">
        <v>50</v>
      </c>
      <c r="R10" s="17">
        <v>50</v>
      </c>
      <c r="S10" s="17">
        <v>200</v>
      </c>
      <c r="T10" s="17">
        <v>170</v>
      </c>
      <c r="U10" s="17">
        <v>200</v>
      </c>
      <c r="V10" s="17"/>
      <c r="W10" s="17">
        <v>70</v>
      </c>
      <c r="X10" s="17">
        <v>435</v>
      </c>
      <c r="Y10" s="17">
        <v>150</v>
      </c>
      <c r="Z10" s="17"/>
      <c r="AA10" s="17"/>
      <c r="AB10" s="17">
        <v>30</v>
      </c>
      <c r="AC10" s="17"/>
      <c r="AD10" s="17"/>
      <c r="AE10" s="17"/>
      <c r="AF10" s="17"/>
      <c r="AG10" s="17">
        <v>20</v>
      </c>
      <c r="AH10" s="17"/>
      <c r="AI10" s="17"/>
    </row>
    <row r="11" spans="1:35" s="11" customFormat="1" ht="30.75" customHeight="1" x14ac:dyDescent="0.2">
      <c r="A11" s="80" t="s">
        <v>162</v>
      </c>
      <c r="B11" s="17">
        <v>3411</v>
      </c>
      <c r="C11" s="17">
        <f t="shared" si="1"/>
        <v>4471</v>
      </c>
      <c r="D11" s="13">
        <f t="shared" si="0"/>
        <v>1.3107593081207858</v>
      </c>
      <c r="E11" s="17">
        <f>E13+E14+E15</f>
        <v>1030</v>
      </c>
      <c r="F11" s="17">
        <f>F13+F14+F15+F16+F17</f>
        <v>670</v>
      </c>
      <c r="G11" s="17">
        <f>G13+G14+G15</f>
        <v>470</v>
      </c>
      <c r="H11" s="17">
        <f>H13+H14+H15+H16</f>
        <v>575</v>
      </c>
      <c r="I11" s="17">
        <f>I13+I14+I15</f>
        <v>0</v>
      </c>
      <c r="J11" s="17">
        <f>J13+J14+J15</f>
        <v>90</v>
      </c>
      <c r="K11" s="17">
        <f>K13+K14+K15</f>
        <v>0</v>
      </c>
      <c r="L11" s="17"/>
      <c r="M11" s="17">
        <f t="shared" ref="M11:S11" si="2">M13+M14+M15</f>
        <v>55</v>
      </c>
      <c r="N11" s="17">
        <f t="shared" si="2"/>
        <v>250</v>
      </c>
      <c r="O11" s="17">
        <f t="shared" si="2"/>
        <v>205</v>
      </c>
      <c r="P11" s="17">
        <f t="shared" si="2"/>
        <v>50</v>
      </c>
      <c r="Q11" s="17">
        <f t="shared" si="2"/>
        <v>50</v>
      </c>
      <c r="R11" s="17">
        <f t="shared" si="2"/>
        <v>50</v>
      </c>
      <c r="S11" s="17">
        <f t="shared" si="2"/>
        <v>184</v>
      </c>
      <c r="T11" s="17"/>
      <c r="U11" s="17">
        <f t="shared" ref="U11:AI11" si="3">U13+U14+U15</f>
        <v>200</v>
      </c>
      <c r="V11" s="17">
        <f t="shared" si="3"/>
        <v>0</v>
      </c>
      <c r="W11" s="17">
        <f t="shared" si="3"/>
        <v>51</v>
      </c>
      <c r="X11" s="17">
        <f t="shared" si="3"/>
        <v>0</v>
      </c>
      <c r="Y11" s="17">
        <f t="shared" si="3"/>
        <v>180</v>
      </c>
      <c r="Z11" s="17">
        <f t="shared" si="3"/>
        <v>0</v>
      </c>
      <c r="AA11" s="17">
        <f t="shared" si="3"/>
        <v>0</v>
      </c>
      <c r="AB11" s="17">
        <f t="shared" si="3"/>
        <v>0</v>
      </c>
      <c r="AC11" s="17">
        <f t="shared" si="3"/>
        <v>0</v>
      </c>
      <c r="AD11" s="17">
        <f t="shared" si="3"/>
        <v>10</v>
      </c>
      <c r="AE11" s="17">
        <f t="shared" si="3"/>
        <v>0</v>
      </c>
      <c r="AF11" s="17">
        <f t="shared" si="3"/>
        <v>0</v>
      </c>
      <c r="AG11" s="17">
        <f t="shared" si="3"/>
        <v>20</v>
      </c>
      <c r="AH11" s="17">
        <f t="shared" si="3"/>
        <v>0</v>
      </c>
      <c r="AI11" s="17">
        <f t="shared" si="3"/>
        <v>331</v>
      </c>
    </row>
    <row r="12" spans="1:35" s="11" customFormat="1" ht="30.75" customHeight="1" x14ac:dyDescent="0.2">
      <c r="A12" s="80" t="s">
        <v>156</v>
      </c>
      <c r="B12" s="83">
        <f>B11/B10</f>
        <v>1.1074675324675325</v>
      </c>
      <c r="C12" s="83">
        <f>C11/C10</f>
        <v>0.83805060918462981</v>
      </c>
      <c r="D12" s="13"/>
      <c r="E12" s="83">
        <f t="shared" ref="E12:AI12" si="4">E11/E10</f>
        <v>0.89565217391304353</v>
      </c>
      <c r="F12" s="83">
        <f t="shared" si="4"/>
        <v>0.83750000000000002</v>
      </c>
      <c r="G12" s="83">
        <f t="shared" si="4"/>
        <v>1.5666666666666667</v>
      </c>
      <c r="H12" s="83">
        <f t="shared" si="4"/>
        <v>0.8214285714285714</v>
      </c>
      <c r="I12" s="83">
        <f t="shared" si="4"/>
        <v>0</v>
      </c>
      <c r="J12" s="83">
        <f t="shared" si="4"/>
        <v>2.25</v>
      </c>
      <c r="K12" s="83" t="e">
        <f t="shared" si="4"/>
        <v>#DIV/0!</v>
      </c>
      <c r="L12" s="83">
        <f t="shared" si="4"/>
        <v>0</v>
      </c>
      <c r="M12" s="83">
        <f t="shared" si="4"/>
        <v>0.27500000000000002</v>
      </c>
      <c r="N12" s="83">
        <f t="shared" si="4"/>
        <v>0.83333333333333337</v>
      </c>
      <c r="O12" s="83">
        <f t="shared" si="4"/>
        <v>0.82</v>
      </c>
      <c r="P12" s="83">
        <f t="shared" si="4"/>
        <v>1</v>
      </c>
      <c r="Q12" s="83">
        <f t="shared" si="4"/>
        <v>1</v>
      </c>
      <c r="R12" s="83">
        <f t="shared" si="4"/>
        <v>1</v>
      </c>
      <c r="S12" s="83">
        <f t="shared" si="4"/>
        <v>0.92</v>
      </c>
      <c r="T12" s="83">
        <f t="shared" si="4"/>
        <v>0</v>
      </c>
      <c r="U12" s="83">
        <f t="shared" si="4"/>
        <v>1</v>
      </c>
      <c r="V12" s="83" t="e">
        <f t="shared" si="4"/>
        <v>#DIV/0!</v>
      </c>
      <c r="W12" s="83">
        <f t="shared" si="4"/>
        <v>0.72857142857142854</v>
      </c>
      <c r="X12" s="83">
        <f t="shared" si="4"/>
        <v>0</v>
      </c>
      <c r="Y12" s="83">
        <f t="shared" si="4"/>
        <v>1.2</v>
      </c>
      <c r="Z12" s="83" t="e">
        <f t="shared" si="4"/>
        <v>#DIV/0!</v>
      </c>
      <c r="AA12" s="83" t="e">
        <f t="shared" si="4"/>
        <v>#DIV/0!</v>
      </c>
      <c r="AB12" s="83">
        <f t="shared" si="4"/>
        <v>0</v>
      </c>
      <c r="AC12" s="83" t="e">
        <f t="shared" si="4"/>
        <v>#DIV/0!</v>
      </c>
      <c r="AD12" s="83" t="e">
        <f t="shared" si="4"/>
        <v>#DIV/0!</v>
      </c>
      <c r="AE12" s="83" t="e">
        <f t="shared" si="4"/>
        <v>#DIV/0!</v>
      </c>
      <c r="AF12" s="83" t="e">
        <f t="shared" si="4"/>
        <v>#DIV/0!</v>
      </c>
      <c r="AG12" s="83">
        <f t="shared" si="4"/>
        <v>1</v>
      </c>
      <c r="AH12" s="83" t="e">
        <f t="shared" si="4"/>
        <v>#DIV/0!</v>
      </c>
      <c r="AI12" s="83" t="e">
        <f t="shared" si="4"/>
        <v>#DIV/0!</v>
      </c>
    </row>
    <row r="13" spans="1:35" s="11" customFormat="1" ht="30.75" customHeight="1" x14ac:dyDescent="0.2">
      <c r="A13" s="80" t="s">
        <v>163</v>
      </c>
      <c r="B13" s="17">
        <v>906</v>
      </c>
      <c r="C13" s="17">
        <f t="shared" ref="C13:C31" si="5">SUM(E13:AI13)</f>
        <v>966</v>
      </c>
      <c r="D13" s="13">
        <f t="shared" si="0"/>
        <v>1.0662251655629138</v>
      </c>
      <c r="E13" s="17">
        <v>180</v>
      </c>
      <c r="F13" s="17">
        <v>130</v>
      </c>
      <c r="G13" s="17">
        <v>250</v>
      </c>
      <c r="H13" s="17">
        <v>130</v>
      </c>
      <c r="I13" s="17"/>
      <c r="J13" s="17">
        <v>26</v>
      </c>
      <c r="K13" s="17"/>
      <c r="L13" s="17"/>
      <c r="M13" s="17">
        <v>5</v>
      </c>
      <c r="N13" s="17">
        <v>30</v>
      </c>
      <c r="O13" s="17">
        <v>25</v>
      </c>
      <c r="P13" s="17">
        <v>15</v>
      </c>
      <c r="Q13" s="17"/>
      <c r="R13" s="17"/>
      <c r="S13" s="17">
        <v>94</v>
      </c>
      <c r="T13" s="17"/>
      <c r="U13" s="17"/>
      <c r="V13" s="17"/>
      <c r="W13" s="17">
        <v>51</v>
      </c>
      <c r="X13" s="17"/>
      <c r="Y13" s="17">
        <v>20</v>
      </c>
      <c r="Z13" s="17"/>
      <c r="AA13" s="17"/>
      <c r="AB13" s="17"/>
      <c r="AC13" s="17"/>
      <c r="AD13" s="17"/>
      <c r="AE13" s="17"/>
      <c r="AF13" s="17"/>
      <c r="AG13" s="17">
        <v>10</v>
      </c>
      <c r="AH13" s="17"/>
      <c r="AI13" s="17"/>
    </row>
    <row r="14" spans="1:35" s="11" customFormat="1" ht="30.75" customHeight="1" x14ac:dyDescent="0.2">
      <c r="A14" s="80" t="s">
        <v>164</v>
      </c>
      <c r="B14" s="17">
        <v>1747</v>
      </c>
      <c r="C14" s="17">
        <f t="shared" si="5"/>
        <v>2890</v>
      </c>
      <c r="D14" s="13">
        <f t="shared" si="0"/>
        <v>1.6542644533485975</v>
      </c>
      <c r="E14" s="17">
        <v>700</v>
      </c>
      <c r="F14" s="17">
        <v>390</v>
      </c>
      <c r="G14" s="17">
        <v>220</v>
      </c>
      <c r="H14" s="17">
        <v>300</v>
      </c>
      <c r="I14" s="17"/>
      <c r="J14" s="17">
        <v>30</v>
      </c>
      <c r="K14" s="17"/>
      <c r="L14" s="17"/>
      <c r="M14" s="17">
        <v>50</v>
      </c>
      <c r="N14" s="17">
        <v>200</v>
      </c>
      <c r="O14" s="17">
        <v>160</v>
      </c>
      <c r="P14" s="17">
        <v>35</v>
      </c>
      <c r="Q14" s="17">
        <v>40</v>
      </c>
      <c r="R14" s="17">
        <v>50</v>
      </c>
      <c r="S14" s="17">
        <v>90</v>
      </c>
      <c r="T14" s="17"/>
      <c r="U14" s="17">
        <v>200</v>
      </c>
      <c r="V14" s="17"/>
      <c r="W14" s="17"/>
      <c r="X14" s="17"/>
      <c r="Y14" s="17">
        <v>160</v>
      </c>
      <c r="Z14" s="17"/>
      <c r="AA14" s="17"/>
      <c r="AB14" s="17"/>
      <c r="AC14" s="17"/>
      <c r="AD14" s="17">
        <v>10</v>
      </c>
      <c r="AE14" s="17"/>
      <c r="AF14" s="17"/>
      <c r="AG14" s="17">
        <v>10</v>
      </c>
      <c r="AH14" s="17"/>
      <c r="AI14" s="17">
        <v>245</v>
      </c>
    </row>
    <row r="15" spans="1:35" s="11" customFormat="1" ht="30.75" customHeight="1" x14ac:dyDescent="0.2">
      <c r="A15" s="80" t="s">
        <v>165</v>
      </c>
      <c r="B15" s="17">
        <v>679</v>
      </c>
      <c r="C15" s="17">
        <f t="shared" si="5"/>
        <v>515</v>
      </c>
      <c r="D15" s="13">
        <f t="shared" si="0"/>
        <v>0.75846833578792339</v>
      </c>
      <c r="E15" s="17">
        <v>150</v>
      </c>
      <c r="F15" s="17">
        <v>100</v>
      </c>
      <c r="G15" s="17"/>
      <c r="H15" s="17">
        <v>95</v>
      </c>
      <c r="I15" s="17"/>
      <c r="J15" s="17">
        <v>34</v>
      </c>
      <c r="K15" s="17"/>
      <c r="L15" s="17"/>
      <c r="M15" s="17"/>
      <c r="N15" s="17">
        <v>20</v>
      </c>
      <c r="O15" s="17">
        <v>20</v>
      </c>
      <c r="P15" s="17"/>
      <c r="Q15" s="17">
        <v>10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>
        <v>86</v>
      </c>
    </row>
    <row r="16" spans="1:35" s="11" customFormat="1" ht="30.75" customHeight="1" x14ac:dyDescent="0.2">
      <c r="A16" s="80" t="s">
        <v>166</v>
      </c>
      <c r="B16" s="17"/>
      <c r="C16" s="17">
        <f t="shared" si="5"/>
        <v>50</v>
      </c>
      <c r="D16" s="13" t="e">
        <f t="shared" si="0"/>
        <v>#DIV/0!</v>
      </c>
      <c r="E16" s="17"/>
      <c r="F16" s="17"/>
      <c r="G16" s="17"/>
      <c r="H16" s="17">
        <v>50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s="11" customFormat="1" ht="30.75" customHeight="1" x14ac:dyDescent="0.2">
      <c r="A17" s="80" t="s">
        <v>169</v>
      </c>
      <c r="B17" s="17">
        <v>79</v>
      </c>
      <c r="C17" s="17">
        <f t="shared" si="5"/>
        <v>50</v>
      </c>
      <c r="D17" s="13">
        <f t="shared" si="0"/>
        <v>0.63291139240506333</v>
      </c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s="11" customFormat="1" ht="30.75" customHeight="1" x14ac:dyDescent="0.2">
      <c r="A18" s="80" t="s">
        <v>105</v>
      </c>
      <c r="B18" s="17">
        <v>1415</v>
      </c>
      <c r="C18" s="17">
        <f t="shared" si="5"/>
        <v>1599</v>
      </c>
      <c r="D18" s="13">
        <f t="shared" si="0"/>
        <v>1.130035335689046</v>
      </c>
      <c r="E18" s="17">
        <v>611</v>
      </c>
      <c r="F18" s="17">
        <v>433</v>
      </c>
      <c r="G18" s="17">
        <v>100</v>
      </c>
      <c r="H18" s="17">
        <v>200</v>
      </c>
      <c r="I18" s="17"/>
      <c r="J18" s="17">
        <v>30</v>
      </c>
      <c r="K18" s="17"/>
      <c r="L18" s="17"/>
      <c r="M18" s="17"/>
      <c r="N18" s="17">
        <v>50</v>
      </c>
      <c r="O18" s="17">
        <v>100</v>
      </c>
      <c r="P18" s="17">
        <v>35</v>
      </c>
      <c r="Q18" s="17"/>
      <c r="R18" s="17">
        <v>40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s="11" customFormat="1" ht="30.75" customHeight="1" x14ac:dyDescent="0.2">
      <c r="A19" s="80" t="s">
        <v>106</v>
      </c>
      <c r="B19" s="17">
        <v>1415</v>
      </c>
      <c r="C19" s="17">
        <f t="shared" si="5"/>
        <v>1599</v>
      </c>
      <c r="D19" s="13">
        <f t="shared" si="0"/>
        <v>1.130035335689046</v>
      </c>
      <c r="E19" s="17">
        <v>611</v>
      </c>
      <c r="F19" s="17">
        <v>433</v>
      </c>
      <c r="G19" s="17">
        <v>100</v>
      </c>
      <c r="H19" s="17">
        <v>200</v>
      </c>
      <c r="I19" s="17"/>
      <c r="J19" s="17">
        <v>30</v>
      </c>
      <c r="K19" s="17"/>
      <c r="L19" s="17"/>
      <c r="M19" s="17"/>
      <c r="N19" s="17">
        <v>50</v>
      </c>
      <c r="O19" s="17">
        <v>100</v>
      </c>
      <c r="P19" s="17">
        <v>35</v>
      </c>
      <c r="Q19" s="17"/>
      <c r="R19" s="17">
        <v>40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s="11" customFormat="1" ht="30.75" customHeight="1" x14ac:dyDescent="0.2">
      <c r="A20" s="79" t="s">
        <v>174</v>
      </c>
      <c r="B20" s="17">
        <v>300</v>
      </c>
      <c r="C20" s="17">
        <f t="shared" si="5"/>
        <v>505</v>
      </c>
      <c r="D20" s="13">
        <f t="shared" si="0"/>
        <v>1.6833333333333333</v>
      </c>
      <c r="E20" s="17">
        <v>250</v>
      </c>
      <c r="F20" s="17">
        <v>250</v>
      </c>
      <c r="G20" s="17"/>
      <c r="H20" s="17"/>
      <c r="I20" s="17"/>
      <c r="J20" s="17"/>
      <c r="K20" s="17"/>
      <c r="L20" s="17"/>
      <c r="M20" s="17"/>
      <c r="N20" s="17"/>
      <c r="O20" s="17"/>
      <c r="P20" s="17">
        <v>5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11" customFormat="1" ht="30.75" customHeight="1" x14ac:dyDescent="0.2">
      <c r="A21" s="80" t="s">
        <v>21</v>
      </c>
      <c r="B21" s="17">
        <v>38</v>
      </c>
      <c r="C21" s="17">
        <f t="shared" si="5"/>
        <v>316</v>
      </c>
      <c r="D21" s="13">
        <f t="shared" si="0"/>
        <v>8.3157894736842106</v>
      </c>
      <c r="E21" s="17">
        <v>200</v>
      </c>
      <c r="F21" s="17">
        <v>100</v>
      </c>
      <c r="G21" s="17"/>
      <c r="H21" s="17"/>
      <c r="I21" s="17"/>
      <c r="J21" s="17"/>
      <c r="K21" s="17"/>
      <c r="L21" s="17"/>
      <c r="M21" s="17"/>
      <c r="N21" s="17"/>
      <c r="O21" s="17"/>
      <c r="P21" s="17">
        <v>16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11" customFormat="1" ht="30.75" customHeight="1" x14ac:dyDescent="0.2">
      <c r="A22" s="79" t="s">
        <v>175</v>
      </c>
      <c r="B22" s="17">
        <v>300</v>
      </c>
      <c r="C22" s="17">
        <f t="shared" si="5"/>
        <v>300</v>
      </c>
      <c r="D22" s="13">
        <f t="shared" si="0"/>
        <v>1</v>
      </c>
      <c r="E22" s="17">
        <v>200</v>
      </c>
      <c r="F22" s="17">
        <v>100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s="11" customFormat="1" ht="30.75" customHeight="1" x14ac:dyDescent="0.2">
      <c r="A23" s="80" t="s">
        <v>173</v>
      </c>
      <c r="B23" s="17">
        <v>310</v>
      </c>
      <c r="C23" s="17">
        <f t="shared" si="5"/>
        <v>535</v>
      </c>
      <c r="D23" s="13">
        <f t="shared" si="0"/>
        <v>1.7258064516129032</v>
      </c>
      <c r="E23" s="17">
        <v>415</v>
      </c>
      <c r="F23" s="17">
        <v>100</v>
      </c>
      <c r="G23" s="17">
        <v>20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11" customFormat="1" ht="30.75" customHeight="1" x14ac:dyDescent="0.2">
      <c r="A24" s="79" t="s">
        <v>176</v>
      </c>
      <c r="B24" s="17">
        <v>4</v>
      </c>
      <c r="C24" s="17">
        <f t="shared" si="5"/>
        <v>4</v>
      </c>
      <c r="D24" s="13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>
        <v>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s="11" customFormat="1" ht="30.75" customHeight="1" x14ac:dyDescent="0.2">
      <c r="A25" s="80" t="s">
        <v>101</v>
      </c>
      <c r="B25" s="17">
        <v>0</v>
      </c>
      <c r="C25" s="17">
        <f t="shared" si="5"/>
        <v>26</v>
      </c>
      <c r="D25" s="13" t="e">
        <f t="shared" si="0"/>
        <v>#DIV/0!</v>
      </c>
      <c r="E25" s="17"/>
      <c r="F25" s="17">
        <v>26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11" customFormat="1" ht="30.75" customHeight="1" x14ac:dyDescent="0.2">
      <c r="A26" s="79" t="s">
        <v>11</v>
      </c>
      <c r="B26" s="17">
        <v>20</v>
      </c>
      <c r="C26" s="17">
        <f t="shared" si="5"/>
        <v>35</v>
      </c>
      <c r="D26" s="13">
        <f t="shared" si="0"/>
        <v>1.75</v>
      </c>
      <c r="E26" s="17"/>
      <c r="F26" s="17">
        <v>5</v>
      </c>
      <c r="G26" s="17"/>
      <c r="H26" s="17"/>
      <c r="I26" s="17"/>
      <c r="J26" s="17"/>
      <c r="K26" s="17"/>
      <c r="L26" s="17"/>
      <c r="M26" s="17"/>
      <c r="N26" s="17">
        <v>0.5</v>
      </c>
      <c r="O26" s="17"/>
      <c r="P26" s="17"/>
      <c r="Q26" s="17">
        <v>0.5</v>
      </c>
      <c r="R26" s="17"/>
      <c r="S26" s="17"/>
      <c r="T26" s="17"/>
      <c r="U26" s="17"/>
      <c r="V26" s="17">
        <v>1</v>
      </c>
      <c r="W26" s="17"/>
      <c r="X26" s="17"/>
      <c r="Y26" s="17">
        <v>0.5</v>
      </c>
      <c r="Z26" s="17">
        <v>1</v>
      </c>
      <c r="AA26" s="17">
        <v>1</v>
      </c>
      <c r="AB26" s="17">
        <v>2</v>
      </c>
      <c r="AC26" s="17">
        <v>1</v>
      </c>
      <c r="AD26" s="17">
        <v>0.5</v>
      </c>
      <c r="AE26" s="17">
        <v>0.5</v>
      </c>
      <c r="AF26" s="17"/>
      <c r="AG26" s="17">
        <v>21</v>
      </c>
      <c r="AH26" s="17">
        <v>0.5</v>
      </c>
      <c r="AI26" s="17"/>
    </row>
    <row r="27" spans="1:35" s="11" customFormat="1" ht="30.75" customHeight="1" x14ac:dyDescent="0.2">
      <c r="A27" s="80" t="s">
        <v>12</v>
      </c>
      <c r="B27" s="17">
        <v>9</v>
      </c>
      <c r="C27" s="17">
        <f t="shared" si="5"/>
        <v>14.3</v>
      </c>
      <c r="D27" s="13">
        <f t="shared" si="0"/>
        <v>1.588888888888889</v>
      </c>
      <c r="E27" s="17"/>
      <c r="F27" s="17">
        <v>2</v>
      </c>
      <c r="G27" s="17"/>
      <c r="H27" s="17"/>
      <c r="I27" s="17"/>
      <c r="J27" s="17"/>
      <c r="K27" s="17"/>
      <c r="L27" s="17"/>
      <c r="M27" s="17"/>
      <c r="N27" s="17">
        <v>0.5</v>
      </c>
      <c r="O27" s="17"/>
      <c r="P27" s="17"/>
      <c r="Q27" s="17">
        <v>0.5</v>
      </c>
      <c r="R27" s="17"/>
      <c r="S27" s="17"/>
      <c r="T27" s="17"/>
      <c r="U27" s="17"/>
      <c r="V27" s="17">
        <v>1</v>
      </c>
      <c r="W27" s="17"/>
      <c r="X27" s="17"/>
      <c r="Y27" s="17"/>
      <c r="Z27" s="17">
        <v>1</v>
      </c>
      <c r="AA27" s="17">
        <v>0.5</v>
      </c>
      <c r="AB27" s="17">
        <v>1</v>
      </c>
      <c r="AC27" s="17">
        <v>1</v>
      </c>
      <c r="AD27" s="17">
        <v>0.5</v>
      </c>
      <c r="AE27" s="17">
        <v>0.5</v>
      </c>
      <c r="AF27" s="17">
        <v>0.3</v>
      </c>
      <c r="AG27" s="17">
        <v>5</v>
      </c>
      <c r="AH27" s="17">
        <v>0.5</v>
      </c>
      <c r="AI27" s="17"/>
    </row>
    <row r="28" spans="1:35" s="11" customFormat="1" ht="30.75" customHeight="1" x14ac:dyDescent="0.2">
      <c r="A28" s="80" t="s">
        <v>18</v>
      </c>
      <c r="B28" s="17"/>
      <c r="C28" s="17">
        <f t="shared" si="5"/>
        <v>55</v>
      </c>
      <c r="D28" s="1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v>55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s="11" customFormat="1" ht="30.75" customHeight="1" x14ac:dyDescent="0.2">
      <c r="A29" s="80" t="s">
        <v>20</v>
      </c>
      <c r="B29" s="17"/>
      <c r="C29" s="17">
        <f t="shared" si="5"/>
        <v>30</v>
      </c>
      <c r="D29" s="13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30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s="11" customFormat="1" ht="30.75" customHeight="1" x14ac:dyDescent="0.2">
      <c r="A30" s="80"/>
      <c r="B30" s="17"/>
      <c r="C30" s="17">
        <f t="shared" si="5"/>
        <v>0</v>
      </c>
      <c r="D30" s="13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5" s="11" customFormat="1" ht="35.25" customHeight="1" x14ac:dyDescent="0.2">
      <c r="A31" s="80"/>
      <c r="B31" s="17"/>
      <c r="C31" s="17">
        <f t="shared" si="5"/>
        <v>0</v>
      </c>
      <c r="D31" s="13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s="11" customFormat="1" ht="30.75" hidden="1" customHeight="1" x14ac:dyDescent="0.2">
      <c r="A32" s="80" t="s">
        <v>167</v>
      </c>
      <c r="B32" s="17"/>
      <c r="C32" s="17">
        <f t="shared" ref="C32:C33" si="6">E32+F32+G32+H32+I32+J32+M32+N32+O32+P32+Q32+R32+S32+U32+V32+W32+Z32+AA32+AB32+AC32+AD32+AE32+AF32+AG32+AI32</f>
        <v>7.7</v>
      </c>
      <c r="D32" s="13"/>
      <c r="E32" s="17"/>
      <c r="F32" s="17">
        <v>7.7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:36" s="11" customFormat="1" ht="30.75" hidden="1" customHeight="1" x14ac:dyDescent="0.2">
      <c r="A33" s="80" t="s">
        <v>168</v>
      </c>
      <c r="B33" s="17"/>
      <c r="C33" s="17">
        <f t="shared" si="6"/>
        <v>4</v>
      </c>
      <c r="D33" s="13"/>
      <c r="E33" s="17"/>
      <c r="F33" s="17">
        <v>4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6" s="11" customFormat="1" ht="26.25" hidden="1" customHeight="1" x14ac:dyDescent="0.2">
      <c r="A34" s="81" t="s">
        <v>157</v>
      </c>
      <c r="B34" s="20"/>
      <c r="C34" s="20" t="e">
        <f>#REF!*0.19</f>
        <v>#REF!</v>
      </c>
      <c r="D34" s="13"/>
      <c r="E34" s="20" t="e">
        <f>#REF!*0.19</f>
        <v>#REF!</v>
      </c>
      <c r="F34" s="20" t="e">
        <f>#REF!*0.19</f>
        <v>#REF!</v>
      </c>
      <c r="G34" s="20" t="e">
        <f>#REF!*0.19</f>
        <v>#REF!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82"/>
      <c r="AA34" s="82"/>
      <c r="AB34" s="82"/>
      <c r="AC34" s="82"/>
      <c r="AD34" s="82"/>
      <c r="AE34" s="82"/>
      <c r="AF34" s="82"/>
      <c r="AG34" s="78"/>
      <c r="AH34" s="82"/>
      <c r="AI34" s="82"/>
    </row>
    <row r="35" spans="1:36" s="11" customFormat="1" ht="30" hidden="1" customHeight="1" x14ac:dyDescent="0.2">
      <c r="A35" s="79" t="s">
        <v>150</v>
      </c>
      <c r="B35" s="20"/>
      <c r="C35" s="17" t="e">
        <f>E35+F35+G35+H35+I35+J35+M35+N35+O35+P35+Q35+R35+S35+U35+V35+W35+Z35+AA35+#REF!+AB35+AC35+AD35+AE35+AF35+AG35+AI35</f>
        <v>#REF!</v>
      </c>
      <c r="D35" s="13" t="e">
        <f t="shared" ref="D35:D38" si="7">C35/B35</f>
        <v>#REF!</v>
      </c>
      <c r="E35" s="22">
        <v>4</v>
      </c>
      <c r="F35" s="22">
        <v>3</v>
      </c>
      <c r="G35" s="22">
        <v>2</v>
      </c>
      <c r="H35" s="22">
        <v>3</v>
      </c>
      <c r="I35" s="22">
        <v>0</v>
      </c>
      <c r="J35" s="22">
        <v>0</v>
      </c>
      <c r="K35" s="22">
        <v>0</v>
      </c>
      <c r="L35" s="22"/>
      <c r="M35" s="22">
        <v>0</v>
      </c>
      <c r="N35" s="22">
        <v>0</v>
      </c>
      <c r="O35" s="22">
        <v>1</v>
      </c>
      <c r="P35" s="22">
        <v>1</v>
      </c>
      <c r="Q35" s="22">
        <v>1</v>
      </c>
      <c r="R35" s="22">
        <v>1</v>
      </c>
      <c r="S35" s="22">
        <v>0</v>
      </c>
      <c r="T35" s="22"/>
      <c r="U35" s="22">
        <v>0</v>
      </c>
      <c r="V35" s="22">
        <v>0</v>
      </c>
      <c r="W35" s="22">
        <v>0</v>
      </c>
      <c r="X35" s="22"/>
      <c r="Y35" s="22"/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22">
        <v>0</v>
      </c>
      <c r="AH35" s="49">
        <v>0</v>
      </c>
      <c r="AI35" s="49"/>
    </row>
    <row r="36" spans="1:36" s="11" customFormat="1" ht="3" hidden="1" customHeight="1" x14ac:dyDescent="0.2">
      <c r="A36" s="79" t="s">
        <v>151</v>
      </c>
      <c r="B36" s="20"/>
      <c r="C36" s="20">
        <f t="shared" ref="C36:C41" si="8">SUM(E36:AI36)</f>
        <v>5</v>
      </c>
      <c r="D36" s="13" t="e">
        <f t="shared" si="7"/>
        <v>#DIV/0!</v>
      </c>
      <c r="E36" s="22">
        <v>2</v>
      </c>
      <c r="F36" s="22">
        <v>1</v>
      </c>
      <c r="G36" s="22">
        <v>0</v>
      </c>
      <c r="H36" s="22">
        <v>2</v>
      </c>
      <c r="I36" s="22">
        <v>0</v>
      </c>
      <c r="J36" s="22">
        <v>0</v>
      </c>
      <c r="K36" s="22">
        <v>0</v>
      </c>
      <c r="L36" s="22"/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/>
      <c r="U36" s="22">
        <v>0</v>
      </c>
      <c r="V36" s="22">
        <v>0</v>
      </c>
      <c r="W36" s="22">
        <v>0</v>
      </c>
      <c r="X36" s="22"/>
      <c r="Y36" s="22"/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22">
        <v>0</v>
      </c>
      <c r="AH36" s="49">
        <v>0</v>
      </c>
      <c r="AI36" s="49"/>
    </row>
    <row r="37" spans="1:36" s="11" customFormat="1" ht="30" hidden="1" customHeight="1" x14ac:dyDescent="0.2">
      <c r="A37" s="79" t="s">
        <v>152</v>
      </c>
      <c r="B37" s="20"/>
      <c r="C37" s="20">
        <f t="shared" si="8"/>
        <v>3</v>
      </c>
      <c r="D37" s="13" t="e">
        <f t="shared" si="7"/>
        <v>#DIV/0!</v>
      </c>
      <c r="E37" s="22">
        <v>1</v>
      </c>
      <c r="F37" s="22">
        <v>1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22"/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/>
      <c r="U37" s="22">
        <v>0</v>
      </c>
      <c r="V37" s="22">
        <v>0</v>
      </c>
      <c r="W37" s="22">
        <v>0</v>
      </c>
      <c r="X37" s="22"/>
      <c r="Y37" s="22"/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22">
        <v>0</v>
      </c>
      <c r="AH37" s="49">
        <v>0</v>
      </c>
      <c r="AI37" s="49"/>
    </row>
    <row r="38" spans="1:36" s="11" customFormat="1" ht="30" hidden="1" customHeight="1" x14ac:dyDescent="0.2">
      <c r="A38" s="80" t="s">
        <v>153</v>
      </c>
      <c r="B38" s="20">
        <v>0</v>
      </c>
      <c r="C38" s="20">
        <f t="shared" si="8"/>
        <v>8</v>
      </c>
      <c r="D38" s="13" t="e">
        <f t="shared" si="7"/>
        <v>#DIV/0!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1</v>
      </c>
      <c r="K38" s="22">
        <v>1</v>
      </c>
      <c r="L38" s="22"/>
      <c r="M38" s="22">
        <v>1</v>
      </c>
      <c r="N38" s="22">
        <v>1</v>
      </c>
      <c r="O38" s="22">
        <v>0</v>
      </c>
      <c r="P38" s="22">
        <v>0</v>
      </c>
      <c r="Q38" s="22">
        <v>0</v>
      </c>
      <c r="R38" s="22">
        <v>0</v>
      </c>
      <c r="S38" s="22">
        <v>1</v>
      </c>
      <c r="T38" s="22"/>
      <c r="U38" s="22">
        <v>1</v>
      </c>
      <c r="V38" s="22">
        <v>0</v>
      </c>
      <c r="W38" s="22">
        <v>1</v>
      </c>
      <c r="X38" s="22"/>
      <c r="Y38" s="22"/>
      <c r="Z38" s="49">
        <v>0</v>
      </c>
      <c r="AA38" s="49">
        <v>0</v>
      </c>
      <c r="AB38" s="49">
        <v>0</v>
      </c>
      <c r="AC38" s="49">
        <v>0</v>
      </c>
      <c r="AD38" s="49">
        <v>1</v>
      </c>
      <c r="AE38" s="49"/>
      <c r="AF38" s="49"/>
      <c r="AG38" s="22"/>
      <c r="AH38" s="49"/>
      <c r="AI38" s="49"/>
    </row>
    <row r="39" spans="1:36" s="2" customFormat="1" ht="30" hidden="1" customHeight="1" x14ac:dyDescent="0.25">
      <c r="A39" s="10" t="s">
        <v>104</v>
      </c>
      <c r="B39" s="20">
        <v>214447</v>
      </c>
      <c r="C39" s="20">
        <f t="shared" si="8"/>
        <v>178273.6</v>
      </c>
      <c r="D39" s="13"/>
      <c r="E39" s="9">
        <v>8532</v>
      </c>
      <c r="F39" s="9">
        <v>6006</v>
      </c>
      <c r="G39" s="9">
        <v>13990</v>
      </c>
      <c r="H39" s="9">
        <v>11277.6</v>
      </c>
      <c r="I39" s="75">
        <v>5725</v>
      </c>
      <c r="J39" s="9">
        <v>11939</v>
      </c>
      <c r="K39" s="9"/>
      <c r="L39" s="9"/>
      <c r="M39" s="9">
        <v>8497</v>
      </c>
      <c r="N39" s="9">
        <v>10048</v>
      </c>
      <c r="O39" s="9">
        <v>10249</v>
      </c>
      <c r="P39" s="9">
        <v>3000</v>
      </c>
      <c r="Q39" s="9">
        <v>6210</v>
      </c>
      <c r="R39" s="9">
        <v>7930</v>
      </c>
      <c r="S39" s="9"/>
      <c r="T39" s="9"/>
      <c r="U39" s="9"/>
      <c r="V39" s="9">
        <v>9997</v>
      </c>
      <c r="W39" s="9">
        <v>10907</v>
      </c>
      <c r="X39" s="9"/>
      <c r="Y39" s="9"/>
      <c r="Z39" s="75">
        <v>12107</v>
      </c>
      <c r="AA39" s="9">
        <v>9823</v>
      </c>
      <c r="AB39" s="9">
        <v>2158</v>
      </c>
      <c r="AC39" s="75">
        <v>6364</v>
      </c>
      <c r="AD39" s="75"/>
      <c r="AE39" s="9">
        <v>13864</v>
      </c>
      <c r="AF39" s="9"/>
      <c r="AG39" s="9"/>
      <c r="AH39" s="9"/>
      <c r="AI39" s="9">
        <v>9650</v>
      </c>
      <c r="AJ39" s="18"/>
    </row>
    <row r="40" spans="1:36" s="2" customFormat="1" ht="30" hidden="1" customHeight="1" x14ac:dyDescent="0.25">
      <c r="A40" s="27" t="s">
        <v>102</v>
      </c>
      <c r="B40" s="20">
        <v>94</v>
      </c>
      <c r="C40" s="20">
        <f t="shared" si="8"/>
        <v>0</v>
      </c>
      <c r="D40" s="13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18"/>
    </row>
    <row r="41" spans="1:36" s="2" customFormat="1" ht="30" hidden="1" customHeight="1" x14ac:dyDescent="0.25">
      <c r="A41" s="15" t="s">
        <v>122</v>
      </c>
      <c r="B41" s="20"/>
      <c r="C41" s="20">
        <f t="shared" si="8"/>
        <v>5774</v>
      </c>
      <c r="D41" s="13"/>
      <c r="E41" s="9"/>
      <c r="F41" s="9">
        <v>720</v>
      </c>
      <c r="G41" s="9"/>
      <c r="H41" s="9"/>
      <c r="I41" s="9"/>
      <c r="J41" s="9"/>
      <c r="K41" s="9"/>
      <c r="L41" s="9"/>
      <c r="M41" s="9">
        <v>525</v>
      </c>
      <c r="N41" s="9">
        <v>568</v>
      </c>
      <c r="O41" s="9"/>
      <c r="P41" s="9">
        <v>20</v>
      </c>
      <c r="Q41" s="9"/>
      <c r="R41" s="9"/>
      <c r="S41" s="9"/>
      <c r="T41" s="9"/>
      <c r="U41" s="9"/>
      <c r="V41" s="9">
        <v>747</v>
      </c>
      <c r="W41" s="9"/>
      <c r="X41" s="9"/>
      <c r="Y41" s="9"/>
      <c r="Z41" s="9"/>
      <c r="AA41" s="9"/>
      <c r="AB41" s="9">
        <v>612</v>
      </c>
      <c r="AC41" s="9"/>
      <c r="AD41" s="9"/>
      <c r="AE41" s="9">
        <v>2392</v>
      </c>
      <c r="AF41" s="9"/>
      <c r="AG41" s="9"/>
      <c r="AH41" s="9"/>
      <c r="AI41" s="9">
        <v>190</v>
      </c>
      <c r="AJ41" s="18"/>
    </row>
    <row r="42" spans="1:36" s="2" customFormat="1" ht="30" hidden="1" customHeight="1" x14ac:dyDescent="0.25">
      <c r="A42" s="16" t="s">
        <v>5</v>
      </c>
      <c r="B42" s="28">
        <f>B40/B39</f>
        <v>4.3833674520977209E-4</v>
      </c>
      <c r="C42" s="28">
        <f>C40/C39</f>
        <v>0</v>
      </c>
      <c r="D42" s="13"/>
      <c r="E42" s="30">
        <f>E40/E39</f>
        <v>0</v>
      </c>
      <c r="F42" s="30">
        <f t="shared" ref="F42:AI42" si="9">F40/F39</f>
        <v>0</v>
      </c>
      <c r="G42" s="30">
        <f t="shared" si="9"/>
        <v>0</v>
      </c>
      <c r="H42" s="30">
        <f t="shared" si="9"/>
        <v>0</v>
      </c>
      <c r="I42" s="30">
        <f t="shared" si="9"/>
        <v>0</v>
      </c>
      <c r="J42" s="30">
        <f t="shared" si="9"/>
        <v>0</v>
      </c>
      <c r="K42" s="30"/>
      <c r="L42" s="30"/>
      <c r="M42" s="30">
        <f t="shared" si="9"/>
        <v>0</v>
      </c>
      <c r="N42" s="30">
        <f t="shared" si="9"/>
        <v>0</v>
      </c>
      <c r="O42" s="30">
        <f t="shared" si="9"/>
        <v>0</v>
      </c>
      <c r="P42" s="30">
        <f t="shared" si="9"/>
        <v>0</v>
      </c>
      <c r="Q42" s="30">
        <f t="shared" si="9"/>
        <v>0</v>
      </c>
      <c r="R42" s="30">
        <f t="shared" si="9"/>
        <v>0</v>
      </c>
      <c r="S42" s="30"/>
      <c r="T42" s="30"/>
      <c r="U42" s="30"/>
      <c r="V42" s="30">
        <f t="shared" si="9"/>
        <v>0</v>
      </c>
      <c r="W42" s="30">
        <f t="shared" si="9"/>
        <v>0</v>
      </c>
      <c r="X42" s="30"/>
      <c r="Y42" s="30"/>
      <c r="Z42" s="30">
        <f t="shared" si="9"/>
        <v>0</v>
      </c>
      <c r="AA42" s="30">
        <f t="shared" si="9"/>
        <v>0</v>
      </c>
      <c r="AB42" s="30">
        <f t="shared" si="9"/>
        <v>0</v>
      </c>
      <c r="AC42" s="30"/>
      <c r="AD42" s="30"/>
      <c r="AE42" s="30">
        <f t="shared" si="9"/>
        <v>0</v>
      </c>
      <c r="AF42" s="30"/>
      <c r="AG42" s="30"/>
      <c r="AH42" s="30"/>
      <c r="AI42" s="30">
        <f t="shared" si="9"/>
        <v>0</v>
      </c>
      <c r="AJ42" s="19"/>
    </row>
    <row r="43" spans="1:36" s="2" customFormat="1" ht="30" hidden="1" customHeight="1" x14ac:dyDescent="0.25">
      <c r="A43" s="16" t="s">
        <v>103</v>
      </c>
      <c r="B43" s="20">
        <v>60</v>
      </c>
      <c r="C43" s="20">
        <f t="shared" ref="C43:C76" si="10">SUM(E43:AI43)</f>
        <v>0</v>
      </c>
      <c r="D43" s="13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19"/>
    </row>
    <row r="44" spans="1:36" s="2" customFormat="1" ht="30" hidden="1" customHeight="1" x14ac:dyDescent="0.25">
      <c r="A44" s="16" t="s">
        <v>6</v>
      </c>
      <c r="B44" s="20">
        <v>30</v>
      </c>
      <c r="C44" s="20">
        <f t="shared" si="10"/>
        <v>0</v>
      </c>
      <c r="D44" s="1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19"/>
    </row>
    <row r="45" spans="1:36" s="2" customFormat="1" ht="30" hidden="1" customHeight="1" x14ac:dyDescent="0.25">
      <c r="A45" s="16" t="s">
        <v>7</v>
      </c>
      <c r="B45" s="20"/>
      <c r="C45" s="20">
        <f t="shared" si="10"/>
        <v>0</v>
      </c>
      <c r="D45" s="13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19"/>
    </row>
    <row r="46" spans="1:36" s="2" customFormat="1" ht="30" hidden="1" customHeight="1" x14ac:dyDescent="0.25">
      <c r="A46" s="16" t="s">
        <v>8</v>
      </c>
      <c r="B46" s="20"/>
      <c r="C46" s="20">
        <f t="shared" si="10"/>
        <v>0</v>
      </c>
      <c r="D46" s="13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19"/>
    </row>
    <row r="47" spans="1:36" s="2" customFormat="1" ht="30" hidden="1" customHeight="1" x14ac:dyDescent="0.25">
      <c r="A47" s="16" t="s">
        <v>9</v>
      </c>
      <c r="B47" s="20"/>
      <c r="C47" s="20">
        <f t="shared" si="10"/>
        <v>1732</v>
      </c>
      <c r="D47" s="13"/>
      <c r="E47" s="22">
        <v>15</v>
      </c>
      <c r="F47" s="22"/>
      <c r="G47" s="22">
        <v>205</v>
      </c>
      <c r="H47" s="22">
        <v>73</v>
      </c>
      <c r="I47" s="22">
        <v>55</v>
      </c>
      <c r="J47" s="22">
        <v>220</v>
      </c>
      <c r="K47" s="22"/>
      <c r="L47" s="22"/>
      <c r="M47" s="22">
        <v>40</v>
      </c>
      <c r="N47" s="22">
        <v>97</v>
      </c>
      <c r="O47" s="22"/>
      <c r="P47" s="22"/>
      <c r="Q47" s="22"/>
      <c r="R47" s="22">
        <v>85</v>
      </c>
      <c r="S47" s="22"/>
      <c r="T47" s="22"/>
      <c r="U47" s="22"/>
      <c r="V47" s="22">
        <v>200</v>
      </c>
      <c r="W47" s="22"/>
      <c r="X47" s="22"/>
      <c r="Y47" s="22"/>
      <c r="Z47" s="22">
        <v>12</v>
      </c>
      <c r="AA47" s="22">
        <v>100</v>
      </c>
      <c r="AB47" s="22"/>
      <c r="AC47" s="22"/>
      <c r="AD47" s="22"/>
      <c r="AE47" s="22">
        <v>630</v>
      </c>
      <c r="AF47" s="22"/>
      <c r="AG47" s="22"/>
      <c r="AH47" s="22"/>
      <c r="AI47" s="22"/>
      <c r="AJ47" s="19"/>
    </row>
    <row r="48" spans="1:36" s="2" customFormat="1" ht="30" hidden="1" customHeight="1" x14ac:dyDescent="0.25">
      <c r="A48" s="15" t="s">
        <v>10</v>
      </c>
      <c r="B48" s="20"/>
      <c r="C48" s="20">
        <f t="shared" si="10"/>
        <v>0</v>
      </c>
      <c r="D48" s="13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19"/>
    </row>
    <row r="49" spans="1:36" s="2" customFormat="1" ht="30" hidden="1" customHeight="1" outlineLevel="1" x14ac:dyDescent="0.25">
      <c r="A49" s="15" t="s">
        <v>105</v>
      </c>
      <c r="B49" s="20"/>
      <c r="C49" s="20">
        <f t="shared" si="10"/>
        <v>0</v>
      </c>
      <c r="D49" s="13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19"/>
    </row>
    <row r="50" spans="1:36" s="2" customFormat="1" ht="30" hidden="1" customHeight="1" outlineLevel="1" x14ac:dyDescent="0.25">
      <c r="A50" s="15" t="s">
        <v>106</v>
      </c>
      <c r="B50" s="20"/>
      <c r="C50" s="20">
        <f t="shared" si="10"/>
        <v>0</v>
      </c>
      <c r="D50" s="13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19"/>
    </row>
    <row r="51" spans="1:36" s="2" customFormat="1" ht="30" hidden="1" customHeight="1" x14ac:dyDescent="0.25">
      <c r="A51" s="10" t="s">
        <v>11</v>
      </c>
      <c r="B51" s="20"/>
      <c r="C51" s="20">
        <f t="shared" si="10"/>
        <v>0</v>
      </c>
      <c r="D51" s="13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18"/>
    </row>
    <row r="52" spans="1:36" s="2" customFormat="1" ht="30" hidden="1" customHeight="1" x14ac:dyDescent="0.25">
      <c r="A52" s="27" t="s">
        <v>12</v>
      </c>
      <c r="B52" s="20"/>
      <c r="C52" s="20">
        <f t="shared" si="10"/>
        <v>155</v>
      </c>
      <c r="D52" s="13"/>
      <c r="E52" s="29"/>
      <c r="F52" s="29"/>
      <c r="G52" s="29">
        <v>96</v>
      </c>
      <c r="H52" s="29">
        <v>13</v>
      </c>
      <c r="I52" s="29"/>
      <c r="J52" s="29"/>
      <c r="K52" s="29"/>
      <c r="L52" s="29"/>
      <c r="M52" s="29">
        <v>2</v>
      </c>
      <c r="N52" s="29">
        <v>43</v>
      </c>
      <c r="O52" s="29"/>
      <c r="P52" s="29">
        <v>1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18"/>
    </row>
    <row r="53" spans="1:36" s="2" customFormat="1" ht="30" hidden="1" customHeight="1" x14ac:dyDescent="0.25">
      <c r="A53" s="16" t="s">
        <v>5</v>
      </c>
      <c r="B53" s="28" t="e">
        <f>B52/B51</f>
        <v>#DIV/0!</v>
      </c>
      <c r="C53" s="20" t="e">
        <f t="shared" si="10"/>
        <v>#DIV/0!</v>
      </c>
      <c r="D53" s="13"/>
      <c r="E53" s="30" t="e">
        <f t="shared" ref="E53:AI53" si="11">E52/E51</f>
        <v>#DIV/0!</v>
      </c>
      <c r="F53" s="30" t="e">
        <f t="shared" si="11"/>
        <v>#DIV/0!</v>
      </c>
      <c r="G53" s="30" t="e">
        <f t="shared" si="11"/>
        <v>#DIV/0!</v>
      </c>
      <c r="H53" s="30" t="e">
        <f t="shared" si="11"/>
        <v>#DIV/0!</v>
      </c>
      <c r="I53" s="30" t="e">
        <f t="shared" si="11"/>
        <v>#DIV/0!</v>
      </c>
      <c r="J53" s="30" t="e">
        <f t="shared" si="11"/>
        <v>#DIV/0!</v>
      </c>
      <c r="K53" s="30"/>
      <c r="L53" s="30"/>
      <c r="M53" s="30" t="e">
        <f t="shared" si="11"/>
        <v>#DIV/0!</v>
      </c>
      <c r="N53" s="30" t="e">
        <f t="shared" si="11"/>
        <v>#DIV/0!</v>
      </c>
      <c r="O53" s="30" t="e">
        <f t="shared" si="11"/>
        <v>#DIV/0!</v>
      </c>
      <c r="P53" s="30" t="e">
        <f t="shared" si="11"/>
        <v>#DIV/0!</v>
      </c>
      <c r="Q53" s="30" t="e">
        <f t="shared" si="11"/>
        <v>#DIV/0!</v>
      </c>
      <c r="R53" s="30" t="e">
        <f t="shared" si="11"/>
        <v>#DIV/0!</v>
      </c>
      <c r="S53" s="30"/>
      <c r="T53" s="30"/>
      <c r="U53" s="30"/>
      <c r="V53" s="30" t="e">
        <f t="shared" si="11"/>
        <v>#DIV/0!</v>
      </c>
      <c r="W53" s="30" t="e">
        <f t="shared" si="11"/>
        <v>#DIV/0!</v>
      </c>
      <c r="X53" s="30"/>
      <c r="Y53" s="30"/>
      <c r="Z53" s="30" t="e">
        <f t="shared" si="11"/>
        <v>#DIV/0!</v>
      </c>
      <c r="AA53" s="30" t="e">
        <f t="shared" si="11"/>
        <v>#DIV/0!</v>
      </c>
      <c r="AB53" s="30" t="e">
        <f t="shared" si="11"/>
        <v>#DIV/0!</v>
      </c>
      <c r="AC53" s="30" t="e">
        <f t="shared" si="11"/>
        <v>#DIV/0!</v>
      </c>
      <c r="AD53" s="30"/>
      <c r="AE53" s="30" t="e">
        <f t="shared" si="11"/>
        <v>#DIV/0!</v>
      </c>
      <c r="AF53" s="30"/>
      <c r="AG53" s="30"/>
      <c r="AH53" s="30"/>
      <c r="AI53" s="30" t="e">
        <f t="shared" si="11"/>
        <v>#DIV/0!</v>
      </c>
      <c r="AJ53" s="19"/>
    </row>
    <row r="54" spans="1:36" s="2" customFormat="1" ht="30" hidden="1" customHeight="1" outlineLevel="1" x14ac:dyDescent="0.25">
      <c r="A54" s="15" t="s">
        <v>13</v>
      </c>
      <c r="B54" s="20"/>
      <c r="C54" s="20">
        <f t="shared" si="10"/>
        <v>0</v>
      </c>
      <c r="D54" s="13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19"/>
    </row>
    <row r="55" spans="1:36" s="2" customFormat="1" ht="30" hidden="1" customHeight="1" x14ac:dyDescent="0.25">
      <c r="A55" s="10" t="s">
        <v>100</v>
      </c>
      <c r="B55" s="20"/>
      <c r="C55" s="20">
        <f t="shared" si="10"/>
        <v>0</v>
      </c>
      <c r="D55" s="13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18"/>
    </row>
    <row r="56" spans="1:36" s="2" customFormat="1" ht="26.45" hidden="1" customHeight="1" x14ac:dyDescent="0.25">
      <c r="A56" s="27" t="s">
        <v>101</v>
      </c>
      <c r="B56" s="23"/>
      <c r="C56" s="23">
        <f t="shared" si="10"/>
        <v>140.5</v>
      </c>
      <c r="D56" s="8"/>
      <c r="E56" s="22">
        <v>8</v>
      </c>
      <c r="F56" s="22"/>
      <c r="G56" s="22"/>
      <c r="H56" s="22"/>
      <c r="I56" s="22"/>
      <c r="J56" s="22"/>
      <c r="K56" s="22"/>
      <c r="L56" s="22"/>
      <c r="M56" s="22">
        <v>13.5</v>
      </c>
      <c r="N56" s="22">
        <v>55</v>
      </c>
      <c r="O56" s="22"/>
      <c r="P56" s="49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>
        <v>12</v>
      </c>
      <c r="AB56" s="22"/>
      <c r="AC56" s="22"/>
      <c r="AD56" s="22"/>
      <c r="AE56" s="22">
        <v>52</v>
      </c>
      <c r="AF56" s="22"/>
      <c r="AG56" s="22"/>
      <c r="AH56" s="22"/>
      <c r="AI56" s="22"/>
      <c r="AJ56" s="18"/>
    </row>
    <row r="57" spans="1:36" s="2" customFormat="1" ht="30" hidden="1" customHeight="1" x14ac:dyDescent="0.25">
      <c r="A57" s="12" t="s">
        <v>123</v>
      </c>
      <c r="B57" s="23"/>
      <c r="C57" s="23">
        <f t="shared" si="10"/>
        <v>0</v>
      </c>
      <c r="D57" s="8"/>
      <c r="E57" s="22"/>
      <c r="F57" s="22"/>
      <c r="G57" s="22"/>
      <c r="H57" s="49"/>
      <c r="I57" s="22"/>
      <c r="J57" s="22"/>
      <c r="K57" s="22"/>
      <c r="L57" s="22"/>
      <c r="M57" s="22"/>
      <c r="N57" s="22"/>
      <c r="O57" s="49"/>
      <c r="P57" s="49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18"/>
    </row>
    <row r="58" spans="1:36" s="2" customFormat="1" ht="30" hidden="1" customHeight="1" x14ac:dyDescent="0.25">
      <c r="A58" s="12" t="s">
        <v>5</v>
      </c>
      <c r="B58" s="28"/>
      <c r="C58" s="23">
        <f t="shared" si="10"/>
        <v>0</v>
      </c>
      <c r="D58" s="8" t="e">
        <f t="shared" ref="D58:D88" si="12">C58/B58</f>
        <v>#DIV/0!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19"/>
    </row>
    <row r="59" spans="1:36" s="2" customFormat="1" ht="30" hidden="1" customHeight="1" x14ac:dyDescent="0.25">
      <c r="A59" s="16" t="s">
        <v>14</v>
      </c>
      <c r="B59" s="20"/>
      <c r="C59" s="23">
        <f t="shared" si="10"/>
        <v>170</v>
      </c>
      <c r="D59" s="13"/>
      <c r="E59" s="29"/>
      <c r="F59" s="29"/>
      <c r="G59" s="29">
        <v>170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18"/>
    </row>
    <row r="60" spans="1:36" s="2" customFormat="1" ht="30" hidden="1" customHeight="1" outlineLevel="1" x14ac:dyDescent="0.25">
      <c r="A60" s="15" t="s">
        <v>15</v>
      </c>
      <c r="B60" s="20"/>
      <c r="C60" s="20">
        <f t="shared" si="10"/>
        <v>0</v>
      </c>
      <c r="D60" s="13" t="e">
        <f t="shared" si="12"/>
        <v>#DIV/0!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19"/>
    </row>
    <row r="61" spans="1:36" s="2" customFormat="1" ht="30" hidden="1" customHeight="1" outlineLevel="1" x14ac:dyDescent="0.25">
      <c r="A61" s="15" t="s">
        <v>16</v>
      </c>
      <c r="B61" s="20"/>
      <c r="C61" s="20">
        <f t="shared" si="10"/>
        <v>0</v>
      </c>
      <c r="D61" s="13" t="e">
        <f t="shared" si="12"/>
        <v>#DIV/0!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19"/>
    </row>
    <row r="62" spans="1:36" s="2" customFormat="1" ht="30" hidden="1" customHeight="1" x14ac:dyDescent="0.25">
      <c r="A62" s="16" t="s">
        <v>17</v>
      </c>
      <c r="B62" s="20"/>
      <c r="C62" s="20">
        <f t="shared" si="10"/>
        <v>4011</v>
      </c>
      <c r="D62" s="13"/>
      <c r="E62" s="32">
        <v>2010</v>
      </c>
      <c r="F62" s="32"/>
      <c r="G62" s="32"/>
      <c r="H62" s="32"/>
      <c r="I62" s="32"/>
      <c r="J62" s="32">
        <v>107</v>
      </c>
      <c r="K62" s="32"/>
      <c r="L62" s="32"/>
      <c r="M62" s="32"/>
      <c r="N62" s="32">
        <v>70</v>
      </c>
      <c r="O62" s="32">
        <v>50</v>
      </c>
      <c r="P62" s="32"/>
      <c r="Q62" s="32"/>
      <c r="R62" s="32">
        <v>10</v>
      </c>
      <c r="S62" s="32"/>
      <c r="T62" s="32"/>
      <c r="U62" s="32"/>
      <c r="V62" s="32">
        <v>1135</v>
      </c>
      <c r="W62" s="32"/>
      <c r="X62" s="32"/>
      <c r="Y62" s="32"/>
      <c r="Z62" s="32"/>
      <c r="AA62" s="32">
        <v>250</v>
      </c>
      <c r="AB62" s="32"/>
      <c r="AC62" s="32"/>
      <c r="AD62" s="32"/>
      <c r="AE62" s="32">
        <v>329</v>
      </c>
      <c r="AF62" s="32"/>
      <c r="AG62" s="32"/>
      <c r="AH62" s="32"/>
      <c r="AI62" s="32">
        <v>50</v>
      </c>
      <c r="AJ62" s="19"/>
    </row>
    <row r="63" spans="1:36" s="2" customFormat="1" ht="30" hidden="1" customHeight="1" x14ac:dyDescent="0.25">
      <c r="A63" s="16" t="s">
        <v>18</v>
      </c>
      <c r="B63" s="20"/>
      <c r="C63" s="20">
        <f t="shared" si="10"/>
        <v>2084</v>
      </c>
      <c r="D63" s="13"/>
      <c r="E63" s="32"/>
      <c r="F63" s="32">
        <v>6</v>
      </c>
      <c r="G63" s="32"/>
      <c r="H63" s="32">
        <v>668</v>
      </c>
      <c r="I63" s="32"/>
      <c r="J63" s="32">
        <v>730</v>
      </c>
      <c r="K63" s="32"/>
      <c r="L63" s="32"/>
      <c r="M63" s="32">
        <v>80</v>
      </c>
      <c r="N63" s="32">
        <v>180</v>
      </c>
      <c r="O63" s="32"/>
      <c r="P63" s="32"/>
      <c r="Q63" s="32"/>
      <c r="R63" s="32"/>
      <c r="S63" s="32"/>
      <c r="T63" s="32"/>
      <c r="U63" s="32"/>
      <c r="V63" s="32">
        <v>120</v>
      </c>
      <c r="W63" s="32"/>
      <c r="X63" s="32"/>
      <c r="Y63" s="32"/>
      <c r="Z63" s="32"/>
      <c r="AA63" s="32"/>
      <c r="AB63" s="32"/>
      <c r="AC63" s="32"/>
      <c r="AD63" s="32"/>
      <c r="AE63" s="32">
        <v>300</v>
      </c>
      <c r="AF63" s="32"/>
      <c r="AG63" s="32"/>
      <c r="AH63" s="32"/>
      <c r="AI63" s="32"/>
      <c r="AJ63" s="19"/>
    </row>
    <row r="64" spans="1:36" s="2" customFormat="1" ht="30" hidden="1" customHeight="1" x14ac:dyDescent="0.25">
      <c r="A64" s="16" t="s">
        <v>19</v>
      </c>
      <c r="B64" s="20"/>
      <c r="C64" s="20">
        <f t="shared" si="10"/>
        <v>0</v>
      </c>
      <c r="D64" s="13" t="e">
        <f t="shared" si="12"/>
        <v>#DIV/0!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19"/>
    </row>
    <row r="65" spans="1:36" s="2" customFormat="1" ht="30" hidden="1" customHeight="1" x14ac:dyDescent="0.25">
      <c r="A65" s="16" t="s">
        <v>20</v>
      </c>
      <c r="B65" s="20"/>
      <c r="C65" s="20">
        <f t="shared" si="10"/>
        <v>0</v>
      </c>
      <c r="D65" s="13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19"/>
    </row>
    <row r="66" spans="1:36" s="2" customFormat="1" ht="30" hidden="1" customHeight="1" x14ac:dyDescent="0.25">
      <c r="A66" s="16" t="s">
        <v>21</v>
      </c>
      <c r="B66" s="20"/>
      <c r="C66" s="20">
        <f t="shared" si="10"/>
        <v>3610</v>
      </c>
      <c r="D66" s="13"/>
      <c r="E66" s="32"/>
      <c r="F66" s="32"/>
      <c r="G66" s="32">
        <v>572</v>
      </c>
      <c r="H66" s="32">
        <v>79</v>
      </c>
      <c r="I66" s="32">
        <v>91</v>
      </c>
      <c r="J66" s="32">
        <v>100</v>
      </c>
      <c r="K66" s="32"/>
      <c r="L66" s="32"/>
      <c r="M66" s="32"/>
      <c r="N66" s="32">
        <v>437</v>
      </c>
      <c r="O66" s="32"/>
      <c r="P66" s="32">
        <v>26</v>
      </c>
      <c r="Q66" s="32">
        <v>15</v>
      </c>
      <c r="R66" s="32">
        <v>10</v>
      </c>
      <c r="S66" s="32"/>
      <c r="T66" s="32"/>
      <c r="U66" s="32"/>
      <c r="V66" s="32">
        <v>80</v>
      </c>
      <c r="W66" s="32"/>
      <c r="X66" s="32"/>
      <c r="Y66" s="32"/>
      <c r="Z66" s="32">
        <v>15</v>
      </c>
      <c r="AA66" s="32">
        <v>90</v>
      </c>
      <c r="AB66" s="32"/>
      <c r="AC66" s="32">
        <v>296</v>
      </c>
      <c r="AD66" s="32"/>
      <c r="AE66" s="32">
        <v>1699</v>
      </c>
      <c r="AF66" s="32"/>
      <c r="AG66" s="32"/>
      <c r="AH66" s="32"/>
      <c r="AI66" s="32">
        <v>100</v>
      </c>
      <c r="AJ66" s="19"/>
    </row>
    <row r="67" spans="1:36" s="2" customFormat="1" ht="30" hidden="1" customHeight="1" x14ac:dyDescent="0.25">
      <c r="A67" s="16" t="s">
        <v>22</v>
      </c>
      <c r="B67" s="20"/>
      <c r="C67" s="20">
        <f t="shared" si="10"/>
        <v>0</v>
      </c>
      <c r="D67" s="13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19"/>
    </row>
    <row r="68" spans="1:36" s="2" customFormat="1" ht="30" hidden="1" customHeight="1" x14ac:dyDescent="0.25">
      <c r="A68" s="16" t="s">
        <v>23</v>
      </c>
      <c r="B68" s="20"/>
      <c r="C68" s="20">
        <f t="shared" si="10"/>
        <v>0</v>
      </c>
      <c r="D68" s="13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19"/>
    </row>
    <row r="69" spans="1:36" s="2" customFormat="1" ht="30" hidden="1" customHeight="1" x14ac:dyDescent="0.25">
      <c r="A69" s="16" t="s">
        <v>24</v>
      </c>
      <c r="B69" s="20"/>
      <c r="C69" s="20">
        <f t="shared" si="10"/>
        <v>70</v>
      </c>
      <c r="D69" s="13"/>
      <c r="E69" s="20"/>
      <c r="F69" s="20"/>
      <c r="G69" s="20"/>
      <c r="H69" s="34"/>
      <c r="I69" s="20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>
        <v>70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19"/>
    </row>
    <row r="70" spans="1:36" s="2" customFormat="1" ht="30" hidden="1" customHeight="1" x14ac:dyDescent="0.25">
      <c r="A70" s="16" t="s">
        <v>25</v>
      </c>
      <c r="B70" s="20"/>
      <c r="C70" s="20">
        <f t="shared" si="10"/>
        <v>292</v>
      </c>
      <c r="D70" s="13"/>
      <c r="E70" s="32"/>
      <c r="F70" s="32"/>
      <c r="G70" s="32"/>
      <c r="H70" s="32">
        <v>90</v>
      </c>
      <c r="I70" s="32">
        <v>202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19"/>
    </row>
    <row r="71" spans="1:36" s="2" customFormat="1" ht="30" hidden="1" customHeight="1" x14ac:dyDescent="0.25">
      <c r="A71" s="16" t="s">
        <v>26</v>
      </c>
      <c r="B71" s="20"/>
      <c r="C71" s="20">
        <f t="shared" si="10"/>
        <v>0</v>
      </c>
      <c r="D71" s="13" t="e">
        <f t="shared" si="12"/>
        <v>#DIV/0!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19"/>
    </row>
    <row r="72" spans="1:36" s="2" customFormat="1" ht="30" hidden="1" customHeight="1" x14ac:dyDescent="0.25">
      <c r="A72" s="16" t="s">
        <v>27</v>
      </c>
      <c r="B72" s="20"/>
      <c r="C72" s="17">
        <f t="shared" si="10"/>
        <v>20</v>
      </c>
      <c r="D72" s="13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>
        <v>10</v>
      </c>
      <c r="X72" s="32"/>
      <c r="Y72" s="32"/>
      <c r="Z72" s="32">
        <v>10</v>
      </c>
      <c r="AA72" s="32"/>
      <c r="AB72" s="32"/>
      <c r="AC72" s="32"/>
      <c r="AD72" s="32"/>
      <c r="AE72" s="32"/>
      <c r="AF72" s="32"/>
      <c r="AG72" s="32"/>
      <c r="AH72" s="32"/>
      <c r="AI72" s="32"/>
      <c r="AJ72" s="19"/>
    </row>
    <row r="73" spans="1:36" ht="30" hidden="1" customHeight="1" x14ac:dyDescent="0.25">
      <c r="A73" s="10" t="s">
        <v>28</v>
      </c>
      <c r="B73" s="20"/>
      <c r="C73" s="20">
        <f t="shared" si="10"/>
        <v>0</v>
      </c>
      <c r="D73" s="13" t="e">
        <f t="shared" si="12"/>
        <v>#DIV/0!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1:36" ht="30" hidden="1" customHeight="1" x14ac:dyDescent="0.25">
      <c r="A74" s="27" t="s">
        <v>29</v>
      </c>
      <c r="B74" s="20"/>
      <c r="C74" s="20">
        <f t="shared" si="10"/>
        <v>0</v>
      </c>
      <c r="D74" s="13" t="e">
        <f t="shared" si="12"/>
        <v>#DIV/0!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</row>
    <row r="75" spans="1:36" ht="30" hidden="1" customHeight="1" x14ac:dyDescent="0.25">
      <c r="A75" s="12" t="s">
        <v>5</v>
      </c>
      <c r="B75" s="28"/>
      <c r="C75" s="20">
        <f t="shared" si="10"/>
        <v>0</v>
      </c>
      <c r="D75" s="13" t="e">
        <f t="shared" si="12"/>
        <v>#DIV/0!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6" ht="30" hidden="1" customHeight="1" x14ac:dyDescent="0.25">
      <c r="A76" s="12" t="s">
        <v>30</v>
      </c>
      <c r="B76" s="28"/>
      <c r="C76" s="20">
        <f t="shared" si="10"/>
        <v>0</v>
      </c>
      <c r="D76" s="13" t="e">
        <f t="shared" si="12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1:36" ht="30" hidden="1" customHeight="1" x14ac:dyDescent="0.25">
      <c r="A77" s="12"/>
      <c r="B77" s="28"/>
      <c r="C77" s="34"/>
      <c r="D77" s="13" t="e">
        <f t="shared" si="12"/>
        <v>#DIV/0!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  <row r="78" spans="1:36" s="4" customFormat="1" ht="30" hidden="1" customHeight="1" x14ac:dyDescent="0.25">
      <c r="A78" s="63" t="s">
        <v>31</v>
      </c>
      <c r="B78" s="35"/>
      <c r="C78" s="35">
        <f>SUM(E78:AI78)</f>
        <v>0</v>
      </c>
      <c r="D78" s="13" t="e">
        <f t="shared" si="12"/>
        <v>#DIV/0!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</row>
    <row r="79" spans="1:36" ht="30" hidden="1" customHeight="1" x14ac:dyDescent="0.25">
      <c r="A79" s="12"/>
      <c r="B79" s="28"/>
      <c r="C79" s="34"/>
      <c r="D79" s="13" t="e">
        <f t="shared" si="12"/>
        <v>#DIV/0!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</row>
    <row r="80" spans="1:36" ht="7.9" hidden="1" customHeight="1" x14ac:dyDescent="0.25">
      <c r="A80" s="12"/>
      <c r="B80" s="28"/>
      <c r="C80" s="17"/>
      <c r="D80" s="13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:36" s="38" customFormat="1" ht="30" hidden="1" customHeight="1" x14ac:dyDescent="0.25">
      <c r="A81" s="12" t="s">
        <v>32</v>
      </c>
      <c r="B81" s="37"/>
      <c r="C81" s="37">
        <f>SUM(E81:AI81)</f>
        <v>-59719</v>
      </c>
      <c r="D81" s="13"/>
      <c r="E81" s="76">
        <f>(E40-E82)</f>
        <v>-2925</v>
      </c>
      <c r="F81" s="76">
        <f t="shared" ref="F81:AI81" si="13">(F40-F82)</f>
        <v>-2253</v>
      </c>
      <c r="G81" s="76">
        <f t="shared" si="13"/>
        <v>-8550</v>
      </c>
      <c r="H81" s="76">
        <f t="shared" si="13"/>
        <v>-3688</v>
      </c>
      <c r="I81" s="76">
        <f t="shared" si="13"/>
        <v>-2300</v>
      </c>
      <c r="J81" s="76">
        <f t="shared" si="13"/>
        <v>-3800</v>
      </c>
      <c r="K81" s="76"/>
      <c r="L81" s="76"/>
      <c r="M81" s="76">
        <f t="shared" si="13"/>
        <v>-2592</v>
      </c>
      <c r="N81" s="76">
        <f t="shared" si="13"/>
        <v>-5121</v>
      </c>
      <c r="O81" s="76">
        <f t="shared" si="13"/>
        <v>-2780</v>
      </c>
      <c r="P81" s="76">
        <f t="shared" si="13"/>
        <v>-1095</v>
      </c>
      <c r="Q81" s="76">
        <f t="shared" si="13"/>
        <v>-660</v>
      </c>
      <c r="R81" s="76">
        <f t="shared" si="13"/>
        <v>-708</v>
      </c>
      <c r="S81" s="76"/>
      <c r="T81" s="76"/>
      <c r="U81" s="76"/>
      <c r="V81" s="76">
        <f t="shared" si="13"/>
        <v>-3875</v>
      </c>
      <c r="W81" s="76">
        <f t="shared" si="13"/>
        <v>-2330</v>
      </c>
      <c r="X81" s="76"/>
      <c r="Y81" s="76"/>
      <c r="Z81" s="76">
        <f t="shared" si="13"/>
        <v>-3205</v>
      </c>
      <c r="AA81" s="76">
        <f t="shared" si="13"/>
        <v>-1074</v>
      </c>
      <c r="AB81" s="76">
        <f t="shared" si="13"/>
        <v>-798</v>
      </c>
      <c r="AC81" s="76">
        <f t="shared" si="13"/>
        <v>-1755</v>
      </c>
      <c r="AD81" s="76"/>
      <c r="AE81" s="76">
        <f t="shared" si="13"/>
        <v>-9000</v>
      </c>
      <c r="AF81" s="76"/>
      <c r="AG81" s="76"/>
      <c r="AH81" s="76"/>
      <c r="AI81" s="76">
        <f t="shared" si="13"/>
        <v>-1210</v>
      </c>
    </row>
    <row r="82" spans="1:36" ht="30.6" hidden="1" customHeight="1" x14ac:dyDescent="0.25">
      <c r="A82" s="12" t="s">
        <v>33</v>
      </c>
      <c r="B82" s="20"/>
      <c r="C82" s="20">
        <f>SUM(E82:AI82)</f>
        <v>59719</v>
      </c>
      <c r="D82" s="13"/>
      <c r="E82" s="9">
        <v>2925</v>
      </c>
      <c r="F82" s="9">
        <v>2253</v>
      </c>
      <c r="G82" s="9">
        <v>8550</v>
      </c>
      <c r="H82" s="9">
        <v>3688</v>
      </c>
      <c r="I82" s="9">
        <v>2300</v>
      </c>
      <c r="J82" s="9">
        <v>3800</v>
      </c>
      <c r="K82" s="9"/>
      <c r="L82" s="9"/>
      <c r="M82" s="9">
        <v>2592</v>
      </c>
      <c r="N82" s="9">
        <v>5121</v>
      </c>
      <c r="O82" s="9">
        <v>2780</v>
      </c>
      <c r="P82" s="9">
        <v>1095</v>
      </c>
      <c r="Q82" s="9">
        <v>660</v>
      </c>
      <c r="R82" s="9">
        <v>708</v>
      </c>
      <c r="S82" s="9"/>
      <c r="T82" s="9"/>
      <c r="U82" s="9"/>
      <c r="V82" s="9">
        <v>3875</v>
      </c>
      <c r="W82" s="9">
        <v>2330</v>
      </c>
      <c r="X82" s="9"/>
      <c r="Y82" s="9"/>
      <c r="Z82" s="9">
        <v>3205</v>
      </c>
      <c r="AA82" s="9">
        <v>1074</v>
      </c>
      <c r="AB82" s="9">
        <v>798</v>
      </c>
      <c r="AC82" s="9">
        <v>1755</v>
      </c>
      <c r="AD82" s="9"/>
      <c r="AE82" s="9">
        <v>9000</v>
      </c>
      <c r="AF82" s="9"/>
      <c r="AG82" s="9"/>
      <c r="AH82" s="9"/>
      <c r="AI82" s="9">
        <v>1210</v>
      </c>
      <c r="AJ82" s="18"/>
    </row>
    <row r="83" spans="1:36" ht="30" hidden="1" customHeight="1" x14ac:dyDescent="0.25">
      <c r="A83" s="12"/>
      <c r="B83" s="28"/>
      <c r="C83" s="20"/>
      <c r="D83" s="13" t="e">
        <f t="shared" si="12"/>
        <v>#DIV/0!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6" s="38" customFormat="1" ht="30" hidden="1" customHeight="1" x14ac:dyDescent="0.25">
      <c r="A84" s="12" t="s">
        <v>34</v>
      </c>
      <c r="B84" s="37"/>
      <c r="C84" s="37"/>
      <c r="D84" s="13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6" ht="30" hidden="1" customHeight="1" x14ac:dyDescent="0.25">
      <c r="A85" s="12" t="s">
        <v>35</v>
      </c>
      <c r="B85" s="29"/>
      <c r="C85" s="23">
        <f>SUM(E85:AI85)</f>
        <v>0</v>
      </c>
      <c r="D85" s="13" t="e">
        <f t="shared" si="12"/>
        <v>#DIV/0!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31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  <row r="86" spans="1:36" ht="30" hidden="1" customHeight="1" x14ac:dyDescent="0.25">
      <c r="A86" s="39" t="s">
        <v>36</v>
      </c>
      <c r="B86" s="40"/>
      <c r="C86" s="40"/>
      <c r="D86" s="13" t="e">
        <f t="shared" si="12"/>
        <v>#DIV/0!</v>
      </c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</row>
    <row r="87" spans="1:36" ht="30" hidden="1" customHeight="1" x14ac:dyDescent="0.25">
      <c r="A87" s="12" t="s">
        <v>37</v>
      </c>
      <c r="B87" s="36"/>
      <c r="C87" s="36"/>
      <c r="D87" s="13" t="e">
        <f t="shared" si="12"/>
        <v>#DIV/0!</v>
      </c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</row>
    <row r="88" spans="1:36" ht="30" hidden="1" customHeight="1" x14ac:dyDescent="0.25">
      <c r="A88" s="12" t="s">
        <v>38</v>
      </c>
      <c r="B88" s="24"/>
      <c r="C88" s="24" t="e">
        <f>C87/C86</f>
        <v>#DIV/0!</v>
      </c>
      <c r="D88" s="13" t="e">
        <f t="shared" si="12"/>
        <v>#DIV/0!</v>
      </c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</row>
    <row r="89" spans="1:36" ht="30" hidden="1" customHeight="1" x14ac:dyDescent="0.25">
      <c r="A89" s="39" t="s">
        <v>108</v>
      </c>
      <c r="B89" s="65"/>
      <c r="C89" s="65"/>
      <c r="D89" s="42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</row>
    <row r="90" spans="1:36" s="11" customFormat="1" ht="30" hidden="1" customHeight="1" outlineLevel="1" x14ac:dyDescent="0.2">
      <c r="A90" s="43" t="s">
        <v>39</v>
      </c>
      <c r="B90" s="20"/>
      <c r="C90" s="23"/>
      <c r="D90" s="13" t="e">
        <f t="shared" ref="D90:D127" si="14">C90/B90</f>
        <v>#DIV/0!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6" s="11" customFormat="1" ht="30" hidden="1" customHeight="1" outlineLevel="1" x14ac:dyDescent="0.2">
      <c r="A91" s="43" t="s">
        <v>44</v>
      </c>
      <c r="B91" s="34"/>
      <c r="C91" s="22"/>
      <c r="D91" s="13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6" s="11" customFormat="1" ht="30" hidden="1" customHeight="1" outlineLevel="1" x14ac:dyDescent="0.2">
      <c r="A92" s="43" t="s">
        <v>94</v>
      </c>
      <c r="B92" s="34"/>
      <c r="C92" s="22"/>
      <c r="D92" s="13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6" s="11" customFormat="1" ht="30" hidden="1" customHeight="1" outlineLevel="1" x14ac:dyDescent="0.2">
      <c r="A93" s="43" t="s">
        <v>95</v>
      </c>
      <c r="B93" s="34"/>
      <c r="C93" s="22"/>
      <c r="D93" s="13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6" s="45" customFormat="1" ht="34.9" hidden="1" customHeight="1" outlineLevel="1" x14ac:dyDescent="0.2">
      <c r="A94" s="12" t="s">
        <v>40</v>
      </c>
      <c r="B94" s="34"/>
      <c r="C94" s="22"/>
      <c r="D94" s="13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6" s="45" customFormat="1" ht="33" hidden="1" customHeight="1" outlineLevel="1" x14ac:dyDescent="0.2">
      <c r="A95" s="12" t="s">
        <v>41</v>
      </c>
      <c r="B95" s="34"/>
      <c r="C95" s="22"/>
      <c r="D95" s="13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6" s="11" customFormat="1" ht="34.15" hidden="1" customHeight="1" outlineLevel="1" x14ac:dyDescent="0.2">
      <c r="A96" s="10" t="s">
        <v>42</v>
      </c>
      <c r="B96" s="23"/>
      <c r="C96" s="23"/>
      <c r="D96" s="13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11" customFormat="1" ht="30" hidden="1" customHeight="1" x14ac:dyDescent="0.2">
      <c r="A97" s="27" t="s">
        <v>43</v>
      </c>
      <c r="B97" s="20"/>
      <c r="C97" s="23"/>
      <c r="D97" s="13" t="e">
        <f t="shared" si="14"/>
        <v>#DIV/0!</v>
      </c>
      <c r="E97" s="34"/>
      <c r="F97" s="34"/>
      <c r="G97" s="34"/>
      <c r="H97" s="34"/>
      <c r="I97" s="34"/>
      <c r="J97" s="34"/>
      <c r="K97" s="78"/>
      <c r="L97" s="78"/>
      <c r="M97" s="34"/>
      <c r="N97" s="34"/>
      <c r="O97" s="34"/>
      <c r="P97" s="34"/>
      <c r="Q97" s="34"/>
      <c r="R97" s="34"/>
      <c r="S97" s="78"/>
      <c r="T97" s="78"/>
      <c r="U97" s="78"/>
      <c r="V97" s="34"/>
      <c r="W97" s="34"/>
      <c r="X97" s="78"/>
      <c r="Y97" s="78"/>
      <c r="Z97" s="34"/>
      <c r="AA97" s="34"/>
      <c r="AB97" s="34"/>
      <c r="AC97" s="34"/>
      <c r="AD97" s="78"/>
      <c r="AE97" s="34"/>
      <c r="AF97" s="78"/>
      <c r="AG97" s="78"/>
      <c r="AH97" s="78"/>
      <c r="AI97" s="34"/>
    </row>
    <row r="98" spans="1:35" s="11" customFormat="1" ht="30" hidden="1" customHeight="1" x14ac:dyDescent="0.2">
      <c r="A98" s="12" t="s">
        <v>114</v>
      </c>
      <c r="B98" s="24" t="e">
        <f>B97/B96</f>
        <v>#DIV/0!</v>
      </c>
      <c r="C98" s="24" t="e">
        <f>C97/C96</f>
        <v>#DIV/0!</v>
      </c>
      <c r="D98" s="13"/>
      <c r="E98" s="24" t="e">
        <f>E97/E96</f>
        <v>#DIV/0!</v>
      </c>
      <c r="F98" s="24" t="e">
        <f>F97/F96</f>
        <v>#DIV/0!</v>
      </c>
      <c r="G98" s="24" t="e">
        <f t="shared" ref="G98:AI98" si="15">G97/G96</f>
        <v>#DIV/0!</v>
      </c>
      <c r="H98" s="24" t="e">
        <f t="shared" si="15"/>
        <v>#DIV/0!</v>
      </c>
      <c r="I98" s="24" t="e">
        <f t="shared" si="15"/>
        <v>#DIV/0!</v>
      </c>
      <c r="J98" s="24" t="e">
        <f t="shared" si="15"/>
        <v>#DIV/0!</v>
      </c>
      <c r="K98" s="24"/>
      <c r="L98" s="24"/>
      <c r="M98" s="24" t="e">
        <f t="shared" si="15"/>
        <v>#DIV/0!</v>
      </c>
      <c r="N98" s="24" t="e">
        <f t="shared" si="15"/>
        <v>#DIV/0!</v>
      </c>
      <c r="O98" s="24" t="e">
        <f t="shared" si="15"/>
        <v>#DIV/0!</v>
      </c>
      <c r="P98" s="24" t="e">
        <f t="shared" si="15"/>
        <v>#DIV/0!</v>
      </c>
      <c r="Q98" s="24" t="e">
        <f t="shared" si="15"/>
        <v>#DIV/0!</v>
      </c>
      <c r="R98" s="24" t="e">
        <f t="shared" si="15"/>
        <v>#DIV/0!</v>
      </c>
      <c r="S98" s="24"/>
      <c r="T98" s="24"/>
      <c r="U98" s="24"/>
      <c r="V98" s="24" t="e">
        <f t="shared" si="15"/>
        <v>#DIV/0!</v>
      </c>
      <c r="W98" s="24" t="e">
        <f t="shared" si="15"/>
        <v>#DIV/0!</v>
      </c>
      <c r="X98" s="24"/>
      <c r="Y98" s="24"/>
      <c r="Z98" s="24" t="e">
        <f t="shared" si="15"/>
        <v>#DIV/0!</v>
      </c>
      <c r="AA98" s="24" t="e">
        <f t="shared" si="15"/>
        <v>#DIV/0!</v>
      </c>
      <c r="AB98" s="24" t="e">
        <f t="shared" si="15"/>
        <v>#DIV/0!</v>
      </c>
      <c r="AC98" s="24" t="e">
        <f t="shared" si="15"/>
        <v>#DIV/0!</v>
      </c>
      <c r="AD98" s="24"/>
      <c r="AE98" s="24" t="e">
        <f t="shared" si="15"/>
        <v>#DIV/0!</v>
      </c>
      <c r="AF98" s="24"/>
      <c r="AG98" s="24"/>
      <c r="AH98" s="24"/>
      <c r="AI98" s="24" t="e">
        <f t="shared" si="15"/>
        <v>#DIV/0!</v>
      </c>
    </row>
    <row r="99" spans="1:35" s="72" customFormat="1" ht="31.9" hidden="1" customHeight="1" x14ac:dyDescent="0.2">
      <c r="A99" s="70" t="s">
        <v>48</v>
      </c>
      <c r="B99" s="73">
        <f>B96-B97</f>
        <v>0</v>
      </c>
      <c r="C99" s="73">
        <f>C96-C97</f>
        <v>0</v>
      </c>
      <c r="D99" s="73"/>
      <c r="E99" s="73">
        <f t="shared" ref="E99:AI99" si="16">E96-E97</f>
        <v>0</v>
      </c>
      <c r="F99" s="73">
        <f t="shared" si="16"/>
        <v>0</v>
      </c>
      <c r="G99" s="73">
        <f t="shared" si="16"/>
        <v>0</v>
      </c>
      <c r="H99" s="73">
        <f t="shared" si="16"/>
        <v>0</v>
      </c>
      <c r="I99" s="73">
        <f t="shared" si="16"/>
        <v>0</v>
      </c>
      <c r="J99" s="73">
        <f t="shared" si="16"/>
        <v>0</v>
      </c>
      <c r="K99" s="73"/>
      <c r="L99" s="73"/>
      <c r="M99" s="73">
        <f t="shared" si="16"/>
        <v>0</v>
      </c>
      <c r="N99" s="73">
        <f t="shared" si="16"/>
        <v>0</v>
      </c>
      <c r="O99" s="73">
        <f t="shared" si="16"/>
        <v>0</v>
      </c>
      <c r="P99" s="73">
        <f t="shared" si="16"/>
        <v>0</v>
      </c>
      <c r="Q99" s="73">
        <f t="shared" si="16"/>
        <v>0</v>
      </c>
      <c r="R99" s="73">
        <f t="shared" si="16"/>
        <v>0</v>
      </c>
      <c r="S99" s="73"/>
      <c r="T99" s="73"/>
      <c r="U99" s="73"/>
      <c r="V99" s="73">
        <f t="shared" si="16"/>
        <v>0</v>
      </c>
      <c r="W99" s="73">
        <f t="shared" si="16"/>
        <v>0</v>
      </c>
      <c r="X99" s="73"/>
      <c r="Y99" s="73"/>
      <c r="Z99" s="73">
        <f t="shared" si="16"/>
        <v>0</v>
      </c>
      <c r="AA99" s="73">
        <f t="shared" si="16"/>
        <v>0</v>
      </c>
      <c r="AB99" s="73">
        <f t="shared" si="16"/>
        <v>0</v>
      </c>
      <c r="AC99" s="73">
        <f t="shared" si="16"/>
        <v>0</v>
      </c>
      <c r="AD99" s="73"/>
      <c r="AE99" s="73">
        <f t="shared" si="16"/>
        <v>0</v>
      </c>
      <c r="AF99" s="73"/>
      <c r="AG99" s="73"/>
      <c r="AH99" s="73"/>
      <c r="AI99" s="73">
        <f t="shared" si="16"/>
        <v>0</v>
      </c>
    </row>
    <row r="100" spans="1:35" s="11" customFormat="1" ht="30" hidden="1" customHeight="1" x14ac:dyDescent="0.2">
      <c r="A100" s="10" t="s">
        <v>44</v>
      </c>
      <c r="B100" s="34"/>
      <c r="C100" s="22">
        <f>SUM(E100:AI100)</f>
        <v>0</v>
      </c>
      <c r="D100" s="13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s="11" customFormat="1" ht="30" hidden="1" customHeight="1" x14ac:dyDescent="0.2">
      <c r="A101" s="10" t="s">
        <v>45</v>
      </c>
      <c r="B101" s="34"/>
      <c r="C101" s="22">
        <f>SUM(E101:AI101)</f>
        <v>0</v>
      </c>
      <c r="D101" s="13" t="e">
        <f t="shared" si="14"/>
        <v>#DIV/0!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s="11" customFormat="1" ht="30" hidden="1" customHeight="1" x14ac:dyDescent="0.2">
      <c r="A102" s="10" t="s">
        <v>46</v>
      </c>
      <c r="B102" s="34"/>
      <c r="C102" s="22">
        <f>SUM(E102:AI102)</f>
        <v>0</v>
      </c>
      <c r="D102" s="13" t="e">
        <f t="shared" si="14"/>
        <v>#DIV/0!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s="11" customFormat="1" ht="30" hidden="1" customHeight="1" x14ac:dyDescent="0.2">
      <c r="A103" s="10" t="s">
        <v>47</v>
      </c>
      <c r="B103" s="34"/>
      <c r="C103" s="22">
        <f>SUM(E103:AI103)</f>
        <v>0</v>
      </c>
      <c r="D103" s="13" t="e">
        <f t="shared" si="14"/>
        <v>#DIV/0!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s="11" customFormat="1" ht="30" hidden="1" customHeight="1" x14ac:dyDescent="0.2">
      <c r="A104" s="27" t="s">
        <v>49</v>
      </c>
      <c r="B104" s="23"/>
      <c r="C104" s="23">
        <f>SUM(E104:AI104)</f>
        <v>0</v>
      </c>
      <c r="D104" s="13" t="e">
        <f t="shared" si="14"/>
        <v>#DIV/0!</v>
      </c>
      <c r="E104" s="34"/>
      <c r="F104" s="34"/>
      <c r="G104" s="34"/>
      <c r="H104" s="34"/>
      <c r="I104" s="34"/>
      <c r="J104" s="34"/>
      <c r="K104" s="78"/>
      <c r="L104" s="78"/>
      <c r="M104" s="34"/>
      <c r="N104" s="34"/>
      <c r="O104" s="34"/>
      <c r="P104" s="34"/>
      <c r="Q104" s="34"/>
      <c r="R104" s="34"/>
      <c r="S104" s="78"/>
      <c r="T104" s="78"/>
      <c r="U104" s="78"/>
      <c r="V104" s="34"/>
      <c r="W104" s="34"/>
      <c r="X104" s="78"/>
      <c r="Y104" s="78"/>
      <c r="Z104" s="34"/>
      <c r="AA104" s="34"/>
      <c r="AB104" s="34"/>
      <c r="AC104" s="34"/>
      <c r="AD104" s="78"/>
      <c r="AE104" s="34"/>
      <c r="AF104" s="78"/>
      <c r="AG104" s="78"/>
      <c r="AH104" s="78"/>
      <c r="AI104" s="34"/>
    </row>
    <row r="105" spans="1:35" s="11" customFormat="1" ht="31.15" hidden="1" customHeight="1" x14ac:dyDescent="0.2">
      <c r="A105" s="12" t="s">
        <v>114</v>
      </c>
      <c r="B105" s="24" t="e">
        <f>B104/B96</f>
        <v>#DIV/0!</v>
      </c>
      <c r="C105" s="24" t="e">
        <f>C104/C96</f>
        <v>#DIV/0!</v>
      </c>
      <c r="D105" s="24"/>
      <c r="E105" s="24" t="e">
        <f t="shared" ref="E105:AI105" si="17">E104/E96</f>
        <v>#DIV/0!</v>
      </c>
      <c r="F105" s="24" t="e">
        <f t="shared" si="17"/>
        <v>#DIV/0!</v>
      </c>
      <c r="G105" s="24" t="e">
        <f t="shared" si="17"/>
        <v>#DIV/0!</v>
      </c>
      <c r="H105" s="24" t="e">
        <f t="shared" si="17"/>
        <v>#DIV/0!</v>
      </c>
      <c r="I105" s="24" t="e">
        <f t="shared" si="17"/>
        <v>#DIV/0!</v>
      </c>
      <c r="J105" s="24" t="e">
        <f t="shared" si="17"/>
        <v>#DIV/0!</v>
      </c>
      <c r="K105" s="24"/>
      <c r="L105" s="24"/>
      <c r="M105" s="24" t="e">
        <f t="shared" si="17"/>
        <v>#DIV/0!</v>
      </c>
      <c r="N105" s="24" t="e">
        <f t="shared" si="17"/>
        <v>#DIV/0!</v>
      </c>
      <c r="O105" s="24" t="e">
        <f t="shared" si="17"/>
        <v>#DIV/0!</v>
      </c>
      <c r="P105" s="24" t="e">
        <f t="shared" si="17"/>
        <v>#DIV/0!</v>
      </c>
      <c r="Q105" s="24" t="e">
        <f t="shared" si="17"/>
        <v>#DIV/0!</v>
      </c>
      <c r="R105" s="24" t="e">
        <f t="shared" si="17"/>
        <v>#DIV/0!</v>
      </c>
      <c r="S105" s="24"/>
      <c r="T105" s="24"/>
      <c r="U105" s="24"/>
      <c r="V105" s="24" t="e">
        <f t="shared" si="17"/>
        <v>#DIV/0!</v>
      </c>
      <c r="W105" s="24" t="e">
        <f t="shared" si="17"/>
        <v>#DIV/0!</v>
      </c>
      <c r="X105" s="24"/>
      <c r="Y105" s="24"/>
      <c r="Z105" s="24" t="e">
        <f t="shared" si="17"/>
        <v>#DIV/0!</v>
      </c>
      <c r="AA105" s="24" t="e">
        <f t="shared" si="17"/>
        <v>#DIV/0!</v>
      </c>
      <c r="AB105" s="24" t="e">
        <f t="shared" si="17"/>
        <v>#DIV/0!</v>
      </c>
      <c r="AC105" s="24" t="e">
        <f t="shared" si="17"/>
        <v>#DIV/0!</v>
      </c>
      <c r="AD105" s="24"/>
      <c r="AE105" s="24" t="e">
        <f t="shared" si="17"/>
        <v>#DIV/0!</v>
      </c>
      <c r="AF105" s="24"/>
      <c r="AG105" s="24"/>
      <c r="AH105" s="24"/>
      <c r="AI105" s="24" t="e">
        <f t="shared" si="17"/>
        <v>#DIV/0!</v>
      </c>
    </row>
    <row r="106" spans="1:35" s="11" customFormat="1" ht="30" hidden="1" customHeight="1" x14ac:dyDescent="0.2">
      <c r="A106" s="10" t="s">
        <v>44</v>
      </c>
      <c r="B106" s="34"/>
      <c r="C106" s="22">
        <f>SUM(E106:AI106)</f>
        <v>0</v>
      </c>
      <c r="D106" s="13" t="e">
        <f t="shared" si="14"/>
        <v>#DIV/0!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11" customFormat="1" ht="30" hidden="1" customHeight="1" x14ac:dyDescent="0.2">
      <c r="A107" s="10" t="s">
        <v>45</v>
      </c>
      <c r="B107" s="34"/>
      <c r="C107" s="22">
        <f>SUM(E107:AI107)</f>
        <v>0</v>
      </c>
      <c r="D107" s="13" t="e">
        <f t="shared" si="14"/>
        <v>#DIV/0!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s="11" customFormat="1" ht="30" hidden="1" customHeight="1" x14ac:dyDescent="0.2">
      <c r="A108" s="10" t="s">
        <v>46</v>
      </c>
      <c r="B108" s="34"/>
      <c r="C108" s="22">
        <f>SUM(E108:AI108)</f>
        <v>0</v>
      </c>
      <c r="D108" s="13" t="e">
        <f t="shared" si="14"/>
        <v>#DIV/0!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s="11" customFormat="1" ht="30" hidden="1" customHeight="1" x14ac:dyDescent="0.2">
      <c r="A109" s="10" t="s">
        <v>47</v>
      </c>
      <c r="B109" s="34"/>
      <c r="C109" s="22">
        <f>SUM(E109:AI109)</f>
        <v>0</v>
      </c>
      <c r="D109" s="13" t="e">
        <f t="shared" si="14"/>
        <v>#DIV/0!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66"/>
      <c r="AB109" s="21"/>
      <c r="AC109" s="21"/>
      <c r="AD109" s="21"/>
      <c r="AE109" s="21"/>
      <c r="AF109" s="21"/>
      <c r="AG109" s="21"/>
      <c r="AH109" s="21"/>
      <c r="AI109" s="21"/>
    </row>
    <row r="110" spans="1:35" s="45" customFormat="1" ht="48" hidden="1" customHeight="1" x14ac:dyDescent="0.2">
      <c r="A110" s="12" t="s">
        <v>120</v>
      </c>
      <c r="B110" s="34"/>
      <c r="C110" s="22">
        <v>595200</v>
      </c>
      <c r="D110" s="14" t="e">
        <f t="shared" si="14"/>
        <v>#DIV/0!</v>
      </c>
      <c r="E110" s="34"/>
      <c r="F110" s="34"/>
      <c r="G110" s="34"/>
      <c r="H110" s="34"/>
      <c r="I110" s="34"/>
      <c r="J110" s="34"/>
      <c r="K110" s="78"/>
      <c r="L110" s="78"/>
      <c r="M110" s="34"/>
      <c r="N110" s="34"/>
      <c r="O110" s="34"/>
      <c r="P110" s="34"/>
      <c r="Q110" s="34"/>
      <c r="R110" s="34"/>
      <c r="S110" s="78"/>
      <c r="T110" s="78"/>
      <c r="U110" s="78"/>
      <c r="V110" s="34"/>
      <c r="W110" s="34"/>
      <c r="X110" s="78"/>
      <c r="Y110" s="78"/>
      <c r="Z110" s="34"/>
      <c r="AA110" s="34"/>
      <c r="AB110" s="34"/>
      <c r="AC110" s="34"/>
      <c r="AD110" s="78"/>
      <c r="AE110" s="34"/>
      <c r="AF110" s="78"/>
      <c r="AG110" s="78"/>
      <c r="AH110" s="78"/>
      <c r="AI110" s="34"/>
    </row>
    <row r="111" spans="1:35" s="11" customFormat="1" ht="30" hidden="1" customHeight="1" x14ac:dyDescent="0.2">
      <c r="A111" s="27" t="s">
        <v>121</v>
      </c>
      <c r="B111" s="23"/>
      <c r="C111" s="23">
        <f>SUM(E111:AI111)</f>
        <v>0</v>
      </c>
      <c r="D111" s="13" t="e">
        <f t="shared" si="14"/>
        <v>#DIV/0!</v>
      </c>
      <c r="E111" s="34"/>
      <c r="F111" s="34"/>
      <c r="G111" s="34"/>
      <c r="H111" s="34"/>
      <c r="I111" s="34"/>
      <c r="J111" s="34"/>
      <c r="K111" s="78"/>
      <c r="L111" s="78"/>
      <c r="M111" s="34"/>
      <c r="N111" s="34"/>
      <c r="O111" s="34"/>
      <c r="P111" s="34"/>
      <c r="Q111" s="34"/>
      <c r="R111" s="34"/>
      <c r="S111" s="78"/>
      <c r="T111" s="78"/>
      <c r="U111" s="78"/>
      <c r="V111" s="34"/>
      <c r="W111" s="34"/>
      <c r="X111" s="78"/>
      <c r="Y111" s="78"/>
      <c r="Z111" s="34"/>
      <c r="AA111" s="34"/>
      <c r="AB111" s="34"/>
      <c r="AC111" s="34"/>
      <c r="AD111" s="78"/>
      <c r="AE111" s="34"/>
      <c r="AF111" s="78"/>
      <c r="AG111" s="78"/>
      <c r="AH111" s="78"/>
      <c r="AI111" s="34"/>
    </row>
    <row r="112" spans="1:35" s="11" customFormat="1" ht="27" hidden="1" customHeight="1" x14ac:dyDescent="0.2">
      <c r="A112" s="12" t="s">
        <v>5</v>
      </c>
      <c r="B112" s="25" t="e">
        <f>B111/B110</f>
        <v>#DIV/0!</v>
      </c>
      <c r="C112" s="25">
        <f>C111/C110</f>
        <v>0</v>
      </c>
      <c r="D112" s="8"/>
      <c r="E112" s="25" t="e">
        <f t="shared" ref="E112:AI112" si="18">E111/E110</f>
        <v>#DIV/0!</v>
      </c>
      <c r="F112" s="25" t="e">
        <f t="shared" si="18"/>
        <v>#DIV/0!</v>
      </c>
      <c r="G112" s="25" t="e">
        <f t="shared" si="18"/>
        <v>#DIV/0!</v>
      </c>
      <c r="H112" s="25" t="e">
        <f t="shared" si="18"/>
        <v>#DIV/0!</v>
      </c>
      <c r="I112" s="25" t="e">
        <f t="shared" si="18"/>
        <v>#DIV/0!</v>
      </c>
      <c r="J112" s="25" t="e">
        <f t="shared" si="18"/>
        <v>#DIV/0!</v>
      </c>
      <c r="K112" s="77"/>
      <c r="L112" s="77"/>
      <c r="M112" s="25" t="e">
        <f t="shared" si="18"/>
        <v>#DIV/0!</v>
      </c>
      <c r="N112" s="25" t="e">
        <f t="shared" si="18"/>
        <v>#DIV/0!</v>
      </c>
      <c r="O112" s="25" t="e">
        <f t="shared" si="18"/>
        <v>#DIV/0!</v>
      </c>
      <c r="P112" s="25" t="e">
        <f t="shared" si="18"/>
        <v>#DIV/0!</v>
      </c>
      <c r="Q112" s="25" t="e">
        <f t="shared" si="18"/>
        <v>#DIV/0!</v>
      </c>
      <c r="R112" s="25" t="e">
        <f t="shared" si="18"/>
        <v>#DIV/0!</v>
      </c>
      <c r="S112" s="77"/>
      <c r="T112" s="77"/>
      <c r="U112" s="77"/>
      <c r="V112" s="25" t="e">
        <f t="shared" si="18"/>
        <v>#DIV/0!</v>
      </c>
      <c r="W112" s="25" t="e">
        <f t="shared" si="18"/>
        <v>#DIV/0!</v>
      </c>
      <c r="X112" s="77"/>
      <c r="Y112" s="77"/>
      <c r="Z112" s="25" t="e">
        <f t="shared" si="18"/>
        <v>#DIV/0!</v>
      </c>
      <c r="AA112" s="25" t="e">
        <f t="shared" si="18"/>
        <v>#DIV/0!</v>
      </c>
      <c r="AB112" s="25" t="e">
        <f t="shared" si="18"/>
        <v>#DIV/0!</v>
      </c>
      <c r="AC112" s="25" t="e">
        <f t="shared" si="18"/>
        <v>#DIV/0!</v>
      </c>
      <c r="AD112" s="77"/>
      <c r="AE112" s="25" t="e">
        <f t="shared" si="18"/>
        <v>#DIV/0!</v>
      </c>
      <c r="AF112" s="77"/>
      <c r="AG112" s="77"/>
      <c r="AH112" s="77"/>
      <c r="AI112" s="25" t="e">
        <f t="shared" si="18"/>
        <v>#DIV/0!</v>
      </c>
    </row>
    <row r="113" spans="1:35" s="11" customFormat="1" ht="30" hidden="1" customHeight="1" x14ac:dyDescent="0.2">
      <c r="A113" s="10" t="s">
        <v>44</v>
      </c>
      <c r="B113" s="22"/>
      <c r="C113" s="22">
        <f>SUM(E113:AI113)</f>
        <v>0</v>
      </c>
      <c r="D113" s="13" t="e">
        <f t="shared" si="14"/>
        <v>#DIV/0!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s="11" customFormat="1" ht="30" hidden="1" customHeight="1" x14ac:dyDescent="0.2">
      <c r="A114" s="10" t="s">
        <v>45</v>
      </c>
      <c r="B114" s="22"/>
      <c r="C114" s="22">
        <f>SUM(E114:AI114)</f>
        <v>0</v>
      </c>
      <c r="D114" s="13" t="e">
        <f t="shared" si="14"/>
        <v>#DIV/0!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s="11" customFormat="1" ht="31.15" hidden="1" customHeight="1" x14ac:dyDescent="0.2">
      <c r="A115" s="10" t="s">
        <v>46</v>
      </c>
      <c r="B115" s="22"/>
      <c r="C115" s="22">
        <f>SUM(E115:AI115)</f>
        <v>0</v>
      </c>
      <c r="D115" s="13" t="e">
        <f t="shared" si="14"/>
        <v>#DIV/0!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s="11" customFormat="1" ht="31.15" hidden="1" customHeight="1" x14ac:dyDescent="0.2">
      <c r="A116" s="10" t="s">
        <v>47</v>
      </c>
      <c r="B116" s="34"/>
      <c r="C116" s="22">
        <f>SUM(E116:AI116)</f>
        <v>0</v>
      </c>
      <c r="D116" s="13" t="e">
        <f t="shared" si="14"/>
        <v>#DIV/0!</v>
      </c>
      <c r="E116" s="21"/>
      <c r="F116" s="21"/>
      <c r="G116" s="46"/>
      <c r="H116" s="46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66"/>
      <c r="AB116" s="21"/>
      <c r="AC116" s="21"/>
      <c r="AD116" s="21"/>
      <c r="AE116" s="21"/>
      <c r="AF116" s="21"/>
      <c r="AG116" s="21"/>
      <c r="AH116" s="21"/>
      <c r="AI116" s="21"/>
    </row>
    <row r="117" spans="1:35" s="11" customFormat="1" ht="31.15" hidden="1" customHeight="1" x14ac:dyDescent="0.2">
      <c r="A117" s="27" t="s">
        <v>50</v>
      </c>
      <c r="B117" s="48" t="e">
        <f>B111/B104*10</f>
        <v>#DIV/0!</v>
      </c>
      <c r="C117" s="48" t="e">
        <f>C111/C104*10</f>
        <v>#DIV/0!</v>
      </c>
      <c r="D117" s="13" t="e">
        <f t="shared" si="14"/>
        <v>#DIV/0!</v>
      </c>
      <c r="E117" s="49" t="e">
        <f t="shared" ref="E117:AI117" si="19">E111/E104*10</f>
        <v>#DIV/0!</v>
      </c>
      <c r="F117" s="49" t="e">
        <f t="shared" si="19"/>
        <v>#DIV/0!</v>
      </c>
      <c r="G117" s="49" t="e">
        <f t="shared" si="19"/>
        <v>#DIV/0!</v>
      </c>
      <c r="H117" s="49" t="e">
        <f t="shared" si="19"/>
        <v>#DIV/0!</v>
      </c>
      <c r="I117" s="49" t="e">
        <f t="shared" si="19"/>
        <v>#DIV/0!</v>
      </c>
      <c r="J117" s="49" t="e">
        <f t="shared" si="19"/>
        <v>#DIV/0!</v>
      </c>
      <c r="K117" s="49"/>
      <c r="L117" s="49"/>
      <c r="M117" s="49" t="e">
        <f t="shared" si="19"/>
        <v>#DIV/0!</v>
      </c>
      <c r="N117" s="49" t="e">
        <f t="shared" si="19"/>
        <v>#DIV/0!</v>
      </c>
      <c r="O117" s="49" t="e">
        <f t="shared" si="19"/>
        <v>#DIV/0!</v>
      </c>
      <c r="P117" s="49" t="e">
        <f t="shared" si="19"/>
        <v>#DIV/0!</v>
      </c>
      <c r="Q117" s="49" t="e">
        <f t="shared" si="19"/>
        <v>#DIV/0!</v>
      </c>
      <c r="R117" s="49" t="e">
        <f t="shared" si="19"/>
        <v>#DIV/0!</v>
      </c>
      <c r="S117" s="49"/>
      <c r="T117" s="49"/>
      <c r="U117" s="49"/>
      <c r="V117" s="49" t="e">
        <f t="shared" si="19"/>
        <v>#DIV/0!</v>
      </c>
      <c r="W117" s="49" t="e">
        <f t="shared" si="19"/>
        <v>#DIV/0!</v>
      </c>
      <c r="X117" s="49"/>
      <c r="Y117" s="49"/>
      <c r="Z117" s="49" t="e">
        <f t="shared" si="19"/>
        <v>#DIV/0!</v>
      </c>
      <c r="AA117" s="49" t="e">
        <f t="shared" si="19"/>
        <v>#DIV/0!</v>
      </c>
      <c r="AB117" s="49" t="e">
        <f t="shared" si="19"/>
        <v>#DIV/0!</v>
      </c>
      <c r="AC117" s="49" t="e">
        <f t="shared" si="19"/>
        <v>#DIV/0!</v>
      </c>
      <c r="AD117" s="49"/>
      <c r="AE117" s="49" t="e">
        <f t="shared" si="19"/>
        <v>#DIV/0!</v>
      </c>
      <c r="AF117" s="49"/>
      <c r="AG117" s="49"/>
      <c r="AH117" s="49"/>
      <c r="AI117" s="49" t="e">
        <f t="shared" si="19"/>
        <v>#DIV/0!</v>
      </c>
    </row>
    <row r="118" spans="1:35" s="11" customFormat="1" ht="30" hidden="1" customHeight="1" x14ac:dyDescent="0.2">
      <c r="A118" s="10" t="s">
        <v>44</v>
      </c>
      <c r="B118" s="49" t="e">
        <f t="shared" ref="B118:E121" si="20">B113/B106*10</f>
        <v>#DIV/0!</v>
      </c>
      <c r="C118" s="49" t="e">
        <f t="shared" si="20"/>
        <v>#DIV/0!</v>
      </c>
      <c r="D118" s="13" t="e">
        <f t="shared" si="14"/>
        <v>#DIV/0!</v>
      </c>
      <c r="E118" s="49" t="e">
        <f t="shared" ref="E118:AI118" si="21">E113/E106*10</f>
        <v>#DIV/0!</v>
      </c>
      <c r="F118" s="49" t="e">
        <f t="shared" si="21"/>
        <v>#DIV/0!</v>
      </c>
      <c r="G118" s="49" t="e">
        <f t="shared" si="21"/>
        <v>#DIV/0!</v>
      </c>
      <c r="H118" s="49" t="e">
        <f t="shared" si="21"/>
        <v>#DIV/0!</v>
      </c>
      <c r="I118" s="49" t="e">
        <f t="shared" si="21"/>
        <v>#DIV/0!</v>
      </c>
      <c r="J118" s="49" t="e">
        <f t="shared" si="21"/>
        <v>#DIV/0!</v>
      </c>
      <c r="K118" s="49"/>
      <c r="L118" s="49"/>
      <c r="M118" s="49" t="e">
        <f t="shared" si="21"/>
        <v>#DIV/0!</v>
      </c>
      <c r="N118" s="49" t="e">
        <f t="shared" si="21"/>
        <v>#DIV/0!</v>
      </c>
      <c r="O118" s="49" t="e">
        <f t="shared" si="21"/>
        <v>#DIV/0!</v>
      </c>
      <c r="P118" s="49" t="e">
        <f t="shared" si="21"/>
        <v>#DIV/0!</v>
      </c>
      <c r="Q118" s="49" t="e">
        <f t="shared" si="21"/>
        <v>#DIV/0!</v>
      </c>
      <c r="R118" s="49" t="e">
        <f t="shared" si="21"/>
        <v>#DIV/0!</v>
      </c>
      <c r="S118" s="49"/>
      <c r="T118" s="49"/>
      <c r="U118" s="49"/>
      <c r="V118" s="49" t="e">
        <f t="shared" si="21"/>
        <v>#DIV/0!</v>
      </c>
      <c r="W118" s="49" t="e">
        <f t="shared" si="21"/>
        <v>#DIV/0!</v>
      </c>
      <c r="X118" s="49"/>
      <c r="Y118" s="49"/>
      <c r="Z118" s="49" t="e">
        <f t="shared" si="21"/>
        <v>#DIV/0!</v>
      </c>
      <c r="AA118" s="49" t="e">
        <f t="shared" si="21"/>
        <v>#DIV/0!</v>
      </c>
      <c r="AB118" s="49" t="e">
        <f t="shared" si="21"/>
        <v>#DIV/0!</v>
      </c>
      <c r="AC118" s="49" t="e">
        <f t="shared" si="21"/>
        <v>#DIV/0!</v>
      </c>
      <c r="AD118" s="49"/>
      <c r="AE118" s="49" t="e">
        <f t="shared" si="21"/>
        <v>#DIV/0!</v>
      </c>
      <c r="AF118" s="49"/>
      <c r="AG118" s="49"/>
      <c r="AH118" s="49"/>
      <c r="AI118" s="49" t="e">
        <f t="shared" si="21"/>
        <v>#DIV/0!</v>
      </c>
    </row>
    <row r="119" spans="1:35" s="11" customFormat="1" ht="30" hidden="1" customHeight="1" x14ac:dyDescent="0.2">
      <c r="A119" s="10" t="s">
        <v>45</v>
      </c>
      <c r="B119" s="49" t="e">
        <f t="shared" si="20"/>
        <v>#DIV/0!</v>
      </c>
      <c r="C119" s="49" t="e">
        <f t="shared" si="20"/>
        <v>#DIV/0!</v>
      </c>
      <c r="D119" s="13" t="e">
        <f t="shared" si="14"/>
        <v>#DIV/0!</v>
      </c>
      <c r="E119" s="49"/>
      <c r="F119" s="49" t="e">
        <f t="shared" ref="F119:O120" si="22">F114/F107*10</f>
        <v>#DIV/0!</v>
      </c>
      <c r="G119" s="49" t="e">
        <f t="shared" si="22"/>
        <v>#DIV/0!</v>
      </c>
      <c r="H119" s="49" t="e">
        <f t="shared" si="22"/>
        <v>#DIV/0!</v>
      </c>
      <c r="I119" s="49" t="e">
        <f t="shared" si="22"/>
        <v>#DIV/0!</v>
      </c>
      <c r="J119" s="49" t="e">
        <f t="shared" si="22"/>
        <v>#DIV/0!</v>
      </c>
      <c r="K119" s="49"/>
      <c r="L119" s="49"/>
      <c r="M119" s="49" t="e">
        <f t="shared" si="22"/>
        <v>#DIV/0!</v>
      </c>
      <c r="N119" s="49" t="e">
        <f t="shared" si="22"/>
        <v>#DIV/0!</v>
      </c>
      <c r="O119" s="49" t="e">
        <f t="shared" si="22"/>
        <v>#DIV/0!</v>
      </c>
      <c r="P119" s="49"/>
      <c r="Q119" s="49" t="e">
        <f>Q114/Q107*10</f>
        <v>#DIV/0!</v>
      </c>
      <c r="R119" s="49" t="e">
        <f>R114/R107*10</f>
        <v>#DIV/0!</v>
      </c>
      <c r="S119" s="49"/>
      <c r="T119" s="49"/>
      <c r="U119" s="49"/>
      <c r="V119" s="49"/>
      <c r="W119" s="49" t="e">
        <f t="shared" ref="W119:AA120" si="23">W114/W107*10</f>
        <v>#DIV/0!</v>
      </c>
      <c r="X119" s="49"/>
      <c r="Y119" s="49"/>
      <c r="Z119" s="49" t="e">
        <f t="shared" si="23"/>
        <v>#DIV/0!</v>
      </c>
      <c r="AA119" s="49" t="e">
        <f t="shared" si="23"/>
        <v>#DIV/0!</v>
      </c>
      <c r="AB119" s="49"/>
      <c r="AC119" s="49"/>
      <c r="AD119" s="49"/>
      <c r="AE119" s="49" t="e">
        <f>AE114/AE107*10</f>
        <v>#DIV/0!</v>
      </c>
      <c r="AF119" s="49"/>
      <c r="AG119" s="49"/>
      <c r="AH119" s="49"/>
      <c r="AI119" s="49" t="e">
        <f>AI114/AI107*10</f>
        <v>#DIV/0!</v>
      </c>
    </row>
    <row r="120" spans="1:35" s="11" customFormat="1" ht="30" hidden="1" customHeight="1" x14ac:dyDescent="0.2">
      <c r="A120" s="10" t="s">
        <v>46</v>
      </c>
      <c r="B120" s="49" t="e">
        <f t="shared" si="20"/>
        <v>#DIV/0!</v>
      </c>
      <c r="C120" s="49" t="e">
        <f t="shared" si="20"/>
        <v>#DIV/0!</v>
      </c>
      <c r="D120" s="13" t="e">
        <f t="shared" si="14"/>
        <v>#DIV/0!</v>
      </c>
      <c r="E120" s="49" t="e">
        <f>E115/E108*10</f>
        <v>#DIV/0!</v>
      </c>
      <c r="F120" s="49" t="e">
        <f t="shared" si="22"/>
        <v>#DIV/0!</v>
      </c>
      <c r="G120" s="49" t="e">
        <f t="shared" si="22"/>
        <v>#DIV/0!</v>
      </c>
      <c r="H120" s="49" t="e">
        <f t="shared" si="22"/>
        <v>#DIV/0!</v>
      </c>
      <c r="I120" s="49" t="e">
        <f t="shared" si="22"/>
        <v>#DIV/0!</v>
      </c>
      <c r="J120" s="49" t="e">
        <f t="shared" si="22"/>
        <v>#DIV/0!</v>
      </c>
      <c r="K120" s="49"/>
      <c r="L120" s="49"/>
      <c r="M120" s="49" t="e">
        <f t="shared" si="22"/>
        <v>#DIV/0!</v>
      </c>
      <c r="N120" s="49" t="e">
        <f t="shared" si="22"/>
        <v>#DIV/0!</v>
      </c>
      <c r="O120" s="49" t="e">
        <f t="shared" si="22"/>
        <v>#DIV/0!</v>
      </c>
      <c r="P120" s="49" t="e">
        <f>P115/P108*10</f>
        <v>#DIV/0!</v>
      </c>
      <c r="Q120" s="49" t="e">
        <f>Q115/Q108*10</f>
        <v>#DIV/0!</v>
      </c>
      <c r="R120" s="49" t="e">
        <f>R115/R108*10</f>
        <v>#DIV/0!</v>
      </c>
      <c r="S120" s="49"/>
      <c r="T120" s="49"/>
      <c r="U120" s="49"/>
      <c r="V120" s="49" t="e">
        <f>V115/V108*10</f>
        <v>#DIV/0!</v>
      </c>
      <c r="W120" s="49" t="e">
        <f t="shared" si="23"/>
        <v>#DIV/0!</v>
      </c>
      <c r="X120" s="49"/>
      <c r="Y120" s="49"/>
      <c r="Z120" s="49" t="e">
        <f t="shared" si="23"/>
        <v>#DIV/0!</v>
      </c>
      <c r="AA120" s="49" t="e">
        <f t="shared" si="23"/>
        <v>#DIV/0!</v>
      </c>
      <c r="AB120" s="49" t="e">
        <f>AB115/AB108*10</f>
        <v>#DIV/0!</v>
      </c>
      <c r="AC120" s="49" t="e">
        <f>AC115/AC108*10</f>
        <v>#DIV/0!</v>
      </c>
      <c r="AD120" s="49"/>
      <c r="AE120" s="49" t="e">
        <f>AE115/AE108*10</f>
        <v>#DIV/0!</v>
      </c>
      <c r="AF120" s="49"/>
      <c r="AG120" s="49"/>
      <c r="AH120" s="49"/>
      <c r="AI120" s="49" t="e">
        <f>AI115/AI108*10</f>
        <v>#DIV/0!</v>
      </c>
    </row>
    <row r="121" spans="1:35" s="11" customFormat="1" ht="30" hidden="1" customHeight="1" x14ac:dyDescent="0.2">
      <c r="A121" s="10" t="s">
        <v>47</v>
      </c>
      <c r="B121" s="49" t="e">
        <f t="shared" si="20"/>
        <v>#DIV/0!</v>
      </c>
      <c r="C121" s="49" t="e">
        <f t="shared" si="20"/>
        <v>#DIV/0!</v>
      </c>
      <c r="D121" s="13" t="e">
        <f t="shared" si="14"/>
        <v>#DIV/0!</v>
      </c>
      <c r="E121" s="49" t="e">
        <f t="shared" si="20"/>
        <v>#DIV/0!</v>
      </c>
      <c r="F121" s="49"/>
      <c r="G121" s="49">
        <v>10</v>
      </c>
      <c r="H121" s="49"/>
      <c r="I121" s="49" t="e">
        <f>I116/I109*10</f>
        <v>#DIV/0!</v>
      </c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 t="e">
        <f>V116/V109*10</f>
        <v>#DIV/0!</v>
      </c>
      <c r="W121" s="49" t="e">
        <f>W116/W109*10</f>
        <v>#DIV/0!</v>
      </c>
      <c r="X121" s="49"/>
      <c r="Y121" s="49"/>
      <c r="Z121" s="49"/>
      <c r="AA121" s="49"/>
      <c r="AB121" s="49"/>
      <c r="AC121" s="49" t="e">
        <f>AC116/AC109*10</f>
        <v>#DIV/0!</v>
      </c>
      <c r="AD121" s="49"/>
      <c r="AE121" s="49"/>
      <c r="AF121" s="49"/>
      <c r="AG121" s="49"/>
      <c r="AH121" s="49"/>
      <c r="AI121" s="49"/>
    </row>
    <row r="122" spans="1:35" s="11" customFormat="1" ht="30" hidden="1" customHeight="1" outlineLevel="1" x14ac:dyDescent="0.2">
      <c r="A122" s="50" t="s">
        <v>98</v>
      </c>
      <c r="B122" s="20"/>
      <c r="C122" s="22">
        <f>SUM(E122:AI122)</f>
        <v>0</v>
      </c>
      <c r="D122" s="13"/>
      <c r="E122" s="33"/>
      <c r="F122" s="32"/>
      <c r="G122" s="53"/>
      <c r="H122" s="32"/>
      <c r="I122" s="32"/>
      <c r="J122" s="32"/>
      <c r="K122" s="32"/>
      <c r="L122" s="32"/>
      <c r="M122" s="32"/>
      <c r="N122" s="49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49"/>
      <c r="AA122" s="22"/>
      <c r="AB122" s="74"/>
      <c r="AC122" s="74"/>
      <c r="AD122" s="74"/>
      <c r="AE122" s="22"/>
      <c r="AF122" s="22"/>
      <c r="AG122" s="22"/>
      <c r="AH122" s="22"/>
      <c r="AI122" s="32"/>
    </row>
    <row r="123" spans="1:35" s="11" customFormat="1" ht="30" hidden="1" customHeight="1" x14ac:dyDescent="0.2">
      <c r="A123" s="27" t="s">
        <v>99</v>
      </c>
      <c r="B123" s="20"/>
      <c r="C123" s="22">
        <f>SUM(E123:AI123)</f>
        <v>0</v>
      </c>
      <c r="D123" s="13"/>
      <c r="E123" s="33"/>
      <c r="F123" s="32"/>
      <c r="G123" s="32"/>
      <c r="H123" s="32"/>
      <c r="I123" s="32"/>
      <c r="J123" s="32"/>
      <c r="K123" s="32"/>
      <c r="L123" s="32"/>
      <c r="M123" s="32"/>
      <c r="N123" s="49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49"/>
      <c r="AA123" s="22"/>
      <c r="AB123" s="74"/>
      <c r="AC123" s="74"/>
      <c r="AD123" s="74"/>
      <c r="AE123" s="22"/>
      <c r="AF123" s="22"/>
      <c r="AG123" s="22"/>
      <c r="AH123" s="22"/>
      <c r="AI123" s="32"/>
    </row>
    <row r="124" spans="1:35" s="11" customFormat="1" ht="30" hidden="1" customHeight="1" x14ac:dyDescent="0.2">
      <c r="A124" s="27" t="s">
        <v>50</v>
      </c>
      <c r="B124" s="55"/>
      <c r="C124" s="55" t="e">
        <f>C123/C122*10</f>
        <v>#DIV/0!</v>
      </c>
      <c r="D124" s="53"/>
      <c r="E124" s="53"/>
      <c r="F124" s="53"/>
      <c r="G124" s="53"/>
      <c r="H124" s="53" t="e">
        <f>H123/H122*10</f>
        <v>#DIV/0!</v>
      </c>
      <c r="I124" s="53"/>
      <c r="J124" s="53"/>
      <c r="K124" s="53"/>
      <c r="L124" s="53"/>
      <c r="M124" s="53"/>
      <c r="N124" s="53"/>
      <c r="O124" s="53" t="e">
        <f>O123/O122*10</f>
        <v>#DIV/0!</v>
      </c>
      <c r="P124" s="53"/>
      <c r="Q124" s="53"/>
      <c r="R124" s="53" t="e">
        <f>R123/R122*10</f>
        <v>#DIV/0!</v>
      </c>
      <c r="S124" s="53"/>
      <c r="T124" s="53"/>
      <c r="U124" s="53"/>
      <c r="V124" s="53"/>
      <c r="W124" s="49" t="e">
        <f>W123/W122*10</f>
        <v>#DIV/0!</v>
      </c>
      <c r="X124" s="49"/>
      <c r="Y124" s="49"/>
      <c r="Z124" s="49"/>
      <c r="AA124" s="49" t="e">
        <f>AA123/AA122*10</f>
        <v>#DIV/0!</v>
      </c>
      <c r="AB124" s="53"/>
      <c r="AC124" s="53"/>
      <c r="AD124" s="53"/>
      <c r="AE124" s="49" t="e">
        <f>AE123/AE122*10</f>
        <v>#DIV/0!</v>
      </c>
      <c r="AF124" s="49"/>
      <c r="AG124" s="49"/>
      <c r="AH124" s="49"/>
      <c r="AI124" s="33"/>
    </row>
    <row r="125" spans="1:35" s="11" customFormat="1" ht="30" hidden="1" customHeight="1" x14ac:dyDescent="0.2">
      <c r="A125" s="50" t="s">
        <v>51</v>
      </c>
      <c r="B125" s="51"/>
      <c r="C125" s="51">
        <f>SUM(E125:AI125)</f>
        <v>0</v>
      </c>
      <c r="D125" s="13" t="e">
        <f t="shared" si="14"/>
        <v>#DIV/0!</v>
      </c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</row>
    <row r="126" spans="1:35" s="11" customFormat="1" ht="30" hidden="1" customHeight="1" x14ac:dyDescent="0.2">
      <c r="A126" s="27" t="s">
        <v>52</v>
      </c>
      <c r="B126" s="23"/>
      <c r="C126" s="23">
        <f>SUM(E126:AI126)</f>
        <v>0</v>
      </c>
      <c r="D126" s="13" t="e">
        <f t="shared" si="14"/>
        <v>#DIV/0!</v>
      </c>
      <c r="E126" s="21"/>
      <c r="F126" s="21"/>
      <c r="G126" s="21"/>
      <c r="H126" s="21"/>
      <c r="I126" s="21"/>
      <c r="J126" s="21"/>
      <c r="K126" s="21"/>
      <c r="L126" s="21"/>
      <c r="M126" s="22"/>
      <c r="N126" s="22"/>
      <c r="O126" s="22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s="11" customFormat="1" ht="30" hidden="1" customHeight="1" x14ac:dyDescent="0.2">
      <c r="A127" s="27" t="s">
        <v>53</v>
      </c>
      <c r="B127" s="49"/>
      <c r="C127" s="49" t="e">
        <f>C125/C126</f>
        <v>#DIV/0!</v>
      </c>
      <c r="D127" s="13" t="e">
        <f t="shared" si="14"/>
        <v>#DIV/0!</v>
      </c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</row>
    <row r="128" spans="1:35" s="11" customFormat="1" ht="30" hidden="1" customHeight="1" x14ac:dyDescent="0.2">
      <c r="A128" s="10" t="s">
        <v>54</v>
      </c>
      <c r="B128" s="23"/>
      <c r="C128" s="23"/>
      <c r="D128" s="13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</row>
    <row r="129" spans="1:36" s="11" customFormat="1" ht="27" hidden="1" customHeight="1" x14ac:dyDescent="0.2">
      <c r="A129" s="12" t="s">
        <v>55</v>
      </c>
      <c r="B129" s="20"/>
      <c r="C129" s="23">
        <f>SUM(E129:AI129)</f>
        <v>0</v>
      </c>
      <c r="D129" s="13"/>
      <c r="E129" s="46"/>
      <c r="F129" s="46"/>
      <c r="G129" s="46"/>
      <c r="H129" s="46"/>
      <c r="I129" s="46"/>
      <c r="J129" s="46"/>
      <c r="K129" s="46"/>
      <c r="L129" s="46"/>
      <c r="M129" s="46"/>
      <c r="N129" s="22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9"/>
      <c r="AB129" s="46"/>
      <c r="AC129" s="46"/>
      <c r="AD129" s="46"/>
      <c r="AE129" s="46"/>
      <c r="AF129" s="46"/>
      <c r="AG129" s="46"/>
      <c r="AH129" s="46"/>
      <c r="AI129" s="46"/>
    </row>
    <row r="130" spans="1:36" s="11" customFormat="1" ht="31.9" hidden="1" customHeight="1" outlineLevel="1" x14ac:dyDescent="0.2">
      <c r="A130" s="12" t="s">
        <v>56</v>
      </c>
      <c r="B130" s="23"/>
      <c r="C130" s="23"/>
      <c r="D130" s="13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61"/>
    </row>
    <row r="131" spans="1:36" s="11" customFormat="1" ht="30" hidden="1" customHeight="1" outlineLevel="1" x14ac:dyDescent="0.2">
      <c r="A131" s="50" t="s">
        <v>57</v>
      </c>
      <c r="B131" s="20"/>
      <c r="C131" s="23">
        <f>SUM(E131:AI131)</f>
        <v>0</v>
      </c>
      <c r="D131" s="13" t="e">
        <f t="shared" ref="D131:D171" si="24">C131/B131</f>
        <v>#DIV/0!</v>
      </c>
      <c r="E131" s="34"/>
      <c r="F131" s="34"/>
      <c r="G131" s="34"/>
      <c r="H131" s="34"/>
      <c r="I131" s="34"/>
      <c r="J131" s="34"/>
      <c r="K131" s="78"/>
      <c r="L131" s="78"/>
      <c r="M131" s="34"/>
      <c r="N131" s="34"/>
      <c r="O131" s="34"/>
      <c r="P131" s="34"/>
      <c r="Q131" s="34"/>
      <c r="R131" s="34"/>
      <c r="S131" s="78"/>
      <c r="T131" s="78"/>
      <c r="U131" s="78"/>
      <c r="V131" s="34"/>
      <c r="W131" s="34"/>
      <c r="X131" s="78"/>
      <c r="Y131" s="78"/>
      <c r="Z131" s="34"/>
      <c r="AA131" s="34"/>
      <c r="AB131" s="34"/>
      <c r="AC131" s="34"/>
      <c r="AD131" s="78"/>
      <c r="AE131" s="34"/>
      <c r="AF131" s="78"/>
      <c r="AG131" s="78"/>
      <c r="AH131" s="78"/>
      <c r="AI131" s="34"/>
    </row>
    <row r="132" spans="1:36" s="11" customFormat="1" ht="19.149999999999999" hidden="1" customHeight="1" x14ac:dyDescent="0.2">
      <c r="A132" s="12" t="s">
        <v>117</v>
      </c>
      <c r="B132" s="28" t="e">
        <f>B131/B130</f>
        <v>#DIV/0!</v>
      </c>
      <c r="C132" s="28" t="e">
        <f>C131/C130</f>
        <v>#DIV/0!</v>
      </c>
      <c r="D132" s="13"/>
      <c r="E132" s="30" t="e">
        <f t="shared" ref="E132:AI132" si="25">E131/E130</f>
        <v>#DIV/0!</v>
      </c>
      <c r="F132" s="30" t="e">
        <f t="shared" si="25"/>
        <v>#DIV/0!</v>
      </c>
      <c r="G132" s="30" t="e">
        <f t="shared" si="25"/>
        <v>#DIV/0!</v>
      </c>
      <c r="H132" s="30" t="e">
        <f t="shared" si="25"/>
        <v>#DIV/0!</v>
      </c>
      <c r="I132" s="30" t="e">
        <f t="shared" si="25"/>
        <v>#DIV/0!</v>
      </c>
      <c r="J132" s="30" t="e">
        <f t="shared" si="25"/>
        <v>#DIV/0!</v>
      </c>
      <c r="K132" s="30"/>
      <c r="L132" s="30"/>
      <c r="M132" s="30" t="e">
        <f t="shared" si="25"/>
        <v>#DIV/0!</v>
      </c>
      <c r="N132" s="30" t="e">
        <f t="shared" si="25"/>
        <v>#DIV/0!</v>
      </c>
      <c r="O132" s="30" t="e">
        <f t="shared" si="25"/>
        <v>#DIV/0!</v>
      </c>
      <c r="P132" s="30" t="e">
        <f t="shared" si="25"/>
        <v>#DIV/0!</v>
      </c>
      <c r="Q132" s="30" t="e">
        <f t="shared" si="25"/>
        <v>#DIV/0!</v>
      </c>
      <c r="R132" s="30" t="e">
        <f t="shared" si="25"/>
        <v>#DIV/0!</v>
      </c>
      <c r="S132" s="30"/>
      <c r="T132" s="30"/>
      <c r="U132" s="30"/>
      <c r="V132" s="30" t="e">
        <f t="shared" si="25"/>
        <v>#DIV/0!</v>
      </c>
      <c r="W132" s="30" t="e">
        <f t="shared" si="25"/>
        <v>#DIV/0!</v>
      </c>
      <c r="X132" s="30"/>
      <c r="Y132" s="30"/>
      <c r="Z132" s="30" t="e">
        <f t="shared" si="25"/>
        <v>#DIV/0!</v>
      </c>
      <c r="AA132" s="30" t="e">
        <f t="shared" si="25"/>
        <v>#DIV/0!</v>
      </c>
      <c r="AB132" s="30" t="e">
        <f t="shared" si="25"/>
        <v>#DIV/0!</v>
      </c>
      <c r="AC132" s="30" t="e">
        <f t="shared" si="25"/>
        <v>#DIV/0!</v>
      </c>
      <c r="AD132" s="30"/>
      <c r="AE132" s="30" t="e">
        <f t="shared" si="25"/>
        <v>#DIV/0!</v>
      </c>
      <c r="AF132" s="30"/>
      <c r="AG132" s="30"/>
      <c r="AH132" s="30"/>
      <c r="AI132" s="30" t="e">
        <f t="shared" si="25"/>
        <v>#DIV/0!</v>
      </c>
    </row>
    <row r="133" spans="1:36" s="72" customFormat="1" ht="21" hidden="1" customHeight="1" x14ac:dyDescent="0.2">
      <c r="A133" s="70" t="s">
        <v>48</v>
      </c>
      <c r="B133" s="71">
        <f>B130-B131</f>
        <v>0</v>
      </c>
      <c r="C133" s="71">
        <f>C130-C131</f>
        <v>0</v>
      </c>
      <c r="D133" s="71"/>
      <c r="E133" s="71">
        <f t="shared" ref="E133:AI133" si="26">E130-E131</f>
        <v>0</v>
      </c>
      <c r="F133" s="71">
        <f t="shared" si="26"/>
        <v>0</v>
      </c>
      <c r="G133" s="71">
        <f t="shared" si="26"/>
        <v>0</v>
      </c>
      <c r="H133" s="71">
        <f t="shared" si="26"/>
        <v>0</v>
      </c>
      <c r="I133" s="71">
        <f t="shared" si="26"/>
        <v>0</v>
      </c>
      <c r="J133" s="71">
        <f t="shared" si="26"/>
        <v>0</v>
      </c>
      <c r="K133" s="71"/>
      <c r="L133" s="71"/>
      <c r="M133" s="71">
        <f t="shared" si="26"/>
        <v>0</v>
      </c>
      <c r="N133" s="71">
        <f t="shared" si="26"/>
        <v>0</v>
      </c>
      <c r="O133" s="71">
        <f t="shared" si="26"/>
        <v>0</v>
      </c>
      <c r="P133" s="71">
        <f t="shared" si="26"/>
        <v>0</v>
      </c>
      <c r="Q133" s="71">
        <f t="shared" si="26"/>
        <v>0</v>
      </c>
      <c r="R133" s="71">
        <f t="shared" si="26"/>
        <v>0</v>
      </c>
      <c r="S133" s="71"/>
      <c r="T133" s="71"/>
      <c r="U133" s="71"/>
      <c r="V133" s="71">
        <f t="shared" si="26"/>
        <v>0</v>
      </c>
      <c r="W133" s="71">
        <f t="shared" si="26"/>
        <v>0</v>
      </c>
      <c r="X133" s="71"/>
      <c r="Y133" s="71"/>
      <c r="Z133" s="71">
        <f t="shared" si="26"/>
        <v>0</v>
      </c>
      <c r="AA133" s="71">
        <f t="shared" si="26"/>
        <v>0</v>
      </c>
      <c r="AB133" s="71">
        <f t="shared" si="26"/>
        <v>0</v>
      </c>
      <c r="AC133" s="71">
        <f t="shared" si="26"/>
        <v>0</v>
      </c>
      <c r="AD133" s="71"/>
      <c r="AE133" s="71">
        <f t="shared" si="26"/>
        <v>0</v>
      </c>
      <c r="AF133" s="71"/>
      <c r="AG133" s="71"/>
      <c r="AH133" s="71"/>
      <c r="AI133" s="71">
        <f t="shared" si="26"/>
        <v>0</v>
      </c>
    </row>
    <row r="134" spans="1:36" s="11" customFormat="1" ht="22.9" hidden="1" customHeight="1" x14ac:dyDescent="0.2">
      <c r="A134" s="12" t="s">
        <v>118</v>
      </c>
      <c r="B134" s="34"/>
      <c r="C134" s="22"/>
      <c r="D134" s="14" t="e">
        <f t="shared" si="24"/>
        <v>#DIV/0!</v>
      </c>
      <c r="E134" s="34"/>
      <c r="F134" s="34"/>
      <c r="G134" s="34"/>
      <c r="H134" s="34"/>
      <c r="I134" s="34"/>
      <c r="J134" s="34"/>
      <c r="K134" s="78"/>
      <c r="L134" s="78"/>
      <c r="M134" s="34"/>
      <c r="N134" s="34"/>
      <c r="O134" s="34"/>
      <c r="P134" s="34"/>
      <c r="Q134" s="34"/>
      <c r="R134" s="34"/>
      <c r="S134" s="78"/>
      <c r="T134" s="78"/>
      <c r="U134" s="78"/>
      <c r="V134" s="34"/>
      <c r="W134" s="34"/>
      <c r="X134" s="78"/>
      <c r="Y134" s="78"/>
      <c r="Z134" s="34"/>
      <c r="AA134" s="34"/>
      <c r="AB134" s="34"/>
      <c r="AC134" s="34"/>
      <c r="AD134" s="78"/>
      <c r="AE134" s="34"/>
      <c r="AF134" s="78"/>
      <c r="AG134" s="78"/>
      <c r="AH134" s="78"/>
      <c r="AI134" s="34"/>
    </row>
    <row r="135" spans="1:36" s="11" customFormat="1" ht="30" hidden="1" customHeight="1" x14ac:dyDescent="0.2">
      <c r="A135" s="27" t="s">
        <v>58</v>
      </c>
      <c r="B135" s="20"/>
      <c r="C135" s="23">
        <f>SUM(E135:AI135)</f>
        <v>0</v>
      </c>
      <c r="D135" s="13" t="e">
        <f t="shared" si="24"/>
        <v>#DIV/0!</v>
      </c>
      <c r="E135" s="34"/>
      <c r="F135" s="34"/>
      <c r="G135" s="34"/>
      <c r="H135" s="34"/>
      <c r="I135" s="34"/>
      <c r="J135" s="34"/>
      <c r="K135" s="78"/>
      <c r="L135" s="78"/>
      <c r="M135" s="34"/>
      <c r="N135" s="34"/>
      <c r="O135" s="34"/>
      <c r="P135" s="34"/>
      <c r="Q135" s="34"/>
      <c r="R135" s="34"/>
      <c r="S135" s="78"/>
      <c r="T135" s="78"/>
      <c r="U135" s="78"/>
      <c r="V135" s="34"/>
      <c r="W135" s="34"/>
      <c r="X135" s="78"/>
      <c r="Y135" s="78"/>
      <c r="Z135" s="34"/>
      <c r="AA135" s="34"/>
      <c r="AB135" s="34"/>
      <c r="AC135" s="34"/>
      <c r="AD135" s="78"/>
      <c r="AE135" s="34"/>
      <c r="AF135" s="78"/>
      <c r="AG135" s="78"/>
      <c r="AH135" s="78"/>
      <c r="AI135" s="34"/>
    </row>
    <row r="136" spans="1:36" s="11" customFormat="1" ht="31.15" hidden="1" customHeight="1" x14ac:dyDescent="0.2">
      <c r="A136" s="12" t="s">
        <v>5</v>
      </c>
      <c r="B136" s="13" t="e">
        <f>B135/B134</f>
        <v>#DIV/0!</v>
      </c>
      <c r="C136" s="8" t="e">
        <f>C135/C134</f>
        <v>#DIV/0!</v>
      </c>
      <c r="D136" s="13"/>
      <c r="E136" s="24" t="e">
        <f t="shared" ref="E136:AI136" si="27">E135/E134</f>
        <v>#DIV/0!</v>
      </c>
      <c r="F136" s="24" t="e">
        <f t="shared" si="27"/>
        <v>#DIV/0!</v>
      </c>
      <c r="G136" s="24" t="e">
        <f t="shared" si="27"/>
        <v>#DIV/0!</v>
      </c>
      <c r="H136" s="24" t="e">
        <f t="shared" si="27"/>
        <v>#DIV/0!</v>
      </c>
      <c r="I136" s="24" t="e">
        <f t="shared" si="27"/>
        <v>#DIV/0!</v>
      </c>
      <c r="J136" s="24" t="e">
        <f t="shared" si="27"/>
        <v>#DIV/0!</v>
      </c>
      <c r="K136" s="24"/>
      <c r="L136" s="24"/>
      <c r="M136" s="24" t="e">
        <f t="shared" si="27"/>
        <v>#DIV/0!</v>
      </c>
      <c r="N136" s="24" t="e">
        <f t="shared" si="27"/>
        <v>#DIV/0!</v>
      </c>
      <c r="O136" s="24" t="e">
        <f t="shared" si="27"/>
        <v>#DIV/0!</v>
      </c>
      <c r="P136" s="24" t="e">
        <f t="shared" si="27"/>
        <v>#DIV/0!</v>
      </c>
      <c r="Q136" s="24" t="e">
        <f t="shared" si="27"/>
        <v>#DIV/0!</v>
      </c>
      <c r="R136" s="24" t="e">
        <f t="shared" si="27"/>
        <v>#DIV/0!</v>
      </c>
      <c r="S136" s="24"/>
      <c r="T136" s="24"/>
      <c r="U136" s="24"/>
      <c r="V136" s="24" t="e">
        <f t="shared" si="27"/>
        <v>#DIV/0!</v>
      </c>
      <c r="W136" s="24" t="e">
        <f t="shared" si="27"/>
        <v>#DIV/0!</v>
      </c>
      <c r="X136" s="24"/>
      <c r="Y136" s="24"/>
      <c r="Z136" s="24" t="e">
        <f t="shared" si="27"/>
        <v>#DIV/0!</v>
      </c>
      <c r="AA136" s="24" t="e">
        <f t="shared" si="27"/>
        <v>#DIV/0!</v>
      </c>
      <c r="AB136" s="24" t="e">
        <f t="shared" si="27"/>
        <v>#DIV/0!</v>
      </c>
      <c r="AC136" s="24" t="e">
        <f t="shared" si="27"/>
        <v>#DIV/0!</v>
      </c>
      <c r="AD136" s="24"/>
      <c r="AE136" s="24" t="e">
        <f t="shared" si="27"/>
        <v>#DIV/0!</v>
      </c>
      <c r="AF136" s="24"/>
      <c r="AG136" s="24"/>
      <c r="AH136" s="24"/>
      <c r="AI136" s="24" t="e">
        <f t="shared" si="27"/>
        <v>#DIV/0!</v>
      </c>
    </row>
    <row r="137" spans="1:36" s="11" customFormat="1" ht="30" hidden="1" customHeight="1" x14ac:dyDescent="0.2">
      <c r="A137" s="27" t="s">
        <v>50</v>
      </c>
      <c r="B137" s="55" t="e">
        <f>B135/B131*10</f>
        <v>#DIV/0!</v>
      </c>
      <c r="C137" s="55" t="e">
        <f>C135/C131*10</f>
        <v>#DIV/0!</v>
      </c>
      <c r="D137" s="13" t="e">
        <f t="shared" si="24"/>
        <v>#DIV/0!</v>
      </c>
      <c r="E137" s="53" t="e">
        <f t="shared" ref="E137:R137" si="28">E135/E131*10</f>
        <v>#DIV/0!</v>
      </c>
      <c r="F137" s="53" t="e">
        <f t="shared" si="28"/>
        <v>#DIV/0!</v>
      </c>
      <c r="G137" s="53" t="e">
        <f t="shared" si="28"/>
        <v>#DIV/0!</v>
      </c>
      <c r="H137" s="53" t="e">
        <f t="shared" si="28"/>
        <v>#DIV/0!</v>
      </c>
      <c r="I137" s="53" t="e">
        <f t="shared" si="28"/>
        <v>#DIV/0!</v>
      </c>
      <c r="J137" s="53" t="e">
        <f t="shared" si="28"/>
        <v>#DIV/0!</v>
      </c>
      <c r="K137" s="53"/>
      <c r="L137" s="53"/>
      <c r="M137" s="53" t="e">
        <f t="shared" si="28"/>
        <v>#DIV/0!</v>
      </c>
      <c r="N137" s="53" t="e">
        <f t="shared" si="28"/>
        <v>#DIV/0!</v>
      </c>
      <c r="O137" s="53" t="e">
        <f t="shared" si="28"/>
        <v>#DIV/0!</v>
      </c>
      <c r="P137" s="53" t="e">
        <f t="shared" si="28"/>
        <v>#DIV/0!</v>
      </c>
      <c r="Q137" s="53" t="e">
        <f t="shared" si="28"/>
        <v>#DIV/0!</v>
      </c>
      <c r="R137" s="53" t="e">
        <f t="shared" si="28"/>
        <v>#DIV/0!</v>
      </c>
      <c r="S137" s="53"/>
      <c r="T137" s="53"/>
      <c r="U137" s="53"/>
      <c r="V137" s="53" t="e">
        <f t="shared" ref="V137:AB137" si="29">V135/V131*10</f>
        <v>#DIV/0!</v>
      </c>
      <c r="W137" s="53" t="e">
        <f t="shared" si="29"/>
        <v>#DIV/0!</v>
      </c>
      <c r="X137" s="53"/>
      <c r="Y137" s="53"/>
      <c r="Z137" s="53" t="e">
        <f t="shared" si="29"/>
        <v>#DIV/0!</v>
      </c>
      <c r="AA137" s="53" t="e">
        <f t="shared" si="29"/>
        <v>#DIV/0!</v>
      </c>
      <c r="AB137" s="53" t="e">
        <f t="shared" si="29"/>
        <v>#DIV/0!</v>
      </c>
      <c r="AC137" s="53" t="e">
        <f>AC135/AC131*10</f>
        <v>#DIV/0!</v>
      </c>
      <c r="AD137" s="53"/>
      <c r="AE137" s="53" t="e">
        <f>AE135/AE131*10</f>
        <v>#DIV/0!</v>
      </c>
      <c r="AF137" s="53"/>
      <c r="AG137" s="53"/>
      <c r="AH137" s="53"/>
      <c r="AI137" s="53" t="e">
        <f>AI135/AI131*10</f>
        <v>#DIV/0!</v>
      </c>
    </row>
    <row r="138" spans="1:36" s="11" customFormat="1" ht="30" hidden="1" customHeight="1" outlineLevel="1" x14ac:dyDescent="0.2">
      <c r="A138" s="10" t="s">
        <v>59</v>
      </c>
      <c r="B138" s="7"/>
      <c r="C138" s="23" t="e">
        <f>E138+F138+G138+H138+I138+J138+M138+N138+O138+P138+Q138+R138+V138+W138+Z138+AA138+#REF!+AB138+AC138+AE138+AI138</f>
        <v>#REF!</v>
      </c>
      <c r="D138" s="13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</row>
    <row r="139" spans="1:36" s="11" customFormat="1" ht="30" hidden="1" customHeight="1" x14ac:dyDescent="0.2">
      <c r="A139" s="10" t="s">
        <v>60</v>
      </c>
      <c r="B139" s="52"/>
      <c r="C139" s="23">
        <f>SUM(E139:AI139)</f>
        <v>0</v>
      </c>
      <c r="D139" s="13"/>
      <c r="E139" s="53"/>
      <c r="F139" s="53"/>
      <c r="G139" s="54"/>
      <c r="H139" s="53"/>
      <c r="I139" s="53"/>
      <c r="J139" s="53"/>
      <c r="K139" s="53"/>
      <c r="L139" s="53"/>
      <c r="M139" s="53"/>
      <c r="N139" s="22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49"/>
      <c r="AB139" s="53"/>
      <c r="AC139" s="53"/>
      <c r="AD139" s="53"/>
      <c r="AE139" s="52"/>
      <c r="AF139" s="52"/>
      <c r="AG139" s="52"/>
      <c r="AH139" s="52"/>
      <c r="AI139" s="53"/>
    </row>
    <row r="140" spans="1:36" s="11" customFormat="1" ht="30" hidden="1" customHeight="1" outlineLevel="1" x14ac:dyDescent="0.2">
      <c r="A140" s="10" t="s">
        <v>61</v>
      </c>
      <c r="B140" s="51"/>
      <c r="C140" s="51" t="e">
        <f>C138-C139</f>
        <v>#REF!</v>
      </c>
      <c r="D140" s="13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</row>
    <row r="141" spans="1:36" s="11" customFormat="1" ht="30" hidden="1" customHeight="1" outlineLevel="1" x14ac:dyDescent="0.2">
      <c r="A141" s="50" t="s">
        <v>109</v>
      </c>
      <c r="B141" s="20"/>
      <c r="C141" s="23">
        <f>SUM(E141:AI141)</f>
        <v>0</v>
      </c>
      <c r="D141" s="13" t="e">
        <f t="shared" si="24"/>
        <v>#DIV/0!</v>
      </c>
      <c r="E141" s="34"/>
      <c r="F141" s="34"/>
      <c r="G141" s="34"/>
      <c r="H141" s="34"/>
      <c r="I141" s="34"/>
      <c r="J141" s="34"/>
      <c r="K141" s="78"/>
      <c r="L141" s="78"/>
      <c r="M141" s="34"/>
      <c r="N141" s="34"/>
      <c r="O141" s="34"/>
      <c r="P141" s="34"/>
      <c r="Q141" s="34"/>
      <c r="R141" s="34"/>
      <c r="S141" s="78"/>
      <c r="T141" s="78"/>
      <c r="U141" s="78"/>
      <c r="V141" s="34"/>
      <c r="W141" s="34"/>
      <c r="X141" s="78"/>
      <c r="Y141" s="78"/>
      <c r="Z141" s="34"/>
      <c r="AA141" s="34"/>
      <c r="AB141" s="34"/>
      <c r="AC141" s="34"/>
      <c r="AD141" s="78"/>
      <c r="AE141" s="34"/>
      <c r="AF141" s="78"/>
      <c r="AG141" s="78"/>
      <c r="AH141" s="78"/>
      <c r="AI141" s="34"/>
    </row>
    <row r="142" spans="1:36" s="11" customFormat="1" ht="27" hidden="1" customHeight="1" x14ac:dyDescent="0.2">
      <c r="A142" s="12" t="s">
        <v>117</v>
      </c>
      <c r="B142" s="28" t="e">
        <f>B141/B140</f>
        <v>#DIV/0!</v>
      </c>
      <c r="C142" s="28" t="e">
        <f>C141/C140</f>
        <v>#REF!</v>
      </c>
      <c r="D142" s="13"/>
      <c r="E142" s="24" t="e">
        <f>E141/E140</f>
        <v>#DIV/0!</v>
      </c>
      <c r="F142" s="24" t="e">
        <f t="shared" ref="F142:AI142" si="30">F141/F140</f>
        <v>#DIV/0!</v>
      </c>
      <c r="G142" s="24" t="e">
        <f t="shared" si="30"/>
        <v>#DIV/0!</v>
      </c>
      <c r="H142" s="24" t="e">
        <f t="shared" si="30"/>
        <v>#DIV/0!</v>
      </c>
      <c r="I142" s="24" t="e">
        <f t="shared" si="30"/>
        <v>#DIV/0!</v>
      </c>
      <c r="J142" s="24" t="e">
        <f t="shared" si="30"/>
        <v>#DIV/0!</v>
      </c>
      <c r="K142" s="24"/>
      <c r="L142" s="24"/>
      <c r="M142" s="24" t="e">
        <f t="shared" si="30"/>
        <v>#DIV/0!</v>
      </c>
      <c r="N142" s="24" t="e">
        <f t="shared" si="30"/>
        <v>#DIV/0!</v>
      </c>
      <c r="O142" s="24" t="e">
        <f t="shared" si="30"/>
        <v>#DIV/0!</v>
      </c>
      <c r="P142" s="24" t="e">
        <f t="shared" si="30"/>
        <v>#DIV/0!</v>
      </c>
      <c r="Q142" s="24" t="e">
        <f t="shared" si="30"/>
        <v>#DIV/0!</v>
      </c>
      <c r="R142" s="24" t="e">
        <f t="shared" si="30"/>
        <v>#DIV/0!</v>
      </c>
      <c r="S142" s="24"/>
      <c r="T142" s="24"/>
      <c r="U142" s="24"/>
      <c r="V142" s="24"/>
      <c r="W142" s="24" t="e">
        <f t="shared" si="30"/>
        <v>#DIV/0!</v>
      </c>
      <c r="X142" s="24"/>
      <c r="Y142" s="24"/>
      <c r="Z142" s="24" t="e">
        <f t="shared" si="30"/>
        <v>#DIV/0!</v>
      </c>
      <c r="AA142" s="24" t="e">
        <f t="shared" si="30"/>
        <v>#DIV/0!</v>
      </c>
      <c r="AB142" s="24" t="e">
        <f t="shared" si="30"/>
        <v>#DIV/0!</v>
      </c>
      <c r="AC142" s="24" t="e">
        <f t="shared" si="30"/>
        <v>#DIV/0!</v>
      </c>
      <c r="AD142" s="24"/>
      <c r="AE142" s="24" t="e">
        <f t="shared" si="30"/>
        <v>#DIV/0!</v>
      </c>
      <c r="AF142" s="24"/>
      <c r="AG142" s="24"/>
      <c r="AH142" s="24"/>
      <c r="AI142" s="24" t="e">
        <f t="shared" si="30"/>
        <v>#DIV/0!</v>
      </c>
    </row>
    <row r="143" spans="1:36" s="11" customFormat="1" ht="31.15" hidden="1" customHeight="1" x14ac:dyDescent="0.2">
      <c r="A143" s="12" t="s">
        <v>119</v>
      </c>
      <c r="B143" s="34"/>
      <c r="C143" s="34"/>
      <c r="D143" s="14" t="e">
        <f t="shared" si="24"/>
        <v>#DIV/0!</v>
      </c>
      <c r="E143" s="34"/>
      <c r="F143" s="34"/>
      <c r="G143" s="34"/>
      <c r="H143" s="34"/>
      <c r="I143" s="34"/>
      <c r="J143" s="34"/>
      <c r="K143" s="78"/>
      <c r="L143" s="78"/>
      <c r="M143" s="34"/>
      <c r="N143" s="34"/>
      <c r="O143" s="34"/>
      <c r="P143" s="34"/>
      <c r="Q143" s="34"/>
      <c r="R143" s="34"/>
      <c r="S143" s="78"/>
      <c r="T143" s="78"/>
      <c r="U143" s="78"/>
      <c r="V143" s="34"/>
      <c r="W143" s="34"/>
      <c r="X143" s="78"/>
      <c r="Y143" s="78"/>
      <c r="Z143" s="34"/>
      <c r="AA143" s="34"/>
      <c r="AB143" s="34"/>
      <c r="AC143" s="34"/>
      <c r="AD143" s="78"/>
      <c r="AE143" s="34"/>
      <c r="AF143" s="78"/>
      <c r="AG143" s="78"/>
      <c r="AH143" s="78"/>
      <c r="AI143" s="34"/>
    </row>
    <row r="144" spans="1:36" s="11" customFormat="1" ht="30" hidden="1" customHeight="1" x14ac:dyDescent="0.2">
      <c r="A144" s="27" t="s">
        <v>62</v>
      </c>
      <c r="B144" s="20"/>
      <c r="C144" s="23">
        <f>SUM(E144:AI144)</f>
        <v>0</v>
      </c>
      <c r="D144" s="13" t="e">
        <f t="shared" si="24"/>
        <v>#DIV/0!</v>
      </c>
      <c r="E144" s="34"/>
      <c r="F144" s="34"/>
      <c r="G144" s="34"/>
      <c r="H144" s="34"/>
      <c r="I144" s="34"/>
      <c r="J144" s="34"/>
      <c r="K144" s="78"/>
      <c r="L144" s="78"/>
      <c r="M144" s="34"/>
      <c r="N144" s="34"/>
      <c r="O144" s="34"/>
      <c r="P144" s="34"/>
      <c r="Q144" s="34"/>
      <c r="R144" s="34"/>
      <c r="S144" s="78"/>
      <c r="T144" s="78"/>
      <c r="U144" s="78"/>
      <c r="V144" s="34"/>
      <c r="W144" s="34"/>
      <c r="X144" s="78"/>
      <c r="Y144" s="78"/>
      <c r="Z144" s="34"/>
      <c r="AA144" s="34"/>
      <c r="AB144" s="34"/>
      <c r="AC144" s="34"/>
      <c r="AD144" s="78"/>
      <c r="AE144" s="34"/>
      <c r="AF144" s="78"/>
      <c r="AG144" s="78"/>
      <c r="AH144" s="78"/>
      <c r="AI144" s="34"/>
    </row>
    <row r="145" spans="1:35" s="11" customFormat="1" ht="30" hidden="1" customHeight="1" x14ac:dyDescent="0.2">
      <c r="A145" s="12" t="s">
        <v>5</v>
      </c>
      <c r="B145" s="25" t="e">
        <f>B144/B143</f>
        <v>#DIV/0!</v>
      </c>
      <c r="C145" s="25" t="e">
        <f>C144/C143</f>
        <v>#DIV/0!</v>
      </c>
      <c r="D145" s="8"/>
      <c r="E145" s="25" t="e">
        <f t="shared" ref="E145:O145" si="31">E144/E143</f>
        <v>#DIV/0!</v>
      </c>
      <c r="F145" s="25" t="e">
        <f t="shared" si="31"/>
        <v>#DIV/0!</v>
      </c>
      <c r="G145" s="25" t="e">
        <f t="shared" si="31"/>
        <v>#DIV/0!</v>
      </c>
      <c r="H145" s="25" t="e">
        <f t="shared" si="31"/>
        <v>#DIV/0!</v>
      </c>
      <c r="I145" s="25" t="e">
        <f t="shared" si="31"/>
        <v>#DIV/0!</v>
      </c>
      <c r="J145" s="25" t="e">
        <f t="shared" si="31"/>
        <v>#DIV/0!</v>
      </c>
      <c r="K145" s="77"/>
      <c r="L145" s="77"/>
      <c r="M145" s="25" t="e">
        <f t="shared" si="31"/>
        <v>#DIV/0!</v>
      </c>
      <c r="N145" s="25" t="e">
        <f t="shared" si="31"/>
        <v>#DIV/0!</v>
      </c>
      <c r="O145" s="25" t="e">
        <f t="shared" si="31"/>
        <v>#DIV/0!</v>
      </c>
      <c r="P145" s="25"/>
      <c r="Q145" s="25" t="e">
        <f>Q144/Q143</f>
        <v>#DIV/0!</v>
      </c>
      <c r="R145" s="25" t="e">
        <f>R144/R143</f>
        <v>#DIV/0!</v>
      </c>
      <c r="S145" s="77"/>
      <c r="T145" s="77"/>
      <c r="U145" s="77"/>
      <c r="V145" s="25"/>
      <c r="W145" s="25" t="e">
        <f>W144/W143</f>
        <v>#DIV/0!</v>
      </c>
      <c r="X145" s="77"/>
      <c r="Y145" s="77"/>
      <c r="Z145" s="25" t="e">
        <f>Z144/Z143</f>
        <v>#DIV/0!</v>
      </c>
      <c r="AA145" s="25" t="e">
        <f>AA144/AA143</f>
        <v>#DIV/0!</v>
      </c>
      <c r="AB145" s="25"/>
      <c r="AC145" s="25" t="e">
        <f>AC144/AC143</f>
        <v>#DIV/0!</v>
      </c>
      <c r="AD145" s="77"/>
      <c r="AE145" s="25" t="e">
        <f>AE144/AE143</f>
        <v>#DIV/0!</v>
      </c>
      <c r="AF145" s="77"/>
      <c r="AG145" s="77"/>
      <c r="AH145" s="77"/>
      <c r="AI145" s="25" t="e">
        <f>AI144/AI143</f>
        <v>#DIV/0!</v>
      </c>
    </row>
    <row r="146" spans="1:35" s="11" customFormat="1" ht="30" hidden="1" customHeight="1" x14ac:dyDescent="0.2">
      <c r="A146" s="27" t="s">
        <v>50</v>
      </c>
      <c r="B146" s="55" t="e">
        <f>B144/B141*10</f>
        <v>#DIV/0!</v>
      </c>
      <c r="C146" s="55" t="e">
        <f>C144/C141*10</f>
        <v>#DIV/0!</v>
      </c>
      <c r="D146" s="13" t="e">
        <f t="shared" si="24"/>
        <v>#DIV/0!</v>
      </c>
      <c r="E146" s="53" t="e">
        <f>E144/E141*10</f>
        <v>#DIV/0!</v>
      </c>
      <c r="F146" s="53" t="e">
        <f>F144/F141*10</f>
        <v>#DIV/0!</v>
      </c>
      <c r="G146" s="53" t="e">
        <f>G144/G141*10</f>
        <v>#DIV/0!</v>
      </c>
      <c r="H146" s="53" t="e">
        <f t="shared" ref="H146:P146" si="32">H144/H141*10</f>
        <v>#DIV/0!</v>
      </c>
      <c r="I146" s="53" t="e">
        <f t="shared" si="32"/>
        <v>#DIV/0!</v>
      </c>
      <c r="J146" s="53" t="e">
        <f t="shared" si="32"/>
        <v>#DIV/0!</v>
      </c>
      <c r="K146" s="53"/>
      <c r="L146" s="53"/>
      <c r="M146" s="53" t="e">
        <f t="shared" si="32"/>
        <v>#DIV/0!</v>
      </c>
      <c r="N146" s="53" t="e">
        <f t="shared" si="32"/>
        <v>#DIV/0!</v>
      </c>
      <c r="O146" s="53" t="e">
        <f t="shared" si="32"/>
        <v>#DIV/0!</v>
      </c>
      <c r="P146" s="53" t="e">
        <f t="shared" si="32"/>
        <v>#DIV/0!</v>
      </c>
      <c r="Q146" s="53" t="e">
        <f>Q144/Q141*10</f>
        <v>#DIV/0!</v>
      </c>
      <c r="R146" s="53" t="e">
        <f>R144/R141*10</f>
        <v>#DIV/0!</v>
      </c>
      <c r="S146" s="53"/>
      <c r="T146" s="53"/>
      <c r="U146" s="53"/>
      <c r="V146" s="53"/>
      <c r="W146" s="53" t="e">
        <f t="shared" ref="W146:AI146" si="33">W144/W141*10</f>
        <v>#DIV/0!</v>
      </c>
      <c r="X146" s="53"/>
      <c r="Y146" s="53"/>
      <c r="Z146" s="53" t="e">
        <f t="shared" si="33"/>
        <v>#DIV/0!</v>
      </c>
      <c r="AA146" s="53" t="e">
        <f t="shared" si="33"/>
        <v>#DIV/0!</v>
      </c>
      <c r="AB146" s="53" t="e">
        <f t="shared" si="33"/>
        <v>#DIV/0!</v>
      </c>
      <c r="AC146" s="53" t="e">
        <f t="shared" si="33"/>
        <v>#DIV/0!</v>
      </c>
      <c r="AD146" s="53"/>
      <c r="AE146" s="53" t="e">
        <f t="shared" si="33"/>
        <v>#DIV/0!</v>
      </c>
      <c r="AF146" s="53"/>
      <c r="AG146" s="53"/>
      <c r="AH146" s="53"/>
      <c r="AI146" s="53" t="e">
        <f t="shared" si="33"/>
        <v>#DIV/0!</v>
      </c>
    </row>
    <row r="147" spans="1:35" s="11" customFormat="1" ht="30" hidden="1" customHeight="1" outlineLevel="1" x14ac:dyDescent="0.2">
      <c r="A147" s="50" t="s">
        <v>110</v>
      </c>
      <c r="B147" s="20"/>
      <c r="C147" s="23">
        <f>SUM(E147:AI147)</f>
        <v>0</v>
      </c>
      <c r="D147" s="13" t="e">
        <f t="shared" si="24"/>
        <v>#DIV/0!</v>
      </c>
      <c r="E147" s="33"/>
      <c r="F147" s="32"/>
      <c r="G147" s="5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56"/>
      <c r="AA147" s="32"/>
      <c r="AB147" s="32"/>
      <c r="AC147" s="32"/>
      <c r="AD147" s="32"/>
      <c r="AE147" s="32"/>
      <c r="AF147" s="32"/>
      <c r="AG147" s="32"/>
      <c r="AH147" s="32"/>
      <c r="AI147" s="32"/>
    </row>
    <row r="148" spans="1:35" s="11" customFormat="1" ht="30" hidden="1" customHeight="1" x14ac:dyDescent="0.2">
      <c r="A148" s="27" t="s">
        <v>111</v>
      </c>
      <c r="B148" s="20"/>
      <c r="C148" s="23">
        <f>SUM(E148:AI148)</f>
        <v>0</v>
      </c>
      <c r="D148" s="13" t="e">
        <f t="shared" si="24"/>
        <v>#DIV/0!</v>
      </c>
      <c r="E148" s="33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56"/>
      <c r="AA148" s="32"/>
      <c r="AB148" s="32"/>
      <c r="AC148" s="32"/>
      <c r="AD148" s="32"/>
      <c r="AE148" s="32"/>
      <c r="AF148" s="32"/>
      <c r="AG148" s="32"/>
      <c r="AH148" s="32"/>
      <c r="AI148" s="32"/>
    </row>
    <row r="149" spans="1:35" s="11" customFormat="1" ht="30" hidden="1" customHeight="1" x14ac:dyDescent="0.2">
      <c r="A149" s="27" t="s">
        <v>50</v>
      </c>
      <c r="B149" s="55" t="e">
        <f>B148/B147*10</f>
        <v>#DIV/0!</v>
      </c>
      <c r="C149" s="55" t="e">
        <f>C148/C147*10</f>
        <v>#DIV/0!</v>
      </c>
      <c r="D149" s="13" t="e">
        <f t="shared" si="24"/>
        <v>#DIV/0!</v>
      </c>
      <c r="E149" s="33"/>
      <c r="F149" s="53"/>
      <c r="G149" s="53" t="e">
        <f>G148/G147*10</f>
        <v>#DIV/0!</v>
      </c>
      <c r="H149" s="53"/>
      <c r="I149" s="53"/>
      <c r="J149" s="53"/>
      <c r="K149" s="53"/>
      <c r="L149" s="53"/>
      <c r="M149" s="53"/>
      <c r="N149" s="53" t="e">
        <f>N148/N147*10</f>
        <v>#DIV/0!</v>
      </c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33"/>
      <c r="AC149" s="53"/>
      <c r="AD149" s="53"/>
      <c r="AE149" s="33"/>
      <c r="AF149" s="33"/>
      <c r="AG149" s="33"/>
      <c r="AH149" s="33"/>
      <c r="AI149" s="53" t="e">
        <f>AI148/AI147*10</f>
        <v>#DIV/0!</v>
      </c>
    </row>
    <row r="150" spans="1:35" s="11" customFormat="1" ht="30" hidden="1" customHeight="1" outlineLevel="1" x14ac:dyDescent="0.2">
      <c r="A150" s="50" t="s">
        <v>63</v>
      </c>
      <c r="B150" s="17"/>
      <c r="C150" s="48">
        <f>SUM(E150:AI150)</f>
        <v>0</v>
      </c>
      <c r="D150" s="13" t="e">
        <f t="shared" si="24"/>
        <v>#DIV/0!</v>
      </c>
      <c r="E150" s="33"/>
      <c r="F150" s="32"/>
      <c r="G150" s="53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56"/>
      <c r="AA150" s="32"/>
      <c r="AB150" s="32"/>
      <c r="AC150" s="32"/>
      <c r="AD150" s="32"/>
      <c r="AE150" s="32"/>
      <c r="AF150" s="32"/>
      <c r="AG150" s="32"/>
      <c r="AH150" s="32"/>
      <c r="AI150" s="32"/>
    </row>
    <row r="151" spans="1:35" s="11" customFormat="1" ht="30" hidden="1" customHeight="1" x14ac:dyDescent="0.2">
      <c r="A151" s="27" t="s">
        <v>64</v>
      </c>
      <c r="B151" s="17"/>
      <c r="C151" s="48">
        <f>SUM(E151:AI151)</f>
        <v>0</v>
      </c>
      <c r="D151" s="13" t="e">
        <f t="shared" si="24"/>
        <v>#DIV/0!</v>
      </c>
      <c r="E151" s="33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56"/>
      <c r="AA151" s="32"/>
      <c r="AB151" s="32"/>
      <c r="AC151" s="56"/>
      <c r="AD151" s="56"/>
      <c r="AE151" s="32"/>
      <c r="AF151" s="32"/>
      <c r="AG151" s="32"/>
      <c r="AH151" s="32"/>
      <c r="AI151" s="32"/>
    </row>
    <row r="152" spans="1:35" s="11" customFormat="1" ht="30" hidden="1" customHeight="1" x14ac:dyDescent="0.2">
      <c r="A152" s="27" t="s">
        <v>50</v>
      </c>
      <c r="B152" s="55" t="e">
        <f>B151/B150*10</f>
        <v>#DIV/0!</v>
      </c>
      <c r="C152" s="55" t="e">
        <f>C151/C150*10</f>
        <v>#DIV/0!</v>
      </c>
      <c r="D152" s="13" t="e">
        <f t="shared" si="24"/>
        <v>#DIV/0!</v>
      </c>
      <c r="E152" s="33"/>
      <c r="F152" s="53"/>
      <c r="G152" s="53"/>
      <c r="H152" s="53" t="e">
        <f>H151/H150*10</f>
        <v>#DIV/0!</v>
      </c>
      <c r="I152" s="53"/>
      <c r="J152" s="53"/>
      <c r="K152" s="53"/>
      <c r="L152" s="53"/>
      <c r="M152" s="53"/>
      <c r="N152" s="53"/>
      <c r="O152" s="53"/>
      <c r="P152" s="53" t="e">
        <f>P151/P150*10</f>
        <v>#DIV/0!</v>
      </c>
      <c r="Q152" s="53"/>
      <c r="R152" s="53"/>
      <c r="S152" s="53"/>
      <c r="T152" s="53"/>
      <c r="U152" s="53"/>
      <c r="V152" s="53"/>
      <c r="W152" s="53" t="e">
        <f>W151/W150*10</f>
        <v>#DIV/0!</v>
      </c>
      <c r="X152" s="53"/>
      <c r="Y152" s="53"/>
      <c r="Z152" s="53" t="e">
        <f>Z151/Z150*10</f>
        <v>#DIV/0!</v>
      </c>
      <c r="AA152" s="53"/>
      <c r="AB152" s="53"/>
      <c r="AC152" s="53" t="e">
        <f>AC151/AC150*10</f>
        <v>#DIV/0!</v>
      </c>
      <c r="AD152" s="53"/>
      <c r="AE152" s="33"/>
      <c r="AF152" s="33"/>
      <c r="AG152" s="33"/>
      <c r="AH152" s="33"/>
      <c r="AI152" s="33"/>
    </row>
    <row r="153" spans="1:35" s="11" customFormat="1" ht="30" hidden="1" customHeight="1" x14ac:dyDescent="0.2">
      <c r="A153" s="50" t="s">
        <v>96</v>
      </c>
      <c r="B153" s="55"/>
      <c r="C153" s="48">
        <f>SUM(E153:AI153)</f>
        <v>0</v>
      </c>
      <c r="D153" s="13" t="e">
        <f t="shared" si="24"/>
        <v>#DIV/0!</v>
      </c>
      <c r="E153" s="3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33"/>
      <c r="AC153" s="53"/>
      <c r="AD153" s="53"/>
      <c r="AE153" s="33"/>
      <c r="AF153" s="33"/>
      <c r="AG153" s="33"/>
      <c r="AH153" s="33"/>
      <c r="AI153" s="33"/>
    </row>
    <row r="154" spans="1:35" s="11" customFormat="1" ht="30" hidden="1" customHeight="1" x14ac:dyDescent="0.2">
      <c r="A154" s="27" t="s">
        <v>97</v>
      </c>
      <c r="B154" s="55"/>
      <c r="C154" s="48">
        <f>SUM(E154:AI154)</f>
        <v>0</v>
      </c>
      <c r="D154" s="13" t="e">
        <f t="shared" si="24"/>
        <v>#DIV/0!</v>
      </c>
      <c r="E154" s="3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33"/>
      <c r="AC154" s="53"/>
      <c r="AD154" s="53"/>
      <c r="AE154" s="33"/>
      <c r="AF154" s="33"/>
      <c r="AG154" s="33"/>
      <c r="AH154" s="33"/>
      <c r="AI154" s="33"/>
    </row>
    <row r="155" spans="1:35" s="11" customFormat="1" ht="30" hidden="1" customHeight="1" x14ac:dyDescent="0.2">
      <c r="A155" s="27" t="s">
        <v>50</v>
      </c>
      <c r="B155" s="55" t="e">
        <f>B154/B153*10</f>
        <v>#DIV/0!</v>
      </c>
      <c r="C155" s="55" t="e">
        <f>C154/C153*10</f>
        <v>#DIV/0!</v>
      </c>
      <c r="D155" s="13" t="e">
        <f t="shared" si="24"/>
        <v>#DIV/0!</v>
      </c>
      <c r="E155" s="33"/>
      <c r="F155" s="53"/>
      <c r="G155" s="53"/>
      <c r="H155" s="53"/>
      <c r="I155" s="53"/>
      <c r="J155" s="53"/>
      <c r="K155" s="53"/>
      <c r="L155" s="53"/>
      <c r="M155" s="53"/>
      <c r="N155" s="53"/>
      <c r="O155" s="53" t="e">
        <f>O154/O153*10</f>
        <v>#DIV/0!</v>
      </c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 t="e">
        <f>AA154/AA153*10</f>
        <v>#DIV/0!</v>
      </c>
      <c r="AB155" s="33"/>
      <c r="AC155" s="53"/>
      <c r="AD155" s="53"/>
      <c r="AE155" s="33"/>
      <c r="AF155" s="33"/>
      <c r="AG155" s="33"/>
      <c r="AH155" s="33"/>
      <c r="AI155" s="33"/>
    </row>
    <row r="156" spans="1:35" s="11" customFormat="1" ht="30" hidden="1" customHeight="1" x14ac:dyDescent="0.2">
      <c r="A156" s="50" t="s">
        <v>65</v>
      </c>
      <c r="B156" s="23"/>
      <c r="C156" s="23">
        <f>SUM(E156:AI156)</f>
        <v>0</v>
      </c>
      <c r="D156" s="13" t="e">
        <f t="shared" si="24"/>
        <v>#DIV/0!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</row>
    <row r="157" spans="1:35" s="11" customFormat="1" ht="30" hidden="1" customHeight="1" x14ac:dyDescent="0.2">
      <c r="A157" s="27" t="s">
        <v>66</v>
      </c>
      <c r="B157" s="23"/>
      <c r="C157" s="23">
        <f>SUM(E157:AI157)</f>
        <v>0</v>
      </c>
      <c r="D157" s="13" t="e">
        <f t="shared" si="24"/>
        <v>#DIV/0!</v>
      </c>
      <c r="E157" s="32"/>
      <c r="F157" s="30"/>
      <c r="G157" s="53"/>
      <c r="H157" s="22"/>
      <c r="I157" s="22"/>
      <c r="J157" s="22"/>
      <c r="K157" s="22"/>
      <c r="L157" s="22"/>
      <c r="M157" s="22"/>
      <c r="N157" s="33"/>
      <c r="O157" s="33"/>
      <c r="P157" s="30"/>
      <c r="Q157" s="30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0"/>
    </row>
    <row r="158" spans="1:35" s="11" customFormat="1" ht="30" hidden="1" customHeight="1" x14ac:dyDescent="0.2">
      <c r="A158" s="27" t="s">
        <v>50</v>
      </c>
      <c r="B158" s="48" t="e">
        <f>B157/B156*10</f>
        <v>#DIV/0!</v>
      </c>
      <c r="C158" s="48" t="e">
        <f>C157/C156*10</f>
        <v>#DIV/0!</v>
      </c>
      <c r="D158" s="13" t="e">
        <f t="shared" si="24"/>
        <v>#DIV/0!</v>
      </c>
      <c r="E158" s="49" t="e">
        <f>E157/E156*10</f>
        <v>#DIV/0!</v>
      </c>
      <c r="F158" s="49"/>
      <c r="G158" s="49"/>
      <c r="H158" s="49" t="e">
        <f t="shared" ref="H158:O158" si="34">H157/H156*10</f>
        <v>#DIV/0!</v>
      </c>
      <c r="I158" s="49" t="e">
        <f t="shared" si="34"/>
        <v>#DIV/0!</v>
      </c>
      <c r="J158" s="49" t="e">
        <f t="shared" si="34"/>
        <v>#DIV/0!</v>
      </c>
      <c r="K158" s="49"/>
      <c r="L158" s="49"/>
      <c r="M158" s="49" t="e">
        <f t="shared" si="34"/>
        <v>#DIV/0!</v>
      </c>
      <c r="N158" s="49" t="e">
        <f t="shared" si="34"/>
        <v>#DIV/0!</v>
      </c>
      <c r="O158" s="49" t="e">
        <f t="shared" si="34"/>
        <v>#DIV/0!</v>
      </c>
      <c r="P158" s="22"/>
      <c r="Q158" s="22"/>
      <c r="R158" s="49" t="e">
        <f>R157/R156*10</f>
        <v>#DIV/0!</v>
      </c>
      <c r="S158" s="49"/>
      <c r="T158" s="49"/>
      <c r="U158" s="49"/>
      <c r="V158" s="49" t="e">
        <f>V157/V156*10</f>
        <v>#DIV/0!</v>
      </c>
      <c r="W158" s="49"/>
      <c r="X158" s="49"/>
      <c r="Y158" s="49"/>
      <c r="Z158" s="49" t="e">
        <f t="shared" ref="Z158:AE158" si="35">Z157/Z156*10</f>
        <v>#DIV/0!</v>
      </c>
      <c r="AA158" s="49" t="e">
        <f t="shared" si="35"/>
        <v>#DIV/0!</v>
      </c>
      <c r="AB158" s="49" t="e">
        <f t="shared" si="35"/>
        <v>#DIV/0!</v>
      </c>
      <c r="AC158" s="49" t="e">
        <f t="shared" si="35"/>
        <v>#DIV/0!</v>
      </c>
      <c r="AD158" s="49"/>
      <c r="AE158" s="49" t="e">
        <f t="shared" si="35"/>
        <v>#DIV/0!</v>
      </c>
      <c r="AF158" s="49"/>
      <c r="AG158" s="49"/>
      <c r="AH158" s="49"/>
      <c r="AI158" s="22"/>
    </row>
    <row r="159" spans="1:35" s="11" customFormat="1" ht="30" hidden="1" customHeight="1" x14ac:dyDescent="0.2">
      <c r="A159" s="50" t="s">
        <v>115</v>
      </c>
      <c r="B159" s="23"/>
      <c r="C159" s="23">
        <f>SUM(E159:AI159)</f>
        <v>0</v>
      </c>
      <c r="D159" s="13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</row>
    <row r="160" spans="1:35" s="11" customFormat="1" ht="30" hidden="1" customHeight="1" x14ac:dyDescent="0.2">
      <c r="A160" s="27" t="s">
        <v>116</v>
      </c>
      <c r="B160" s="23"/>
      <c r="C160" s="23">
        <f>SUM(E160:AI160)</f>
        <v>0</v>
      </c>
      <c r="D160" s="13"/>
      <c r="E160" s="32"/>
      <c r="F160" s="30"/>
      <c r="G160" s="53"/>
      <c r="H160" s="22"/>
      <c r="I160" s="22"/>
      <c r="J160" s="22"/>
      <c r="K160" s="22"/>
      <c r="L160" s="22"/>
      <c r="M160" s="22"/>
      <c r="N160" s="33"/>
      <c r="O160" s="33"/>
      <c r="P160" s="22"/>
      <c r="Q160" s="30"/>
      <c r="R160" s="30"/>
      <c r="S160" s="30"/>
      <c r="T160" s="30"/>
      <c r="U160" s="30"/>
      <c r="V160" s="33"/>
      <c r="W160" s="33"/>
      <c r="X160" s="33"/>
      <c r="Y160" s="33"/>
      <c r="Z160" s="33"/>
      <c r="AA160" s="30"/>
      <c r="AB160" s="33"/>
      <c r="AC160" s="30"/>
      <c r="AD160" s="30"/>
      <c r="AE160" s="33"/>
      <c r="AF160" s="33"/>
      <c r="AG160" s="33"/>
      <c r="AH160" s="33"/>
      <c r="AI160" s="30"/>
    </row>
    <row r="161" spans="1:35" s="11" customFormat="1" ht="30" hidden="1" customHeight="1" x14ac:dyDescent="0.2">
      <c r="A161" s="27" t="s">
        <v>50</v>
      </c>
      <c r="B161" s="48"/>
      <c r="C161" s="48" t="e">
        <f>C160/C159*10</f>
        <v>#DIV/0!</v>
      </c>
      <c r="D161" s="13"/>
      <c r="E161" s="49"/>
      <c r="F161" s="49"/>
      <c r="G161" s="49"/>
      <c r="H161" s="49" t="e">
        <f>H160/H159*10</f>
        <v>#DIV/0!</v>
      </c>
      <c r="I161" s="49" t="e">
        <f>I160/I159*10</f>
        <v>#DIV/0!</v>
      </c>
      <c r="J161" s="49" t="e">
        <f>J160/J159*10</f>
        <v>#DIV/0!</v>
      </c>
      <c r="K161" s="49"/>
      <c r="L161" s="49"/>
      <c r="M161" s="49" t="e">
        <f>M160/M159*10</f>
        <v>#DIV/0!</v>
      </c>
      <c r="N161" s="49"/>
      <c r="O161" s="49" t="e">
        <f>O160/O159*10</f>
        <v>#DIV/0!</v>
      </c>
      <c r="P161" s="49"/>
      <c r="Q161" s="22"/>
      <c r="R161" s="22"/>
      <c r="S161" s="22"/>
      <c r="T161" s="22"/>
      <c r="U161" s="22"/>
      <c r="V161" s="49" t="e">
        <f>V160/V159*10</f>
        <v>#DIV/0!</v>
      </c>
      <c r="W161" s="49" t="e">
        <f>W160/W159*10</f>
        <v>#DIV/0!</v>
      </c>
      <c r="X161" s="49"/>
      <c r="Y161" s="49"/>
      <c r="Z161" s="49"/>
      <c r="AA161" s="22"/>
      <c r="AB161" s="49" t="e">
        <f>AB160/AB159*10</f>
        <v>#DIV/0!</v>
      </c>
      <c r="AC161" s="49"/>
      <c r="AD161" s="49"/>
      <c r="AE161" s="49" t="e">
        <f>AE160/AE159*10</f>
        <v>#DIV/0!</v>
      </c>
      <c r="AF161" s="49"/>
      <c r="AG161" s="49"/>
      <c r="AH161" s="49"/>
      <c r="AI161" s="22"/>
    </row>
    <row r="162" spans="1:35" s="11" customFormat="1" ht="30" hidden="1" customHeight="1" x14ac:dyDescent="0.2">
      <c r="A162" s="50" t="s">
        <v>112</v>
      </c>
      <c r="B162" s="23">
        <v>75</v>
      </c>
      <c r="C162" s="23">
        <f>SUM(E162:AI162)</f>
        <v>165</v>
      </c>
      <c r="D162" s="13">
        <f>C162/B162</f>
        <v>2.2000000000000002</v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>
        <v>50</v>
      </c>
      <c r="W162" s="32"/>
      <c r="X162" s="32"/>
      <c r="Y162" s="32"/>
      <c r="Z162" s="32"/>
      <c r="AA162" s="32">
        <v>115</v>
      </c>
      <c r="AB162" s="32"/>
      <c r="AC162" s="32"/>
      <c r="AD162" s="32"/>
      <c r="AE162" s="32"/>
      <c r="AF162" s="32"/>
      <c r="AG162" s="32"/>
      <c r="AH162" s="32"/>
      <c r="AI162" s="32"/>
    </row>
    <row r="163" spans="1:35" s="11" customFormat="1" ht="30" hidden="1" customHeight="1" x14ac:dyDescent="0.2">
      <c r="A163" s="27" t="s">
        <v>113</v>
      </c>
      <c r="B163" s="23">
        <v>83</v>
      </c>
      <c r="C163" s="23">
        <f>SUM(E163:AI163)</f>
        <v>104</v>
      </c>
      <c r="D163" s="13">
        <f t="shared" si="24"/>
        <v>1.2530120481927711</v>
      </c>
      <c r="E163" s="32"/>
      <c r="F163" s="30"/>
      <c r="G163" s="53"/>
      <c r="H163" s="30"/>
      <c r="I163" s="30"/>
      <c r="J163" s="30"/>
      <c r="K163" s="30"/>
      <c r="L163" s="30"/>
      <c r="M163" s="33"/>
      <c r="N163" s="33"/>
      <c r="O163" s="33"/>
      <c r="P163" s="30"/>
      <c r="Q163" s="30"/>
      <c r="R163" s="30"/>
      <c r="S163" s="30"/>
      <c r="T163" s="30"/>
      <c r="U163" s="30"/>
      <c r="V163" s="33">
        <v>20</v>
      </c>
      <c r="W163" s="33"/>
      <c r="X163" s="33"/>
      <c r="Y163" s="33"/>
      <c r="Z163" s="33"/>
      <c r="AA163" s="33">
        <v>84</v>
      </c>
      <c r="AB163" s="33"/>
      <c r="AC163" s="30"/>
      <c r="AD163" s="30"/>
      <c r="AE163" s="33"/>
      <c r="AF163" s="33"/>
      <c r="AG163" s="33"/>
      <c r="AH163" s="33"/>
      <c r="AI163" s="30"/>
    </row>
    <row r="164" spans="1:35" s="11" customFormat="1" ht="30" hidden="1" customHeight="1" x14ac:dyDescent="0.2">
      <c r="A164" s="27" t="s">
        <v>50</v>
      </c>
      <c r="B164" s="48">
        <f>B163/B162*10</f>
        <v>11.066666666666666</v>
      </c>
      <c r="C164" s="48">
        <f>C163/C162*10</f>
        <v>6.3030303030303028</v>
      </c>
      <c r="D164" s="13">
        <f t="shared" si="24"/>
        <v>0.56955093099671417</v>
      </c>
      <c r="E164" s="49"/>
      <c r="F164" s="49"/>
      <c r="G164" s="49"/>
      <c r="H164" s="22"/>
      <c r="I164" s="22"/>
      <c r="J164" s="22"/>
      <c r="K164" s="22"/>
      <c r="L164" s="22"/>
      <c r="M164" s="49"/>
      <c r="N164" s="49"/>
      <c r="O164" s="49"/>
      <c r="P164" s="22"/>
      <c r="Q164" s="22"/>
      <c r="R164" s="22"/>
      <c r="S164" s="22"/>
      <c r="T164" s="22"/>
      <c r="U164" s="22"/>
      <c r="V164" s="49">
        <f>V163/V162*10</f>
        <v>4</v>
      </c>
      <c r="W164" s="49"/>
      <c r="X164" s="49"/>
      <c r="Y164" s="49"/>
      <c r="Z164" s="49"/>
      <c r="AA164" s="49">
        <f>AA163/AA162*10</f>
        <v>7.304347826086957</v>
      </c>
      <c r="AB164" s="49"/>
      <c r="AC164" s="49"/>
      <c r="AD164" s="49"/>
      <c r="AE164" s="49"/>
      <c r="AF164" s="49"/>
      <c r="AG164" s="49"/>
      <c r="AH164" s="49"/>
      <c r="AI164" s="22"/>
    </row>
    <row r="165" spans="1:35" s="11" customFormat="1" ht="30" hidden="1" customHeight="1" outlineLevel="1" x14ac:dyDescent="0.2">
      <c r="A165" s="50" t="s">
        <v>67</v>
      </c>
      <c r="B165" s="23"/>
      <c r="C165" s="23">
        <f>SUM(E165:AI165)</f>
        <v>0</v>
      </c>
      <c r="D165" s="13" t="e">
        <f t="shared" si="24"/>
        <v>#DIV/0!</v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</row>
    <row r="166" spans="1:35" s="11" customFormat="1" ht="30" hidden="1" customHeight="1" outlineLevel="1" x14ac:dyDescent="0.2">
      <c r="A166" s="27" t="s">
        <v>68</v>
      </c>
      <c r="B166" s="23"/>
      <c r="C166" s="23">
        <f>SUM(E166:AI166)</f>
        <v>0</v>
      </c>
      <c r="D166" s="13" t="e">
        <f t="shared" si="24"/>
        <v>#DIV/0!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</row>
    <row r="167" spans="1:35" s="11" customFormat="1" ht="30" hidden="1" customHeight="1" x14ac:dyDescent="0.2">
      <c r="A167" s="27" t="s">
        <v>50</v>
      </c>
      <c r="B167" s="55" t="e">
        <f>B166/B165*10</f>
        <v>#DIV/0!</v>
      </c>
      <c r="C167" s="55" t="e">
        <f>C166/C165*10</f>
        <v>#DIV/0!</v>
      </c>
      <c r="D167" s="13" t="e">
        <f t="shared" si="24"/>
        <v>#DIV/0!</v>
      </c>
      <c r="E167" s="53"/>
      <c r="F167" s="53"/>
      <c r="G167" s="53" t="e">
        <f>G166/G165*10</f>
        <v>#DIV/0!</v>
      </c>
      <c r="H167" s="53"/>
      <c r="I167" s="53"/>
      <c r="J167" s="53"/>
      <c r="K167" s="53"/>
      <c r="L167" s="53"/>
      <c r="M167" s="53"/>
      <c r="N167" s="53" t="e">
        <f>N166/N165*10</f>
        <v>#DIV/0!</v>
      </c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</row>
    <row r="168" spans="1:35" s="11" customFormat="1" ht="30" hidden="1" customHeight="1" outlineLevel="1" x14ac:dyDescent="0.2">
      <c r="A168" s="50" t="s">
        <v>69</v>
      </c>
      <c r="B168" s="23"/>
      <c r="C168" s="23">
        <f>SUM(E168:AI168)</f>
        <v>0</v>
      </c>
      <c r="D168" s="13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</row>
    <row r="169" spans="1:35" s="11" customFormat="1" ht="30" hidden="1" customHeight="1" outlineLevel="1" x14ac:dyDescent="0.2">
      <c r="A169" s="27" t="s">
        <v>70</v>
      </c>
      <c r="B169" s="23"/>
      <c r="C169" s="23">
        <f>SUM(E169:AI169)</f>
        <v>0</v>
      </c>
      <c r="D169" s="13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</row>
    <row r="170" spans="1:35" s="11" customFormat="1" ht="30" hidden="1" customHeight="1" x14ac:dyDescent="0.2">
      <c r="A170" s="27" t="s">
        <v>50</v>
      </c>
      <c r="B170" s="55" t="e">
        <f>B169/B168*10</f>
        <v>#DIV/0!</v>
      </c>
      <c r="C170" s="55" t="e">
        <f>C169/C168*10</f>
        <v>#DIV/0!</v>
      </c>
      <c r="D170" s="13" t="e">
        <f t="shared" si="24"/>
        <v>#DIV/0!</v>
      </c>
      <c r="E170" s="55"/>
      <c r="F170" s="55"/>
      <c r="G170" s="53" t="e">
        <f>G169/G168*10</f>
        <v>#DIV/0!</v>
      </c>
      <c r="H170" s="55"/>
      <c r="I170" s="55"/>
      <c r="J170" s="53" t="e">
        <f>J169/J168*10</f>
        <v>#DIV/0!</v>
      </c>
      <c r="K170" s="53"/>
      <c r="L170" s="53"/>
      <c r="M170" s="53" t="e">
        <f>M169/M168*10</f>
        <v>#DIV/0!</v>
      </c>
      <c r="N170" s="53" t="e">
        <f>N169/N168*10</f>
        <v>#DIV/0!</v>
      </c>
      <c r="O170" s="53"/>
      <c r="P170" s="53"/>
      <c r="Q170" s="53"/>
      <c r="R170" s="53"/>
      <c r="S170" s="53"/>
      <c r="T170" s="53"/>
      <c r="U170" s="53"/>
      <c r="V170" s="53"/>
      <c r="W170" s="53" t="e">
        <f>W169/W168*10</f>
        <v>#DIV/0!</v>
      </c>
      <c r="X170" s="53"/>
      <c r="Y170" s="53"/>
      <c r="Z170" s="53"/>
      <c r="AA170" s="53"/>
      <c r="AB170" s="53"/>
      <c r="AC170" s="53"/>
      <c r="AD170" s="53"/>
      <c r="AE170" s="53" t="e">
        <f>AE169/AE168*10</f>
        <v>#DIV/0!</v>
      </c>
      <c r="AF170" s="53"/>
      <c r="AG170" s="53"/>
      <c r="AH170" s="53"/>
      <c r="AI170" s="53"/>
    </row>
    <row r="171" spans="1:35" s="11" customFormat="1" ht="30" hidden="1" customHeight="1" x14ac:dyDescent="0.2">
      <c r="A171" s="50" t="s">
        <v>71</v>
      </c>
      <c r="B171" s="20"/>
      <c r="C171" s="23">
        <f>SUM(E171:AI171)</f>
        <v>0</v>
      </c>
      <c r="D171" s="13" t="e">
        <f t="shared" si="24"/>
        <v>#DIV/0!</v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52"/>
      <c r="S171" s="52"/>
      <c r="T171" s="52"/>
      <c r="U171" s="5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</row>
    <row r="172" spans="1:35" s="11" customFormat="1" ht="30" hidden="1" customHeight="1" x14ac:dyDescent="0.2">
      <c r="A172" s="50" t="s">
        <v>72</v>
      </c>
      <c r="B172" s="20"/>
      <c r="C172" s="23"/>
      <c r="D172" s="13" t="e">
        <f>C172/B172</f>
        <v>#DIV/0!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</row>
    <row r="173" spans="1:35" s="11" customFormat="1" ht="30" hidden="1" customHeight="1" x14ac:dyDescent="0.2">
      <c r="A173" s="50" t="s">
        <v>73</v>
      </c>
      <c r="B173" s="20"/>
      <c r="C173" s="23"/>
      <c r="D173" s="13" t="e">
        <f>C173/B173</f>
        <v>#DIV/0!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</row>
    <row r="174" spans="1:35" s="45" customFormat="1" ht="30" hidden="1" customHeight="1" x14ac:dyDescent="0.2">
      <c r="A174" s="27" t="s">
        <v>74</v>
      </c>
      <c r="B174" s="20"/>
      <c r="C174" s="23">
        <f>SUM(E174:AI174)</f>
        <v>0</v>
      </c>
      <c r="D174" s="13" t="e">
        <f>C174/B174</f>
        <v>#DIV/0!</v>
      </c>
      <c r="E174" s="34"/>
      <c r="F174" s="34"/>
      <c r="G174" s="34"/>
      <c r="H174" s="34"/>
      <c r="I174" s="34"/>
      <c r="J174" s="34"/>
      <c r="K174" s="78"/>
      <c r="L174" s="78"/>
      <c r="M174" s="34"/>
      <c r="N174" s="34"/>
      <c r="O174" s="34"/>
      <c r="P174" s="34"/>
      <c r="Q174" s="34"/>
      <c r="R174" s="34"/>
      <c r="S174" s="78"/>
      <c r="T174" s="78"/>
      <c r="U174" s="78"/>
      <c r="V174" s="34"/>
      <c r="W174" s="34"/>
      <c r="X174" s="78"/>
      <c r="Y174" s="78"/>
      <c r="Z174" s="34"/>
      <c r="AA174" s="34"/>
      <c r="AB174" s="34"/>
      <c r="AC174" s="34"/>
      <c r="AD174" s="78"/>
      <c r="AE174" s="34"/>
      <c r="AF174" s="78"/>
      <c r="AG174" s="78"/>
      <c r="AH174" s="78"/>
      <c r="AI174" s="34"/>
    </row>
    <row r="175" spans="1:35" s="45" customFormat="1" ht="30" hidden="1" customHeight="1" x14ac:dyDescent="0.2">
      <c r="A175" s="12" t="s">
        <v>75</v>
      </c>
      <c r="B175" s="67"/>
      <c r="C175" s="67" t="e">
        <f>C174/C177</f>
        <v>#DIV/0!</v>
      </c>
      <c r="D175" s="8"/>
      <c r="E175" s="25"/>
      <c r="F175" s="25"/>
      <c r="G175" s="25"/>
      <c r="H175" s="25"/>
      <c r="I175" s="25"/>
      <c r="J175" s="25"/>
      <c r="K175" s="77"/>
      <c r="L175" s="77"/>
      <c r="M175" s="25"/>
      <c r="N175" s="25"/>
      <c r="O175" s="25"/>
      <c r="P175" s="25"/>
      <c r="Q175" s="25"/>
      <c r="R175" s="25"/>
      <c r="S175" s="77"/>
      <c r="T175" s="77"/>
      <c r="U175" s="77"/>
      <c r="V175" s="25"/>
      <c r="W175" s="25"/>
      <c r="X175" s="77"/>
      <c r="Y175" s="77"/>
      <c r="Z175" s="25"/>
      <c r="AA175" s="25"/>
      <c r="AB175" s="25"/>
      <c r="AC175" s="25"/>
      <c r="AD175" s="77"/>
      <c r="AE175" s="25"/>
      <c r="AF175" s="77"/>
      <c r="AG175" s="77"/>
      <c r="AH175" s="77"/>
      <c r="AI175" s="25"/>
    </row>
    <row r="176" spans="1:35" s="11" customFormat="1" ht="30" hidden="1" customHeight="1" x14ac:dyDescent="0.2">
      <c r="A176" s="27" t="s">
        <v>76</v>
      </c>
      <c r="B176" s="20"/>
      <c r="C176" s="23">
        <f>SUM(E176:AI176)</f>
        <v>0</v>
      </c>
      <c r="D176" s="13" t="e">
        <f t="shared" ref="D176:D188" si="36">C176/B176</f>
        <v>#DIV/0!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45" s="11" customFormat="1" ht="30" hidden="1" customHeight="1" outlineLevel="1" x14ac:dyDescent="0.2">
      <c r="A177" s="27" t="s">
        <v>77</v>
      </c>
      <c r="B177" s="20"/>
      <c r="C177" s="20"/>
      <c r="D177" s="13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45" s="11" customFormat="1" ht="30" hidden="1" customHeight="1" outlineLevel="1" x14ac:dyDescent="0.2">
      <c r="A178" s="27" t="s">
        <v>78</v>
      </c>
      <c r="B178" s="20"/>
      <c r="C178" s="23">
        <f>SUM(E178:AI178)</f>
        <v>0</v>
      </c>
      <c r="D178" s="13" t="e">
        <f t="shared" si="36"/>
        <v>#DIV/0!</v>
      </c>
      <c r="E178" s="34"/>
      <c r="F178" s="34"/>
      <c r="G178" s="34"/>
      <c r="H178" s="34"/>
      <c r="I178" s="34"/>
      <c r="J178" s="34"/>
      <c r="K178" s="78"/>
      <c r="L178" s="78"/>
      <c r="M178" s="34"/>
      <c r="N178" s="34"/>
      <c r="O178" s="34"/>
      <c r="P178" s="34"/>
      <c r="Q178" s="34"/>
      <c r="R178" s="34"/>
      <c r="S178" s="78"/>
      <c r="T178" s="78"/>
      <c r="U178" s="78"/>
      <c r="V178" s="34"/>
      <c r="W178" s="34"/>
      <c r="X178" s="78"/>
      <c r="Y178" s="78"/>
      <c r="Z178" s="34"/>
      <c r="AA178" s="34"/>
      <c r="AB178" s="34"/>
      <c r="AC178" s="34"/>
      <c r="AD178" s="78"/>
      <c r="AE178" s="34"/>
      <c r="AF178" s="78"/>
      <c r="AG178" s="78"/>
      <c r="AH178" s="78"/>
      <c r="AI178" s="34"/>
    </row>
    <row r="179" spans="1:45" s="11" customFormat="1" ht="30" hidden="1" customHeight="1" x14ac:dyDescent="0.2">
      <c r="A179" s="12" t="s">
        <v>5</v>
      </c>
      <c r="B179" s="68" t="e">
        <f>B178/B177</f>
        <v>#DIV/0!</v>
      </c>
      <c r="C179" s="68" t="e">
        <f>C178/C177</f>
        <v>#DIV/0!</v>
      </c>
      <c r="D179" s="13"/>
      <c r="E179" s="14" t="e">
        <f>E178/E177</f>
        <v>#DIV/0!</v>
      </c>
      <c r="F179" s="14" t="e">
        <f t="shared" ref="F179:AI179" si="37">F178/F177</f>
        <v>#DIV/0!</v>
      </c>
      <c r="G179" s="14" t="e">
        <f t="shared" si="37"/>
        <v>#DIV/0!</v>
      </c>
      <c r="H179" s="14" t="e">
        <f t="shared" si="37"/>
        <v>#DIV/0!</v>
      </c>
      <c r="I179" s="14" t="e">
        <f t="shared" si="37"/>
        <v>#DIV/0!</v>
      </c>
      <c r="J179" s="14" t="e">
        <f t="shared" si="37"/>
        <v>#DIV/0!</v>
      </c>
      <c r="K179" s="14"/>
      <c r="L179" s="14"/>
      <c r="M179" s="14" t="e">
        <f t="shared" si="37"/>
        <v>#DIV/0!</v>
      </c>
      <c r="N179" s="14" t="e">
        <f t="shared" si="37"/>
        <v>#DIV/0!</v>
      </c>
      <c r="O179" s="14" t="e">
        <f t="shared" si="37"/>
        <v>#DIV/0!</v>
      </c>
      <c r="P179" s="14" t="e">
        <f t="shared" si="37"/>
        <v>#DIV/0!</v>
      </c>
      <c r="Q179" s="14" t="e">
        <f t="shared" si="37"/>
        <v>#DIV/0!</v>
      </c>
      <c r="R179" s="14" t="e">
        <f t="shared" si="37"/>
        <v>#DIV/0!</v>
      </c>
      <c r="S179" s="14"/>
      <c r="T179" s="14"/>
      <c r="U179" s="14"/>
      <c r="V179" s="14" t="e">
        <f t="shared" si="37"/>
        <v>#DIV/0!</v>
      </c>
      <c r="W179" s="14" t="e">
        <f t="shared" si="37"/>
        <v>#DIV/0!</v>
      </c>
      <c r="X179" s="14"/>
      <c r="Y179" s="14"/>
      <c r="Z179" s="14" t="e">
        <f t="shared" si="37"/>
        <v>#DIV/0!</v>
      </c>
      <c r="AA179" s="14" t="e">
        <f t="shared" si="37"/>
        <v>#DIV/0!</v>
      </c>
      <c r="AB179" s="14" t="e">
        <f t="shared" si="37"/>
        <v>#DIV/0!</v>
      </c>
      <c r="AC179" s="14" t="e">
        <f t="shared" si="37"/>
        <v>#DIV/0!</v>
      </c>
      <c r="AD179" s="14"/>
      <c r="AE179" s="14" t="e">
        <f t="shared" si="37"/>
        <v>#DIV/0!</v>
      </c>
      <c r="AF179" s="14"/>
      <c r="AG179" s="14"/>
      <c r="AH179" s="14"/>
      <c r="AI179" s="14" t="e">
        <f t="shared" si="37"/>
        <v>#DIV/0!</v>
      </c>
    </row>
    <row r="180" spans="1:45" s="11" customFormat="1" ht="30" hidden="1" customHeight="1" x14ac:dyDescent="0.2">
      <c r="A180" s="10" t="s">
        <v>79</v>
      </c>
      <c r="B180" s="22"/>
      <c r="C180" s="22">
        <f>SUM(E180:AI180)</f>
        <v>0</v>
      </c>
      <c r="D180" s="13" t="e">
        <f t="shared" si="36"/>
        <v>#DIV/0!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45" s="11" customFormat="1" ht="30" hidden="1" customHeight="1" x14ac:dyDescent="0.2">
      <c r="A181" s="10" t="s">
        <v>80</v>
      </c>
      <c r="B181" s="22"/>
      <c r="C181" s="22">
        <f>SUM(E181:AI181)</f>
        <v>0</v>
      </c>
      <c r="D181" s="13" t="e">
        <f t="shared" si="36"/>
        <v>#DIV/0!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45" s="11" customFormat="1" ht="30" hidden="1" customHeight="1" x14ac:dyDescent="0.2">
      <c r="A182" s="27" t="s">
        <v>93</v>
      </c>
      <c r="B182" s="20"/>
      <c r="C182" s="23">
        <f>SUM(E182:AI182)</f>
        <v>0</v>
      </c>
      <c r="D182" s="13" t="e">
        <f t="shared" si="36"/>
        <v>#DIV/0!</v>
      </c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</row>
    <row r="183" spans="1:45" s="45" customFormat="1" ht="30" hidden="1" customHeight="1" outlineLevel="1" x14ac:dyDescent="0.2">
      <c r="A183" s="10" t="s">
        <v>107</v>
      </c>
      <c r="B183" s="23"/>
      <c r="C183" s="23">
        <f>SUM(E183:AI183)</f>
        <v>99083</v>
      </c>
      <c r="D183" s="13" t="e">
        <f t="shared" si="36"/>
        <v>#DIV/0!</v>
      </c>
      <c r="E183" s="26">
        <v>1366</v>
      </c>
      <c r="F183" s="26">
        <v>2847</v>
      </c>
      <c r="G183" s="26">
        <v>5196</v>
      </c>
      <c r="H183" s="26">
        <v>6543</v>
      </c>
      <c r="I183" s="26">
        <v>7357</v>
      </c>
      <c r="J183" s="26">
        <v>5788</v>
      </c>
      <c r="K183" s="26"/>
      <c r="L183" s="26"/>
      <c r="M183" s="26">
        <v>3545</v>
      </c>
      <c r="N183" s="26">
        <v>5170</v>
      </c>
      <c r="O183" s="26">
        <v>3029</v>
      </c>
      <c r="P183" s="26">
        <v>3517</v>
      </c>
      <c r="Q183" s="26">
        <v>3888</v>
      </c>
      <c r="R183" s="26">
        <v>6744</v>
      </c>
      <c r="S183" s="26"/>
      <c r="T183" s="26"/>
      <c r="U183" s="26"/>
      <c r="V183" s="26">
        <v>6037</v>
      </c>
      <c r="W183" s="26">
        <v>3845</v>
      </c>
      <c r="X183" s="26"/>
      <c r="Y183" s="26"/>
      <c r="Z183" s="26">
        <v>3946</v>
      </c>
      <c r="AA183" s="26">
        <v>5043</v>
      </c>
      <c r="AB183" s="26">
        <v>1351</v>
      </c>
      <c r="AC183" s="26">
        <v>8708</v>
      </c>
      <c r="AD183" s="26"/>
      <c r="AE183" s="26">
        <v>9901</v>
      </c>
      <c r="AF183" s="26"/>
      <c r="AG183" s="26"/>
      <c r="AH183" s="26"/>
      <c r="AI183" s="26">
        <v>5262</v>
      </c>
    </row>
    <row r="184" spans="1:45" s="58" customFormat="1" ht="30" hidden="1" customHeight="1" outlineLevel="1" x14ac:dyDescent="0.2">
      <c r="A184" s="27" t="s">
        <v>81</v>
      </c>
      <c r="B184" s="23"/>
      <c r="C184" s="23">
        <f>SUM(E184:AI184)</f>
        <v>97581</v>
      </c>
      <c r="D184" s="13" t="e">
        <f t="shared" si="36"/>
        <v>#DIV/0!</v>
      </c>
      <c r="E184" s="32">
        <v>1366</v>
      </c>
      <c r="F184" s="32">
        <v>2847</v>
      </c>
      <c r="G184" s="32">
        <v>5196</v>
      </c>
      <c r="H184" s="32">
        <v>6543</v>
      </c>
      <c r="I184" s="32">
        <v>7250</v>
      </c>
      <c r="J184" s="32">
        <v>5539</v>
      </c>
      <c r="K184" s="32"/>
      <c r="L184" s="32"/>
      <c r="M184" s="32">
        <v>3467</v>
      </c>
      <c r="N184" s="32">
        <v>5170</v>
      </c>
      <c r="O184" s="32">
        <v>3029</v>
      </c>
      <c r="P184" s="32">
        <v>3517</v>
      </c>
      <c r="Q184" s="32">
        <v>3752</v>
      </c>
      <c r="R184" s="32">
        <v>6565</v>
      </c>
      <c r="S184" s="32"/>
      <c r="T184" s="32"/>
      <c r="U184" s="32"/>
      <c r="V184" s="32">
        <v>6037</v>
      </c>
      <c r="W184" s="32">
        <v>3845</v>
      </c>
      <c r="X184" s="32"/>
      <c r="Y184" s="32"/>
      <c r="Z184" s="32">
        <v>3946</v>
      </c>
      <c r="AA184" s="32">
        <v>5043</v>
      </c>
      <c r="AB184" s="32">
        <v>1351</v>
      </c>
      <c r="AC184" s="32">
        <v>8708</v>
      </c>
      <c r="AD184" s="32"/>
      <c r="AE184" s="32">
        <v>9350</v>
      </c>
      <c r="AF184" s="32"/>
      <c r="AG184" s="32"/>
      <c r="AH184" s="32"/>
      <c r="AI184" s="32">
        <v>5060</v>
      </c>
    </row>
    <row r="185" spans="1:45" s="45" customFormat="1" ht="30" hidden="1" customHeight="1" x14ac:dyDescent="0.2">
      <c r="A185" s="10" t="s">
        <v>82</v>
      </c>
      <c r="B185" s="47"/>
      <c r="C185" s="47">
        <f>C184/C183</f>
        <v>0.98484099189568342</v>
      </c>
      <c r="D185" s="13" t="e">
        <f t="shared" si="36"/>
        <v>#DIV/0!</v>
      </c>
      <c r="E185" s="60">
        <f t="shared" ref="E185:AI185" si="38">E184/E183</f>
        <v>1</v>
      </c>
      <c r="F185" s="60">
        <f t="shared" si="38"/>
        <v>1</v>
      </c>
      <c r="G185" s="60">
        <f t="shared" si="38"/>
        <v>1</v>
      </c>
      <c r="H185" s="60">
        <f t="shared" si="38"/>
        <v>1</v>
      </c>
      <c r="I185" s="60">
        <f t="shared" si="38"/>
        <v>0.98545602827239365</v>
      </c>
      <c r="J185" s="60">
        <f t="shared" si="38"/>
        <v>0.95697995853489981</v>
      </c>
      <c r="K185" s="60"/>
      <c r="L185" s="60"/>
      <c r="M185" s="60">
        <f t="shared" si="38"/>
        <v>0.97799717912552886</v>
      </c>
      <c r="N185" s="60">
        <f t="shared" si="38"/>
        <v>1</v>
      </c>
      <c r="O185" s="60">
        <f t="shared" si="38"/>
        <v>1</v>
      </c>
      <c r="P185" s="60">
        <f t="shared" si="38"/>
        <v>1</v>
      </c>
      <c r="Q185" s="60">
        <f t="shared" si="38"/>
        <v>0.96502057613168724</v>
      </c>
      <c r="R185" s="60">
        <f t="shared" si="38"/>
        <v>0.9734578884934757</v>
      </c>
      <c r="S185" s="60"/>
      <c r="T185" s="60"/>
      <c r="U185" s="60"/>
      <c r="V185" s="60">
        <f t="shared" si="38"/>
        <v>1</v>
      </c>
      <c r="W185" s="60">
        <f t="shared" si="38"/>
        <v>1</v>
      </c>
      <c r="X185" s="60"/>
      <c r="Y185" s="60"/>
      <c r="Z185" s="60">
        <f t="shared" si="38"/>
        <v>1</v>
      </c>
      <c r="AA185" s="60">
        <f t="shared" si="38"/>
        <v>1</v>
      </c>
      <c r="AB185" s="60">
        <f t="shared" si="38"/>
        <v>1</v>
      </c>
      <c r="AC185" s="60">
        <f t="shared" si="38"/>
        <v>1</v>
      </c>
      <c r="AD185" s="60"/>
      <c r="AE185" s="60">
        <f t="shared" si="38"/>
        <v>0.9443490556509444</v>
      </c>
      <c r="AF185" s="60"/>
      <c r="AG185" s="60"/>
      <c r="AH185" s="60"/>
      <c r="AI185" s="60">
        <f t="shared" si="38"/>
        <v>0.9616115545419992</v>
      </c>
    </row>
    <row r="186" spans="1:45" s="45" customFormat="1" ht="30" hidden="1" customHeight="1" outlineLevel="1" x14ac:dyDescent="0.2">
      <c r="A186" s="10" t="s">
        <v>83</v>
      </c>
      <c r="B186" s="23"/>
      <c r="C186" s="23">
        <f>SUM(E186:AI186)</f>
        <v>0</v>
      </c>
      <c r="D186" s="13" t="e">
        <f t="shared" si="36"/>
        <v>#DIV/0!</v>
      </c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</row>
    <row r="187" spans="1:45" s="58" customFormat="1" ht="30" hidden="1" customHeight="1" outlineLevel="1" x14ac:dyDescent="0.2">
      <c r="A187" s="27" t="s">
        <v>84</v>
      </c>
      <c r="B187" s="20"/>
      <c r="C187" s="23">
        <f>SUM(E187:AI187)</f>
        <v>15489</v>
      </c>
      <c r="D187" s="13" t="e">
        <f t="shared" si="36"/>
        <v>#DIV/0!</v>
      </c>
      <c r="E187" s="44">
        <v>17</v>
      </c>
      <c r="F187" s="32">
        <v>360</v>
      </c>
      <c r="G187" s="32">
        <v>2381</v>
      </c>
      <c r="H187" s="32">
        <v>435</v>
      </c>
      <c r="I187" s="32">
        <v>387</v>
      </c>
      <c r="J187" s="32">
        <v>1130</v>
      </c>
      <c r="K187" s="32"/>
      <c r="L187" s="32"/>
      <c r="M187" s="32"/>
      <c r="N187" s="32">
        <v>1360</v>
      </c>
      <c r="O187" s="32">
        <v>202</v>
      </c>
      <c r="P187" s="32">
        <v>581</v>
      </c>
      <c r="Q187" s="44">
        <v>217</v>
      </c>
      <c r="R187" s="32">
        <v>663</v>
      </c>
      <c r="S187" s="32"/>
      <c r="T187" s="32"/>
      <c r="U187" s="32"/>
      <c r="V187" s="32">
        <v>1813</v>
      </c>
      <c r="W187" s="32">
        <v>170</v>
      </c>
      <c r="X187" s="32"/>
      <c r="Y187" s="32"/>
      <c r="Z187" s="32">
        <v>630</v>
      </c>
      <c r="AA187" s="32"/>
      <c r="AB187" s="32"/>
      <c r="AC187" s="32">
        <v>1225</v>
      </c>
      <c r="AD187" s="32"/>
      <c r="AE187" s="32">
        <v>3778</v>
      </c>
      <c r="AF187" s="32"/>
      <c r="AG187" s="32"/>
      <c r="AH187" s="32"/>
      <c r="AI187" s="32">
        <v>140</v>
      </c>
    </row>
    <row r="188" spans="1:45" s="45" customFormat="1" ht="30" hidden="1" customHeight="1" x14ac:dyDescent="0.2">
      <c r="A188" s="10" t="s">
        <v>85</v>
      </c>
      <c r="B188" s="13"/>
      <c r="C188" s="13" t="e">
        <f>C187/C186</f>
        <v>#DIV/0!</v>
      </c>
      <c r="D188" s="13" t="e">
        <f t="shared" si="36"/>
        <v>#DIV/0!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</row>
    <row r="189" spans="1:45" s="45" customFormat="1" ht="30" hidden="1" customHeight="1" x14ac:dyDescent="0.2">
      <c r="A189" s="12" t="s">
        <v>86</v>
      </c>
      <c r="B189" s="20"/>
      <c r="C189" s="23"/>
      <c r="D189" s="23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</row>
    <row r="190" spans="1:45" s="58" customFormat="1" ht="30" hidden="1" customHeight="1" outlineLevel="1" x14ac:dyDescent="0.2">
      <c r="A190" s="50" t="s">
        <v>87</v>
      </c>
      <c r="B190" s="20"/>
      <c r="C190" s="23">
        <f>SUM(E190:AI190)</f>
        <v>0</v>
      </c>
      <c r="D190" s="8" t="e">
        <f t="shared" ref="D190:D198" si="39">C190/B190</f>
        <v>#DIV/0!</v>
      </c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</row>
    <row r="191" spans="1:45" s="45" customFormat="1" ht="30" hidden="1" customHeight="1" outlineLevel="1" x14ac:dyDescent="0.2">
      <c r="A191" s="12" t="s">
        <v>88</v>
      </c>
      <c r="B191" s="20"/>
      <c r="C191" s="23">
        <f>SUM(E191:AI191)</f>
        <v>0</v>
      </c>
      <c r="D191" s="8" t="e">
        <f t="shared" si="39"/>
        <v>#DIV/0!</v>
      </c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S191" s="45" t="s">
        <v>0</v>
      </c>
    </row>
    <row r="192" spans="1:45" s="45" customFormat="1" ht="30" hidden="1" customHeight="1" outlineLevel="1" x14ac:dyDescent="0.2">
      <c r="A192" s="12" t="s">
        <v>89</v>
      </c>
      <c r="B192" s="23">
        <f>B190*0.45</f>
        <v>0</v>
      </c>
      <c r="C192" s="23">
        <f>C190*0.45</f>
        <v>0</v>
      </c>
      <c r="D192" s="8" t="e">
        <f t="shared" si="39"/>
        <v>#DIV/0!</v>
      </c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59"/>
    </row>
    <row r="193" spans="1:35" s="45" customFormat="1" ht="30" hidden="1" customHeight="1" x14ac:dyDescent="0.2">
      <c r="A193" s="12" t="s">
        <v>90</v>
      </c>
      <c r="B193" s="47" t="e">
        <f>B190/B191</f>
        <v>#DIV/0!</v>
      </c>
      <c r="C193" s="47" t="e">
        <f>C190/C191</f>
        <v>#DIV/0!</v>
      </c>
      <c r="D193" s="8"/>
      <c r="E193" s="60" t="e">
        <f t="shared" ref="E193:AI193" si="40">E190/E191</f>
        <v>#DIV/0!</v>
      </c>
      <c r="F193" s="60" t="e">
        <f t="shared" si="40"/>
        <v>#DIV/0!</v>
      </c>
      <c r="G193" s="60" t="e">
        <f t="shared" si="40"/>
        <v>#DIV/0!</v>
      </c>
      <c r="H193" s="60" t="e">
        <f t="shared" si="40"/>
        <v>#DIV/0!</v>
      </c>
      <c r="I193" s="60" t="e">
        <f t="shared" si="40"/>
        <v>#DIV/0!</v>
      </c>
      <c r="J193" s="60" t="e">
        <f t="shared" si="40"/>
        <v>#DIV/0!</v>
      </c>
      <c r="K193" s="60"/>
      <c r="L193" s="60"/>
      <c r="M193" s="60" t="e">
        <f t="shared" si="40"/>
        <v>#DIV/0!</v>
      </c>
      <c r="N193" s="60" t="e">
        <f t="shared" si="40"/>
        <v>#DIV/0!</v>
      </c>
      <c r="O193" s="60" t="e">
        <f t="shared" si="40"/>
        <v>#DIV/0!</v>
      </c>
      <c r="P193" s="60" t="e">
        <f t="shared" si="40"/>
        <v>#DIV/0!</v>
      </c>
      <c r="Q193" s="60" t="e">
        <f t="shared" si="40"/>
        <v>#DIV/0!</v>
      </c>
      <c r="R193" s="60" t="e">
        <f t="shared" si="40"/>
        <v>#DIV/0!</v>
      </c>
      <c r="S193" s="60"/>
      <c r="T193" s="60"/>
      <c r="U193" s="60"/>
      <c r="V193" s="60" t="e">
        <f t="shared" si="40"/>
        <v>#DIV/0!</v>
      </c>
      <c r="W193" s="60" t="e">
        <f t="shared" si="40"/>
        <v>#DIV/0!</v>
      </c>
      <c r="X193" s="60"/>
      <c r="Y193" s="60"/>
      <c r="Z193" s="60" t="e">
        <f t="shared" si="40"/>
        <v>#DIV/0!</v>
      </c>
      <c r="AA193" s="60" t="e">
        <f t="shared" si="40"/>
        <v>#DIV/0!</v>
      </c>
      <c r="AB193" s="60" t="e">
        <f t="shared" si="40"/>
        <v>#DIV/0!</v>
      </c>
      <c r="AC193" s="60" t="e">
        <f t="shared" si="40"/>
        <v>#DIV/0!</v>
      </c>
      <c r="AD193" s="60"/>
      <c r="AE193" s="60" t="e">
        <f t="shared" si="40"/>
        <v>#DIV/0!</v>
      </c>
      <c r="AF193" s="60"/>
      <c r="AG193" s="60"/>
      <c r="AH193" s="60"/>
      <c r="AI193" s="60" t="e">
        <f t="shared" si="40"/>
        <v>#DIV/0!</v>
      </c>
    </row>
    <row r="194" spans="1:35" s="58" customFormat="1" ht="30" hidden="1" customHeight="1" outlineLevel="1" x14ac:dyDescent="0.2">
      <c r="A194" s="50" t="s">
        <v>91</v>
      </c>
      <c r="B194" s="20"/>
      <c r="C194" s="23">
        <f>SUM(E194:AI194)</f>
        <v>0</v>
      </c>
      <c r="D194" s="8" t="e">
        <f t="shared" si="39"/>
        <v>#DIV/0!</v>
      </c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</row>
    <row r="195" spans="1:35" s="45" customFormat="1" ht="28.15" hidden="1" customHeight="1" outlineLevel="1" x14ac:dyDescent="0.2">
      <c r="A195" s="12" t="s">
        <v>88</v>
      </c>
      <c r="B195" s="20"/>
      <c r="C195" s="23">
        <f>SUM(E195:AI195)</f>
        <v>0</v>
      </c>
      <c r="D195" s="8" t="e">
        <f t="shared" si="39"/>
        <v>#DIV/0!</v>
      </c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</row>
    <row r="196" spans="1:35" s="45" customFormat="1" ht="27" hidden="1" customHeight="1" outlineLevel="1" x14ac:dyDescent="0.2">
      <c r="A196" s="12" t="s">
        <v>89</v>
      </c>
      <c r="B196" s="23">
        <f>B194*0.3</f>
        <v>0</v>
      </c>
      <c r="C196" s="23">
        <f>C194*0.3</f>
        <v>0</v>
      </c>
      <c r="D196" s="8" t="e">
        <f t="shared" si="39"/>
        <v>#DIV/0!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</row>
    <row r="197" spans="1:35" s="58" customFormat="1" ht="30" hidden="1" customHeight="1" x14ac:dyDescent="0.2">
      <c r="A197" s="12" t="s">
        <v>90</v>
      </c>
      <c r="B197" s="8" t="e">
        <f>B194/B195</f>
        <v>#DIV/0!</v>
      </c>
      <c r="C197" s="8" t="e">
        <f>C194/C195</f>
        <v>#DIV/0!</v>
      </c>
      <c r="D197" s="8"/>
      <c r="E197" s="25" t="e">
        <f t="shared" ref="E197:AI197" si="41">E194/E195</f>
        <v>#DIV/0!</v>
      </c>
      <c r="F197" s="25" t="e">
        <f t="shared" si="41"/>
        <v>#DIV/0!</v>
      </c>
      <c r="G197" s="25" t="e">
        <f t="shared" si="41"/>
        <v>#DIV/0!</v>
      </c>
      <c r="H197" s="25" t="e">
        <f t="shared" si="41"/>
        <v>#DIV/0!</v>
      </c>
      <c r="I197" s="25" t="e">
        <f t="shared" si="41"/>
        <v>#DIV/0!</v>
      </c>
      <c r="J197" s="25" t="e">
        <f t="shared" si="41"/>
        <v>#DIV/0!</v>
      </c>
      <c r="K197" s="77"/>
      <c r="L197" s="77"/>
      <c r="M197" s="25" t="e">
        <f t="shared" si="41"/>
        <v>#DIV/0!</v>
      </c>
      <c r="N197" s="25" t="e">
        <f t="shared" si="41"/>
        <v>#DIV/0!</v>
      </c>
      <c r="O197" s="25" t="e">
        <f t="shared" si="41"/>
        <v>#DIV/0!</v>
      </c>
      <c r="P197" s="25" t="e">
        <f t="shared" si="41"/>
        <v>#DIV/0!</v>
      </c>
      <c r="Q197" s="25" t="e">
        <f t="shared" si="41"/>
        <v>#DIV/0!</v>
      </c>
      <c r="R197" s="25" t="e">
        <f t="shared" si="41"/>
        <v>#DIV/0!</v>
      </c>
      <c r="S197" s="77"/>
      <c r="T197" s="77"/>
      <c r="U197" s="77"/>
      <c r="V197" s="25" t="e">
        <f t="shared" si="41"/>
        <v>#DIV/0!</v>
      </c>
      <c r="W197" s="25" t="e">
        <f t="shared" si="41"/>
        <v>#DIV/0!</v>
      </c>
      <c r="X197" s="77"/>
      <c r="Y197" s="77"/>
      <c r="Z197" s="25" t="e">
        <f t="shared" si="41"/>
        <v>#DIV/0!</v>
      </c>
      <c r="AA197" s="25" t="e">
        <f t="shared" si="41"/>
        <v>#DIV/0!</v>
      </c>
      <c r="AB197" s="25" t="e">
        <f t="shared" si="41"/>
        <v>#DIV/0!</v>
      </c>
      <c r="AC197" s="25" t="e">
        <f t="shared" si="41"/>
        <v>#DIV/0!</v>
      </c>
      <c r="AD197" s="77"/>
      <c r="AE197" s="25" t="e">
        <f t="shared" si="41"/>
        <v>#DIV/0!</v>
      </c>
      <c r="AF197" s="77"/>
      <c r="AG197" s="77"/>
      <c r="AH197" s="77"/>
      <c r="AI197" s="25" t="e">
        <f t="shared" si="41"/>
        <v>#DIV/0!</v>
      </c>
    </row>
    <row r="198" spans="1:35" s="58" customFormat="1" ht="30" hidden="1" customHeight="1" outlineLevel="1" x14ac:dyDescent="0.2">
      <c r="A198" s="50" t="s">
        <v>92</v>
      </c>
      <c r="B198" s="20"/>
      <c r="C198" s="23">
        <f>SUM(E198:AI198)</f>
        <v>0</v>
      </c>
      <c r="D198" s="8" t="e">
        <f t="shared" si="39"/>
        <v>#DIV/0!</v>
      </c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</row>
    <row r="199" spans="1:35" collapsed="1" x14ac:dyDescent="0.25"/>
  </sheetData>
  <dataConsolidate/>
  <mergeCells count="37">
    <mergeCell ref="S7:S8"/>
    <mergeCell ref="R7:R8"/>
    <mergeCell ref="U7:U8"/>
    <mergeCell ref="E4:AI6"/>
    <mergeCell ref="Y7:Y8"/>
    <mergeCell ref="L7:L8"/>
    <mergeCell ref="T7:T8"/>
    <mergeCell ref="H7:H8"/>
    <mergeCell ref="Z7:Z8"/>
    <mergeCell ref="AA7:AA8"/>
    <mergeCell ref="I7:I8"/>
    <mergeCell ref="J7:J8"/>
    <mergeCell ref="M7:M8"/>
    <mergeCell ref="N7:N8"/>
    <mergeCell ref="O7:O8"/>
    <mergeCell ref="P7:P8"/>
    <mergeCell ref="V7:V8"/>
    <mergeCell ref="AG7:AG8"/>
    <mergeCell ref="W7:W8"/>
    <mergeCell ref="AF7:AF8"/>
    <mergeCell ref="X7:X8"/>
    <mergeCell ref="A2:AI2"/>
    <mergeCell ref="A4:A8"/>
    <mergeCell ref="B4:B8"/>
    <mergeCell ref="C4:C8"/>
    <mergeCell ref="E7:E8"/>
    <mergeCell ref="F7:F8"/>
    <mergeCell ref="G7:G8"/>
    <mergeCell ref="AB7:AB8"/>
    <mergeCell ref="AC7:AC8"/>
    <mergeCell ref="AE7:AE8"/>
    <mergeCell ref="AI7:AI8"/>
    <mergeCell ref="K7:K8"/>
    <mergeCell ref="D4:D8"/>
    <mergeCell ref="AD7:AD8"/>
    <mergeCell ref="AH7:AH8"/>
    <mergeCell ref="Q7:Q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2022-06-02T10:56:03Z</cp:lastPrinted>
  <dcterms:created xsi:type="dcterms:W3CDTF">2017-06-08T05:54:08Z</dcterms:created>
  <dcterms:modified xsi:type="dcterms:W3CDTF">2022-06-03T08:20:30Z</dcterms:modified>
</cp:coreProperties>
</file>