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оперативка!$A$2:$AI$80</definedName>
  </definedNames>
  <calcPr calcId="152511"/>
</workbook>
</file>

<file path=xl/calcChain.xml><?xml version="1.0" encoding="utf-8"?>
<calcChain xmlns="http://schemas.openxmlformats.org/spreadsheetml/2006/main">
  <c r="D20" i="1" l="1"/>
  <c r="D17" i="1"/>
  <c r="B12" i="1" l="1"/>
  <c r="C21" i="1" l="1"/>
  <c r="D21" i="1" s="1"/>
  <c r="C22" i="1" l="1"/>
  <c r="C20" i="1"/>
  <c r="C19" i="1"/>
  <c r="D19" i="1" s="1"/>
  <c r="C18" i="1"/>
  <c r="C17" i="1"/>
  <c r="C16" i="1"/>
  <c r="C15" i="1"/>
  <c r="C14" i="1"/>
  <c r="C13" i="1"/>
  <c r="C10" i="1"/>
  <c r="D10" i="1" s="1"/>
  <c r="C23" i="1" l="1"/>
  <c r="T12" i="1" l="1"/>
  <c r="L12" i="1"/>
  <c r="F11" i="1"/>
  <c r="F12" i="1" s="1"/>
  <c r="H11" i="1" l="1"/>
  <c r="H12" i="1" s="1"/>
  <c r="D16" i="1"/>
  <c r="C24" i="1" l="1"/>
  <c r="D18" i="1"/>
  <c r="D15" i="1"/>
  <c r="D14" i="1"/>
  <c r="D13" i="1"/>
  <c r="AI11" i="1" l="1"/>
  <c r="AI12" i="1" s="1"/>
  <c r="AH11" i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K11" i="1"/>
  <c r="K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25" i="1" l="1"/>
  <c r="F25" i="1"/>
  <c r="E25" i="1"/>
  <c r="C25" i="1" l="1"/>
  <c r="C9" i="1" l="1"/>
  <c r="D9" i="1" s="1"/>
  <c r="C26" i="1" l="1"/>
  <c r="D26" i="1" s="1"/>
  <c r="C28" i="1"/>
  <c r="D28" i="1" s="1"/>
  <c r="C27" i="1"/>
  <c r="D27" i="1" s="1"/>
  <c r="C29" i="1" l="1"/>
  <c r="D29" i="1" s="1"/>
  <c r="B33" i="1" l="1"/>
  <c r="B44" i="1"/>
  <c r="F72" i="1" l="1"/>
  <c r="G72" i="1"/>
  <c r="H72" i="1"/>
  <c r="I72" i="1"/>
  <c r="J72" i="1"/>
  <c r="M72" i="1"/>
  <c r="N72" i="1"/>
  <c r="O72" i="1"/>
  <c r="P72" i="1"/>
  <c r="Q72" i="1"/>
  <c r="R72" i="1"/>
  <c r="V72" i="1"/>
  <c r="W72" i="1"/>
  <c r="Z72" i="1"/>
  <c r="AA72" i="1"/>
  <c r="AB72" i="1"/>
  <c r="AC72" i="1"/>
  <c r="AE72" i="1"/>
  <c r="AI72" i="1"/>
  <c r="E72" i="1"/>
  <c r="C73" i="1" l="1"/>
  <c r="D74" i="1"/>
  <c r="C76" i="1"/>
  <c r="D76" i="1" s="1"/>
  <c r="D77" i="1"/>
  <c r="D78" i="1"/>
  <c r="C79" i="1"/>
  <c r="D79" i="1" s="1"/>
  <c r="D81" i="1"/>
  <c r="D88" i="1"/>
  <c r="B89" i="1"/>
  <c r="C89" i="1"/>
  <c r="E89" i="1"/>
  <c r="F89" i="1"/>
  <c r="G89" i="1"/>
  <c r="H89" i="1"/>
  <c r="I89" i="1"/>
  <c r="J89" i="1"/>
  <c r="M89" i="1"/>
  <c r="N89" i="1"/>
  <c r="O89" i="1"/>
  <c r="P89" i="1"/>
  <c r="Q89" i="1"/>
  <c r="R89" i="1"/>
  <c r="V89" i="1"/>
  <c r="W89" i="1"/>
  <c r="Z89" i="1"/>
  <c r="AA89" i="1"/>
  <c r="AB89" i="1"/>
  <c r="AC89" i="1"/>
  <c r="AE89" i="1"/>
  <c r="AI89" i="1"/>
  <c r="B90" i="1"/>
  <c r="C90" i="1"/>
  <c r="E90" i="1"/>
  <c r="F90" i="1"/>
  <c r="G90" i="1"/>
  <c r="H90" i="1"/>
  <c r="I90" i="1"/>
  <c r="J90" i="1"/>
  <c r="M90" i="1"/>
  <c r="N90" i="1"/>
  <c r="O90" i="1"/>
  <c r="P90" i="1"/>
  <c r="Q90" i="1"/>
  <c r="R90" i="1"/>
  <c r="V90" i="1"/>
  <c r="W90" i="1"/>
  <c r="Z90" i="1"/>
  <c r="AA90" i="1"/>
  <c r="AB90" i="1"/>
  <c r="AC90" i="1"/>
  <c r="AE90" i="1"/>
  <c r="AI90" i="1"/>
  <c r="C91" i="1"/>
  <c r="D91" i="1" s="1"/>
  <c r="C92" i="1"/>
  <c r="D92" i="1" s="1"/>
  <c r="C93" i="1"/>
  <c r="D93" i="1" s="1"/>
  <c r="C94" i="1"/>
  <c r="D94" i="1" s="1"/>
  <c r="C95" i="1"/>
  <c r="C96" i="1" s="1"/>
  <c r="B96" i="1"/>
  <c r="E96" i="1"/>
  <c r="F96" i="1"/>
  <c r="G96" i="1"/>
  <c r="H96" i="1"/>
  <c r="I96" i="1"/>
  <c r="J96" i="1"/>
  <c r="M96" i="1"/>
  <c r="N96" i="1"/>
  <c r="O96" i="1"/>
  <c r="P96" i="1"/>
  <c r="Q96" i="1"/>
  <c r="R96" i="1"/>
  <c r="V96" i="1"/>
  <c r="W96" i="1"/>
  <c r="Z96" i="1"/>
  <c r="AA96" i="1"/>
  <c r="AB96" i="1"/>
  <c r="AC96" i="1"/>
  <c r="AE96" i="1"/>
  <c r="AI96" i="1"/>
  <c r="C97" i="1"/>
  <c r="D97" i="1" s="1"/>
  <c r="C98" i="1"/>
  <c r="D98" i="1" s="1"/>
  <c r="C99" i="1"/>
  <c r="D99" i="1" s="1"/>
  <c r="C100" i="1"/>
  <c r="D100" i="1" s="1"/>
  <c r="D101" i="1"/>
  <c r="C102" i="1"/>
  <c r="D102" i="1" s="1"/>
  <c r="B103" i="1"/>
  <c r="E103" i="1"/>
  <c r="F103" i="1"/>
  <c r="G103" i="1"/>
  <c r="H103" i="1"/>
  <c r="I103" i="1"/>
  <c r="J103" i="1"/>
  <c r="M103" i="1"/>
  <c r="N103" i="1"/>
  <c r="O103" i="1"/>
  <c r="P103" i="1"/>
  <c r="Q103" i="1"/>
  <c r="R103" i="1"/>
  <c r="V103" i="1"/>
  <c r="W103" i="1"/>
  <c r="Z103" i="1"/>
  <c r="AA103" i="1"/>
  <c r="AB103" i="1"/>
  <c r="AC103" i="1"/>
  <c r="AE103" i="1"/>
  <c r="AI103" i="1"/>
  <c r="C104" i="1"/>
  <c r="D104" i="1" s="1"/>
  <c r="C105" i="1"/>
  <c r="D105" i="1" s="1"/>
  <c r="C106" i="1"/>
  <c r="D106" i="1" s="1"/>
  <c r="C107" i="1"/>
  <c r="D107" i="1" s="1"/>
  <c r="B108" i="1"/>
  <c r="E108" i="1"/>
  <c r="F108" i="1"/>
  <c r="G108" i="1"/>
  <c r="H108" i="1"/>
  <c r="I108" i="1"/>
  <c r="J108" i="1"/>
  <c r="M108" i="1"/>
  <c r="N108" i="1"/>
  <c r="O108" i="1"/>
  <c r="P108" i="1"/>
  <c r="Q108" i="1"/>
  <c r="R108" i="1"/>
  <c r="V108" i="1"/>
  <c r="W108" i="1"/>
  <c r="Z108" i="1"/>
  <c r="AA108" i="1"/>
  <c r="AB108" i="1"/>
  <c r="AC108" i="1"/>
  <c r="AE108" i="1"/>
  <c r="AI108" i="1"/>
  <c r="B109" i="1"/>
  <c r="E109" i="1"/>
  <c r="F109" i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B110" i="1"/>
  <c r="F110" i="1"/>
  <c r="G110" i="1"/>
  <c r="H110" i="1"/>
  <c r="I110" i="1"/>
  <c r="J110" i="1"/>
  <c r="M110" i="1"/>
  <c r="N110" i="1"/>
  <c r="O110" i="1"/>
  <c r="Q110" i="1"/>
  <c r="R110" i="1"/>
  <c r="W110" i="1"/>
  <c r="Z110" i="1"/>
  <c r="AA110" i="1"/>
  <c r="AE110" i="1"/>
  <c r="AI110" i="1"/>
  <c r="B111" i="1"/>
  <c r="E111" i="1"/>
  <c r="F111" i="1"/>
  <c r="G111" i="1"/>
  <c r="H111" i="1"/>
  <c r="I111" i="1"/>
  <c r="J111" i="1"/>
  <c r="M111" i="1"/>
  <c r="N111" i="1"/>
  <c r="O111" i="1"/>
  <c r="P111" i="1"/>
  <c r="Q111" i="1"/>
  <c r="R111" i="1"/>
  <c r="V111" i="1"/>
  <c r="W111" i="1"/>
  <c r="Z111" i="1"/>
  <c r="AA111" i="1"/>
  <c r="AB111" i="1"/>
  <c r="AC111" i="1"/>
  <c r="AE111" i="1"/>
  <c r="AI111" i="1"/>
  <c r="B112" i="1"/>
  <c r="E112" i="1"/>
  <c r="I112" i="1"/>
  <c r="V112" i="1"/>
  <c r="W112" i="1"/>
  <c r="AC112" i="1"/>
  <c r="C113" i="1"/>
  <c r="C114" i="1"/>
  <c r="H115" i="1"/>
  <c r="O115" i="1"/>
  <c r="R115" i="1"/>
  <c r="W115" i="1"/>
  <c r="AA115" i="1"/>
  <c r="AE115" i="1"/>
  <c r="C116" i="1"/>
  <c r="D116" i="1" s="1"/>
  <c r="C117" i="1"/>
  <c r="D117" i="1" s="1"/>
  <c r="C120" i="1"/>
  <c r="C122" i="1"/>
  <c r="C123" i="1" s="1"/>
  <c r="B123" i="1"/>
  <c r="E123" i="1"/>
  <c r="F123" i="1"/>
  <c r="G123" i="1"/>
  <c r="H123" i="1"/>
  <c r="I123" i="1"/>
  <c r="J123" i="1"/>
  <c r="M123" i="1"/>
  <c r="N123" i="1"/>
  <c r="O123" i="1"/>
  <c r="P123" i="1"/>
  <c r="Q123" i="1"/>
  <c r="R123" i="1"/>
  <c r="V123" i="1"/>
  <c r="W123" i="1"/>
  <c r="Z123" i="1"/>
  <c r="AA123" i="1"/>
  <c r="AB123" i="1"/>
  <c r="AC123" i="1"/>
  <c r="AE123" i="1"/>
  <c r="AI123" i="1"/>
  <c r="B124" i="1"/>
  <c r="E124" i="1"/>
  <c r="F124" i="1"/>
  <c r="G124" i="1"/>
  <c r="H124" i="1"/>
  <c r="I124" i="1"/>
  <c r="J124" i="1"/>
  <c r="M124" i="1"/>
  <c r="N124" i="1"/>
  <c r="O124" i="1"/>
  <c r="P124" i="1"/>
  <c r="Q124" i="1"/>
  <c r="R124" i="1"/>
  <c r="V124" i="1"/>
  <c r="W124" i="1"/>
  <c r="Z124" i="1"/>
  <c r="AA124" i="1"/>
  <c r="AB124" i="1"/>
  <c r="AC124" i="1"/>
  <c r="AE124" i="1"/>
  <c r="AI124" i="1"/>
  <c r="D125" i="1"/>
  <c r="C126" i="1"/>
  <c r="B127" i="1"/>
  <c r="E127" i="1"/>
  <c r="F127" i="1"/>
  <c r="G127" i="1"/>
  <c r="H127" i="1"/>
  <c r="I127" i="1"/>
  <c r="J127" i="1"/>
  <c r="M127" i="1"/>
  <c r="N127" i="1"/>
  <c r="O127" i="1"/>
  <c r="P127" i="1"/>
  <c r="Q127" i="1"/>
  <c r="R127" i="1"/>
  <c r="V127" i="1"/>
  <c r="W127" i="1"/>
  <c r="Z127" i="1"/>
  <c r="AA127" i="1"/>
  <c r="AB127" i="1"/>
  <c r="AC127" i="1"/>
  <c r="AE127" i="1"/>
  <c r="AI127" i="1"/>
  <c r="B128" i="1"/>
  <c r="E128" i="1"/>
  <c r="F128" i="1"/>
  <c r="G128" i="1"/>
  <c r="H128" i="1"/>
  <c r="I128" i="1"/>
  <c r="J128" i="1"/>
  <c r="M128" i="1"/>
  <c r="N128" i="1"/>
  <c r="O128" i="1"/>
  <c r="P128" i="1"/>
  <c r="Q128" i="1"/>
  <c r="R128" i="1"/>
  <c r="V128" i="1"/>
  <c r="W128" i="1"/>
  <c r="Z128" i="1"/>
  <c r="AA128" i="1"/>
  <c r="AB128" i="1"/>
  <c r="AC128" i="1"/>
  <c r="AE128" i="1"/>
  <c r="AI128" i="1"/>
  <c r="C129" i="1"/>
  <c r="C130" i="1"/>
  <c r="C132" i="1"/>
  <c r="B133" i="1"/>
  <c r="E133" i="1"/>
  <c r="F133" i="1"/>
  <c r="G133" i="1"/>
  <c r="H133" i="1"/>
  <c r="I133" i="1"/>
  <c r="J133" i="1"/>
  <c r="M133" i="1"/>
  <c r="N133" i="1"/>
  <c r="O133" i="1"/>
  <c r="P133" i="1"/>
  <c r="Q133" i="1"/>
  <c r="R133" i="1"/>
  <c r="W133" i="1"/>
  <c r="Z133" i="1"/>
  <c r="AA133" i="1"/>
  <c r="AB133" i="1"/>
  <c r="AC133" i="1"/>
  <c r="AE133" i="1"/>
  <c r="AI133" i="1"/>
  <c r="D134" i="1"/>
  <c r="C135" i="1"/>
  <c r="D135" i="1" s="1"/>
  <c r="B136" i="1"/>
  <c r="E136" i="1"/>
  <c r="F136" i="1"/>
  <c r="G136" i="1"/>
  <c r="H136" i="1"/>
  <c r="I136" i="1"/>
  <c r="J136" i="1"/>
  <c r="M136" i="1"/>
  <c r="N136" i="1"/>
  <c r="O136" i="1"/>
  <c r="Q136" i="1"/>
  <c r="R136" i="1"/>
  <c r="W136" i="1"/>
  <c r="Z136" i="1"/>
  <c r="AA136" i="1"/>
  <c r="AC136" i="1"/>
  <c r="AE136" i="1"/>
  <c r="AI136" i="1"/>
  <c r="B137" i="1"/>
  <c r="E137" i="1"/>
  <c r="F137" i="1"/>
  <c r="G137" i="1"/>
  <c r="H137" i="1"/>
  <c r="I137" i="1"/>
  <c r="J137" i="1"/>
  <c r="M137" i="1"/>
  <c r="N137" i="1"/>
  <c r="O137" i="1"/>
  <c r="P137" i="1"/>
  <c r="Q137" i="1"/>
  <c r="R137" i="1"/>
  <c r="W137" i="1"/>
  <c r="Z137" i="1"/>
  <c r="AA137" i="1"/>
  <c r="AB137" i="1"/>
  <c r="AC137" i="1"/>
  <c r="AE137" i="1"/>
  <c r="AI137" i="1"/>
  <c r="C138" i="1"/>
  <c r="D138" i="1" s="1"/>
  <c r="C139" i="1"/>
  <c r="D139" i="1" s="1"/>
  <c r="B140" i="1"/>
  <c r="G140" i="1"/>
  <c r="N140" i="1"/>
  <c r="AI140" i="1"/>
  <c r="C141" i="1"/>
  <c r="D141" i="1" s="1"/>
  <c r="C142" i="1"/>
  <c r="D142" i="1" s="1"/>
  <c r="B143" i="1"/>
  <c r="H143" i="1"/>
  <c r="P143" i="1"/>
  <c r="W143" i="1"/>
  <c r="Z143" i="1"/>
  <c r="AC143" i="1"/>
  <c r="C144" i="1"/>
  <c r="D144" i="1" s="1"/>
  <c r="C145" i="1"/>
  <c r="B146" i="1"/>
  <c r="O146" i="1"/>
  <c r="AA146" i="1"/>
  <c r="C147" i="1"/>
  <c r="D147" i="1" s="1"/>
  <c r="C148" i="1"/>
  <c r="D148" i="1" s="1"/>
  <c r="B149" i="1"/>
  <c r="E149" i="1"/>
  <c r="H149" i="1"/>
  <c r="I149" i="1"/>
  <c r="J149" i="1"/>
  <c r="M149" i="1"/>
  <c r="N149" i="1"/>
  <c r="O149" i="1"/>
  <c r="R149" i="1"/>
  <c r="V149" i="1"/>
  <c r="Z149" i="1"/>
  <c r="AA149" i="1"/>
  <c r="AB149" i="1"/>
  <c r="AC149" i="1"/>
  <c r="AE149" i="1"/>
  <c r="C150" i="1"/>
  <c r="C151" i="1"/>
  <c r="H152" i="1"/>
  <c r="I152" i="1"/>
  <c r="J152" i="1"/>
  <c r="M152" i="1"/>
  <c r="O152" i="1"/>
  <c r="V152" i="1"/>
  <c r="W152" i="1"/>
  <c r="AB152" i="1"/>
  <c r="AE152" i="1"/>
  <c r="C153" i="1"/>
  <c r="D153" i="1" s="1"/>
  <c r="C154" i="1"/>
  <c r="B155" i="1"/>
  <c r="V155" i="1"/>
  <c r="AA155" i="1"/>
  <c r="C156" i="1"/>
  <c r="D156" i="1" s="1"/>
  <c r="C157" i="1"/>
  <c r="D157" i="1" s="1"/>
  <c r="B158" i="1"/>
  <c r="G158" i="1"/>
  <c r="N158" i="1"/>
  <c r="C159" i="1"/>
  <c r="C160" i="1"/>
  <c r="B161" i="1"/>
  <c r="G161" i="1"/>
  <c r="J161" i="1"/>
  <c r="M161" i="1"/>
  <c r="N161" i="1"/>
  <c r="W161" i="1"/>
  <c r="AE161" i="1"/>
  <c r="C162" i="1"/>
  <c r="D162" i="1" s="1"/>
  <c r="D163" i="1"/>
  <c r="D164" i="1"/>
  <c r="C165" i="1"/>
  <c r="C166" i="1" s="1"/>
  <c r="C167" i="1"/>
  <c r="D167" i="1" s="1"/>
  <c r="C169" i="1"/>
  <c r="C170" i="1" s="1"/>
  <c r="B170" i="1"/>
  <c r="E170" i="1"/>
  <c r="F170" i="1"/>
  <c r="G170" i="1"/>
  <c r="H170" i="1"/>
  <c r="I170" i="1"/>
  <c r="J170" i="1"/>
  <c r="M170" i="1"/>
  <c r="N170" i="1"/>
  <c r="O170" i="1"/>
  <c r="P170" i="1"/>
  <c r="Q170" i="1"/>
  <c r="R170" i="1"/>
  <c r="V170" i="1"/>
  <c r="W170" i="1"/>
  <c r="Z170" i="1"/>
  <c r="AA170" i="1"/>
  <c r="AB170" i="1"/>
  <c r="AC170" i="1"/>
  <c r="AE170" i="1"/>
  <c r="AI170" i="1"/>
  <c r="C171" i="1"/>
  <c r="D171" i="1" s="1"/>
  <c r="C172" i="1"/>
  <c r="D172" i="1" s="1"/>
  <c r="C173" i="1"/>
  <c r="D173" i="1" s="1"/>
  <c r="C174" i="1"/>
  <c r="D174" i="1" s="1"/>
  <c r="C175" i="1"/>
  <c r="D175" i="1" s="1"/>
  <c r="E176" i="1"/>
  <c r="F176" i="1"/>
  <c r="G176" i="1"/>
  <c r="H176" i="1"/>
  <c r="I176" i="1"/>
  <c r="J176" i="1"/>
  <c r="M176" i="1"/>
  <c r="N176" i="1"/>
  <c r="O176" i="1"/>
  <c r="P176" i="1"/>
  <c r="Q176" i="1"/>
  <c r="R176" i="1"/>
  <c r="V176" i="1"/>
  <c r="W176" i="1"/>
  <c r="Z176" i="1"/>
  <c r="AA176" i="1"/>
  <c r="AB176" i="1"/>
  <c r="AC176" i="1"/>
  <c r="AE176" i="1"/>
  <c r="AI176" i="1"/>
  <c r="C177" i="1"/>
  <c r="D177" i="1" s="1"/>
  <c r="C178" i="1"/>
  <c r="C181" i="1"/>
  <c r="D181" i="1" s="1"/>
  <c r="C182" i="1"/>
  <c r="D182" i="1" s="1"/>
  <c r="B183" i="1"/>
  <c r="B184" i="1"/>
  <c r="E184" i="1"/>
  <c r="F184" i="1"/>
  <c r="G184" i="1"/>
  <c r="H184" i="1"/>
  <c r="I184" i="1"/>
  <c r="J184" i="1"/>
  <c r="M184" i="1"/>
  <c r="N184" i="1"/>
  <c r="O184" i="1"/>
  <c r="P184" i="1"/>
  <c r="Q184" i="1"/>
  <c r="R184" i="1"/>
  <c r="V184" i="1"/>
  <c r="W184" i="1"/>
  <c r="Z184" i="1"/>
  <c r="AA184" i="1"/>
  <c r="AB184" i="1"/>
  <c r="AC184" i="1"/>
  <c r="AE184" i="1"/>
  <c r="AI184" i="1"/>
  <c r="C185" i="1"/>
  <c r="D185" i="1" s="1"/>
  <c r="C186" i="1"/>
  <c r="D186" i="1" s="1"/>
  <c r="B187" i="1"/>
  <c r="B188" i="1"/>
  <c r="E188" i="1"/>
  <c r="F188" i="1"/>
  <c r="G188" i="1"/>
  <c r="H188" i="1"/>
  <c r="I188" i="1"/>
  <c r="J188" i="1"/>
  <c r="M188" i="1"/>
  <c r="N188" i="1"/>
  <c r="O188" i="1"/>
  <c r="P188" i="1"/>
  <c r="Q188" i="1"/>
  <c r="R188" i="1"/>
  <c r="V188" i="1"/>
  <c r="W188" i="1"/>
  <c r="Z188" i="1"/>
  <c r="AA188" i="1"/>
  <c r="AB188" i="1"/>
  <c r="AC188" i="1"/>
  <c r="AE188" i="1"/>
  <c r="AI188" i="1"/>
  <c r="C189" i="1"/>
  <c r="D189" i="1" s="1"/>
  <c r="C146" i="1" l="1"/>
  <c r="D146" i="1" s="1"/>
  <c r="D169" i="1"/>
  <c r="D165" i="1"/>
  <c r="D95" i="1"/>
  <c r="C183" i="1"/>
  <c r="D183" i="1" s="1"/>
  <c r="C179" i="1"/>
  <c r="D179" i="1" s="1"/>
  <c r="C108" i="1"/>
  <c r="D108" i="1" s="1"/>
  <c r="C187" i="1"/>
  <c r="D187" i="1" s="1"/>
  <c r="C128" i="1"/>
  <c r="D128" i="1" s="1"/>
  <c r="C155" i="1"/>
  <c r="D155" i="1" s="1"/>
  <c r="D145" i="1"/>
  <c r="C118" i="1"/>
  <c r="D118" i="1" s="1"/>
  <c r="C115" i="1"/>
  <c r="C103" i="1"/>
  <c r="C149" i="1"/>
  <c r="D149" i="1" s="1"/>
  <c r="C161" i="1"/>
  <c r="D161" i="1" s="1"/>
  <c r="D154" i="1"/>
  <c r="C152" i="1"/>
  <c r="C143" i="1"/>
  <c r="D143" i="1" s="1"/>
  <c r="C140" i="1"/>
  <c r="D140" i="1" s="1"/>
  <c r="C131" i="1"/>
  <c r="C133" i="1" s="1"/>
  <c r="C188" i="1"/>
  <c r="C184" i="1"/>
  <c r="D178" i="1"/>
  <c r="C158" i="1"/>
  <c r="D158" i="1" s="1"/>
  <c r="D132" i="1"/>
  <c r="D126" i="1"/>
  <c r="C124" i="1"/>
  <c r="D122" i="1"/>
  <c r="C72" i="1"/>
  <c r="C137" i="1"/>
  <c r="D137" i="1" s="1"/>
  <c r="C136" i="1"/>
  <c r="C110" i="1"/>
  <c r="D110" i="1" s="1"/>
  <c r="C109" i="1"/>
  <c r="D109" i="1" s="1"/>
  <c r="C176" i="1"/>
  <c r="D176" i="1" s="1"/>
  <c r="C127" i="1"/>
  <c r="C112" i="1"/>
  <c r="D112" i="1" s="1"/>
  <c r="C111" i="1"/>
  <c r="D111" i="1" s="1"/>
  <c r="C49" i="1"/>
  <c r="C50" i="1"/>
  <c r="C48" i="1" l="1"/>
  <c r="C39" i="1" l="1"/>
  <c r="C40" i="1"/>
  <c r="C41" i="1"/>
  <c r="C42" i="1"/>
  <c r="C43" i="1"/>
  <c r="C45" i="1"/>
  <c r="C46" i="1"/>
  <c r="C47" i="1"/>
  <c r="D68" i="1" l="1"/>
  <c r="D70" i="1"/>
  <c r="E33" i="1" l="1"/>
  <c r="C69" i="1" l="1"/>
  <c r="D69" i="1" s="1"/>
  <c r="C67" i="1"/>
  <c r="D67" i="1" s="1"/>
  <c r="C66" i="1"/>
  <c r="D66" i="1" s="1"/>
  <c r="C65" i="1"/>
  <c r="D65" i="1" s="1"/>
  <c r="C64" i="1"/>
  <c r="D64" i="1" s="1"/>
  <c r="C63" i="1"/>
  <c r="C62" i="1"/>
  <c r="D62" i="1" s="1"/>
  <c r="C61" i="1"/>
  <c r="C60" i="1"/>
  <c r="C59" i="1"/>
  <c r="C58" i="1"/>
  <c r="C57" i="1"/>
  <c r="C56" i="1"/>
  <c r="C55" i="1"/>
  <c r="C54" i="1"/>
  <c r="C53" i="1"/>
  <c r="C52" i="1"/>
  <c r="C51" i="1"/>
  <c r="AI44" i="1"/>
  <c r="AE44" i="1"/>
  <c r="AC44" i="1"/>
  <c r="AB44" i="1"/>
  <c r="AA44" i="1"/>
  <c r="Z44" i="1"/>
  <c r="W44" i="1"/>
  <c r="V44" i="1"/>
  <c r="R44" i="1"/>
  <c r="Q44" i="1"/>
  <c r="P44" i="1"/>
  <c r="O44" i="1"/>
  <c r="N44" i="1"/>
  <c r="M44" i="1"/>
  <c r="J44" i="1"/>
  <c r="I44" i="1"/>
  <c r="H44" i="1"/>
  <c r="G44" i="1"/>
  <c r="F44" i="1"/>
  <c r="E44" i="1"/>
  <c r="C44" i="1" s="1"/>
  <c r="C38" i="1"/>
  <c r="C37" i="1"/>
  <c r="C36" i="1"/>
  <c r="C35" i="1"/>
  <c r="C34" i="1"/>
  <c r="AI33" i="1"/>
  <c r="AE33" i="1"/>
  <c r="AB33" i="1"/>
  <c r="AA33" i="1"/>
  <c r="Z33" i="1"/>
  <c r="W33" i="1"/>
  <c r="V33" i="1"/>
  <c r="R33" i="1"/>
  <c r="Q33" i="1"/>
  <c r="P33" i="1"/>
  <c r="O33" i="1"/>
  <c r="N33" i="1"/>
  <c r="M33" i="1"/>
  <c r="J33" i="1"/>
  <c r="I33" i="1"/>
  <c r="H33" i="1"/>
  <c r="G33" i="1"/>
  <c r="F33" i="1"/>
  <c r="C32" i="1"/>
  <c r="C31" i="1"/>
  <c r="C30" i="1"/>
  <c r="C33" i="1" l="1"/>
  <c r="D49" i="1"/>
  <c r="D52" i="1"/>
  <c r="D51" i="1"/>
  <c r="D55" i="1"/>
</calcChain>
</file>

<file path=xl/sharedStrings.xml><?xml version="1.0" encoding="utf-8"?>
<sst xmlns="http://schemas.openxmlformats.org/spreadsheetml/2006/main" count="216" uniqueCount="175">
  <si>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</si>
  <si>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</si>
  <si>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</si>
  <si>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</si>
  <si>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</si>
  <si>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</si>
  <si>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</si>
  <si>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</si>
  <si>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</si>
  <si>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</si>
  <si>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</si>
  <si>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</si>
  <si>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</si>
  <si>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</si>
  <si>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</si>
  <si>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</si>
  <si>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</si>
  <si>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</si>
  <si>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</si>
  <si>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</si>
  <si>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</si>
  <si>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</si>
  <si>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</si>
  <si>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</si>
  <si>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</si>
  <si>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</si>
  <si>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</si>
  <si>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</si>
  <si>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</si>
  <si>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</si>
  <si>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</si>
  <si>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</si>
  <si>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</si>
  <si>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</si>
  <si>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</si>
  <si>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</si>
  <si>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</si>
  <si>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</si>
  <si>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</si>
  <si>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</si>
  <si>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</si>
  <si>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</si>
  <si>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</si>
  <si>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</si>
  <si>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</si>
  <si>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</si>
  <si>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</si>
  <si>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</si>
  <si>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</si>
  <si>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</si>
  <si>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</si>
  <si>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</si>
  <si>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</si>
  <si>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</si>
  <si>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</si>
  <si>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</si>
  <si>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</si>
  <si>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</si>
  <si>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</si>
  <si>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</si>
  <si>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</si>
  <si>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</si>
  <si>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</si>
  <si>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</si>
  <si>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</si>
  <si>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</si>
  <si>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</si>
  <si>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</si>
  <si>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</si>
  <si>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</si>
  <si>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</si>
  <si>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</si>
  <si>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</si>
  <si>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</si>
  <si>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</si>
  <si>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</si>
  <si>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</si>
  <si>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</si>
  <si>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</si>
  <si>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</si>
  <si>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</si>
  <si>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</si>
  <si>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</si>
  <si>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</si>
  <si>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</si>
  <si>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</si>
  <si>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</si>
  <si>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</si>
  <si>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</si>
  <si>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</si>
  <si>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</si>
  <si>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</si>
  <si>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</si>
  <si>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</si>
  <si>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</si>
  <si>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</si>
  <si>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</si>
  <si>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</si>
  <si>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</si>
  <si>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</si>
  <si>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</si>
  <si>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</si>
  <si>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</si>
  <si>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</si>
  <si>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</si>
  <si>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</si>
  <si>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</si>
  <si>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</si>
  <si>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</si>
  <si>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</si>
  <si>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</si>
  <si>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</si>
  <si>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</si>
  <si>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</si>
  <si>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</si>
  <si>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</si>
  <si>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</si>
  <si>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</si>
  <si>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</si>
  <si>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</si>
  <si>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</si>
  <si>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</si>
  <si>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</si>
  <si>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</si>
  <si>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</si>
  <si>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</si>
  <si>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</si>
  <si>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</si>
  <si>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</si>
  <si>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</si>
  <si>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</si>
  <si>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</si>
  <si>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</si>
  <si>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</si>
  <si>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</si>
  <si>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</si>
  <si>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</si>
  <si>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</si>
  <si>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</si>
  <si>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</si>
  <si>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</si>
  <si>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</si>
  <si>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</si>
  <si>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</si>
  <si>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</si>
  <si>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</si>
  <si>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</si>
  <si>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</si>
  <si>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</si>
  <si>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</si>
  <si>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</si>
  <si>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</si>
  <si>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</si>
  <si>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</si>
  <si>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</si>
  <si>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</si>
  <si>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</si>
  <si>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</si>
  <si>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</si>
  <si>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</si>
  <si>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</si>
  <si>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</si>
  <si>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</si>
  <si>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</si>
  <si>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</si>
  <si>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</si>
  <si>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</si>
  <si>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</si>
  <si>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</si>
  <si>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</si>
  <si>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</si>
  <si>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</si>
  <si>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</si>
  <si>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</si>
  <si>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Информация о сельскохозяйственных работах по состоянию на 25 мая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</si>
</sst>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190"/>
  <sheetViews>
    <sheetView tabSelected="1" topLeftCell="A2" zoomScale="70" zoomScaleNormal="70" zoomScaleSheetLayoutView="70" zoomScalePageLayoutView="82" workbookViewId="0">
      <pane xSplit="3" ySplit="7" topLeftCell="E9" activePane="bottomRight" state="frozen"/>
      <selection activeCell="A2" sqref="A2"/>
      <selection pane="topRight" activeCell="F2" sqref="F2"/>
      <selection pane="bottomLeft" activeCell="A7" sqref="A7"/>
      <selection pane="bottomRight" activeCell="I17" sqref="I17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87" t="s">
        <v>174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88" t="s">
        <v>3</v>
      </c>
      <c r="B4" s="91" t="s">
        <v>158</v>
      </c>
      <c r="C4" s="94" t="s">
        <v>159</v>
      </c>
      <c r="D4" s="94" t="s">
        <v>160</v>
      </c>
      <c r="E4" s="99" t="s">
        <v>4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s="2" customFormat="1" ht="17.25" hidden="1" customHeight="1" x14ac:dyDescent="0.25">
      <c r="A5" s="89"/>
      <c r="B5" s="92"/>
      <c r="C5" s="95"/>
      <c r="D5" s="95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1:35" s="2" customFormat="1" ht="17.45" customHeight="1" thickBot="1" x14ac:dyDescent="0.3">
      <c r="A6" s="89"/>
      <c r="B6" s="92"/>
      <c r="C6" s="95"/>
      <c r="D6" s="95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</row>
    <row r="7" spans="1:35" s="2" customFormat="1" ht="123" customHeight="1" x14ac:dyDescent="0.25">
      <c r="A7" s="89"/>
      <c r="B7" s="92"/>
      <c r="C7" s="95"/>
      <c r="D7" s="95"/>
      <c r="E7" s="97" t="s">
        <v>124</v>
      </c>
      <c r="F7" s="97" t="s">
        <v>125</v>
      </c>
      <c r="G7" s="97" t="s">
        <v>126</v>
      </c>
      <c r="H7" s="97" t="s">
        <v>127</v>
      </c>
      <c r="I7" s="97" t="s">
        <v>128</v>
      </c>
      <c r="J7" s="97" t="s">
        <v>129</v>
      </c>
      <c r="K7" s="97" t="s">
        <v>149</v>
      </c>
      <c r="L7" s="97" t="s">
        <v>171</v>
      </c>
      <c r="M7" s="97" t="s">
        <v>148</v>
      </c>
      <c r="N7" s="97" t="s">
        <v>130</v>
      </c>
      <c r="O7" s="97" t="s">
        <v>131</v>
      </c>
      <c r="P7" s="97" t="s">
        <v>132</v>
      </c>
      <c r="Q7" s="97" t="s">
        <v>133</v>
      </c>
      <c r="R7" s="97" t="s">
        <v>134</v>
      </c>
      <c r="S7" s="97" t="s">
        <v>161</v>
      </c>
      <c r="T7" s="97" t="s">
        <v>172</v>
      </c>
      <c r="U7" s="97" t="s">
        <v>145</v>
      </c>
      <c r="V7" s="97" t="s">
        <v>135</v>
      </c>
      <c r="W7" s="97" t="s">
        <v>136</v>
      </c>
      <c r="X7" s="97" t="s">
        <v>154</v>
      </c>
      <c r="Y7" s="97" t="s">
        <v>155</v>
      </c>
      <c r="Z7" s="97" t="s">
        <v>137</v>
      </c>
      <c r="AA7" s="97" t="s">
        <v>138</v>
      </c>
      <c r="AB7" s="97" t="s">
        <v>139</v>
      </c>
      <c r="AC7" s="97" t="s">
        <v>140</v>
      </c>
      <c r="AD7" s="97" t="s">
        <v>142</v>
      </c>
      <c r="AE7" s="97" t="s">
        <v>141</v>
      </c>
      <c r="AF7" s="97" t="s">
        <v>144</v>
      </c>
      <c r="AG7" s="97" t="s">
        <v>146</v>
      </c>
      <c r="AH7" s="97" t="s">
        <v>143</v>
      </c>
      <c r="AI7" s="97" t="s">
        <v>147</v>
      </c>
    </row>
    <row r="8" spans="1:35" s="2" customFormat="1" ht="24" customHeight="1" thickBot="1" x14ac:dyDescent="0.3">
      <c r="A8" s="90"/>
      <c r="B8" s="93"/>
      <c r="C8" s="96"/>
      <c r="D8" s="96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35" s="11" customFormat="1" ht="31.5" hidden="1" customHeight="1" x14ac:dyDescent="0.2">
      <c r="A9" s="79" t="s">
        <v>42</v>
      </c>
      <c r="B9" s="20">
        <v>4358</v>
      </c>
      <c r="C9" s="86" t="e">
        <f>E9+F9+G9+H9+I9+J9+M9+N9+O9+P9+Q9+R9+S9+U9+V9+W9+Z9+AA9+#REF!+AB9+AC9+AD9+AE9+AF9+AG9+AI9</f>
        <v>#REF!</v>
      </c>
      <c r="D9" s="13" t="e">
        <f t="shared" ref="D9:D21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80" t="s">
        <v>170</v>
      </c>
      <c r="B10" s="17">
        <v>3710</v>
      </c>
      <c r="C10" s="48">
        <f t="shared" ref="C10:C11" si="1">SUM(E10:AI10)</f>
        <v>7000</v>
      </c>
      <c r="D10" s="13">
        <f t="shared" si="0"/>
        <v>1.8867924528301887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/>
      <c r="L10" s="17">
        <v>70</v>
      </c>
      <c r="M10" s="17">
        <v>200</v>
      </c>
      <c r="N10" s="17">
        <v>300</v>
      </c>
      <c r="O10" s="17">
        <v>250</v>
      </c>
      <c r="P10" s="17">
        <v>50</v>
      </c>
      <c r="Q10" s="17">
        <v>50</v>
      </c>
      <c r="R10" s="17">
        <v>50</v>
      </c>
      <c r="S10" s="17">
        <v>200</v>
      </c>
      <c r="T10" s="17">
        <v>170</v>
      </c>
      <c r="U10" s="17">
        <v>200</v>
      </c>
      <c r="V10" s="17"/>
      <c r="W10" s="17">
        <v>70</v>
      </c>
      <c r="X10" s="17">
        <v>435</v>
      </c>
      <c r="Y10" s="17">
        <v>150</v>
      </c>
      <c r="Z10" s="17"/>
      <c r="AA10" s="17"/>
      <c r="AB10" s="17">
        <v>30</v>
      </c>
      <c r="AC10" s="17"/>
      <c r="AD10" s="17"/>
      <c r="AE10" s="17"/>
      <c r="AF10" s="17"/>
      <c r="AG10" s="17">
        <v>20</v>
      </c>
      <c r="AH10" s="17"/>
      <c r="AI10" s="17">
        <v>1665</v>
      </c>
    </row>
    <row r="11" spans="1:35" s="11" customFormat="1" ht="30.75" customHeight="1" x14ac:dyDescent="0.2">
      <c r="A11" s="80" t="s">
        <v>162</v>
      </c>
      <c r="B11" s="17">
        <v>3170</v>
      </c>
      <c r="C11" s="17">
        <f t="shared" si="1"/>
        <v>3991</v>
      </c>
      <c r="D11" s="13">
        <f t="shared" si="0"/>
        <v>1.2589905362776026</v>
      </c>
      <c r="E11" s="17">
        <f>E13+E14+E15</f>
        <v>960</v>
      </c>
      <c r="F11" s="17">
        <f>F13+F14+F15+F16+F17</f>
        <v>630</v>
      </c>
      <c r="G11" s="17">
        <f>G13+G14+G15</f>
        <v>255</v>
      </c>
      <c r="H11" s="17">
        <f>H13+H14+H15+H16</f>
        <v>510</v>
      </c>
      <c r="I11" s="17">
        <f>I13+I14+I15</f>
        <v>0</v>
      </c>
      <c r="J11" s="17">
        <f>J13+J14+J15</f>
        <v>36</v>
      </c>
      <c r="K11" s="17">
        <f>K13+K14+K15</f>
        <v>0</v>
      </c>
      <c r="L11" s="17"/>
      <c r="M11" s="17">
        <f t="shared" ref="M11:S11" si="2">M13+M14+M15</f>
        <v>0</v>
      </c>
      <c r="N11" s="17">
        <f t="shared" si="2"/>
        <v>250</v>
      </c>
      <c r="O11" s="17">
        <f t="shared" si="2"/>
        <v>205</v>
      </c>
      <c r="P11" s="17">
        <f t="shared" si="2"/>
        <v>45</v>
      </c>
      <c r="Q11" s="17">
        <f t="shared" si="2"/>
        <v>50</v>
      </c>
      <c r="R11" s="17">
        <f t="shared" si="2"/>
        <v>50</v>
      </c>
      <c r="S11" s="17">
        <f t="shared" si="2"/>
        <v>100</v>
      </c>
      <c r="T11" s="17"/>
      <c r="U11" s="17">
        <f t="shared" ref="U11:AI11" si="3">U13+U14+U15</f>
        <v>25</v>
      </c>
      <c r="V11" s="17">
        <f t="shared" si="3"/>
        <v>0</v>
      </c>
      <c r="W11" s="17">
        <f t="shared" si="3"/>
        <v>15</v>
      </c>
      <c r="X11" s="17">
        <f t="shared" si="3"/>
        <v>120</v>
      </c>
      <c r="Y11" s="17">
        <f t="shared" si="3"/>
        <v>100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  <c r="AH11" s="17">
        <f t="shared" si="3"/>
        <v>0</v>
      </c>
      <c r="AI11" s="17">
        <f t="shared" si="3"/>
        <v>640</v>
      </c>
    </row>
    <row r="12" spans="1:35" s="11" customFormat="1" ht="30.75" customHeight="1" x14ac:dyDescent="0.2">
      <c r="A12" s="80" t="s">
        <v>156</v>
      </c>
      <c r="B12" s="83">
        <f>B11/B10</f>
        <v>0.85444743935309975</v>
      </c>
      <c r="C12" s="83">
        <f>C11/C10</f>
        <v>0.57014285714285717</v>
      </c>
      <c r="D12" s="13"/>
      <c r="E12" s="83">
        <f t="shared" ref="E12:AI12" si="4">E11/E10</f>
        <v>0.83478260869565213</v>
      </c>
      <c r="F12" s="83">
        <f t="shared" si="4"/>
        <v>0.78749999999999998</v>
      </c>
      <c r="G12" s="83">
        <f t="shared" si="4"/>
        <v>0.85</v>
      </c>
      <c r="H12" s="83">
        <f t="shared" si="4"/>
        <v>0.72857142857142854</v>
      </c>
      <c r="I12" s="83">
        <f t="shared" si="4"/>
        <v>0</v>
      </c>
      <c r="J12" s="83">
        <f t="shared" si="4"/>
        <v>0.9</v>
      </c>
      <c r="K12" s="83" t="e">
        <f t="shared" si="4"/>
        <v>#DIV/0!</v>
      </c>
      <c r="L12" s="83">
        <f t="shared" si="4"/>
        <v>0</v>
      </c>
      <c r="M12" s="83">
        <f t="shared" si="4"/>
        <v>0</v>
      </c>
      <c r="N12" s="83">
        <f t="shared" si="4"/>
        <v>0.83333333333333337</v>
      </c>
      <c r="O12" s="83">
        <f t="shared" si="4"/>
        <v>0.82</v>
      </c>
      <c r="P12" s="83">
        <f t="shared" si="4"/>
        <v>0.9</v>
      </c>
      <c r="Q12" s="83">
        <f t="shared" si="4"/>
        <v>1</v>
      </c>
      <c r="R12" s="83">
        <f t="shared" si="4"/>
        <v>1</v>
      </c>
      <c r="S12" s="83">
        <f t="shared" si="4"/>
        <v>0.5</v>
      </c>
      <c r="T12" s="83">
        <f t="shared" si="4"/>
        <v>0</v>
      </c>
      <c r="U12" s="83">
        <f t="shared" si="4"/>
        <v>0.125</v>
      </c>
      <c r="V12" s="83" t="e">
        <f t="shared" si="4"/>
        <v>#DIV/0!</v>
      </c>
      <c r="W12" s="83">
        <f t="shared" si="4"/>
        <v>0.21428571428571427</v>
      </c>
      <c r="X12" s="83">
        <f t="shared" si="4"/>
        <v>0.27586206896551724</v>
      </c>
      <c r="Y12" s="83">
        <f t="shared" si="4"/>
        <v>0.66666666666666663</v>
      </c>
      <c r="Z12" s="83" t="e">
        <f t="shared" si="4"/>
        <v>#DIV/0!</v>
      </c>
      <c r="AA12" s="83" t="e">
        <f t="shared" si="4"/>
        <v>#DIV/0!</v>
      </c>
      <c r="AB12" s="83">
        <f t="shared" si="4"/>
        <v>0</v>
      </c>
      <c r="AC12" s="83" t="e">
        <f t="shared" si="4"/>
        <v>#DIV/0!</v>
      </c>
      <c r="AD12" s="83" t="e">
        <f t="shared" si="4"/>
        <v>#DIV/0!</v>
      </c>
      <c r="AE12" s="83" t="e">
        <f t="shared" si="4"/>
        <v>#DIV/0!</v>
      </c>
      <c r="AF12" s="83" t="e">
        <f t="shared" si="4"/>
        <v>#DIV/0!</v>
      </c>
      <c r="AG12" s="83">
        <f t="shared" si="4"/>
        <v>0</v>
      </c>
      <c r="AH12" s="83" t="e">
        <f t="shared" si="4"/>
        <v>#DIV/0!</v>
      </c>
      <c r="AI12" s="83">
        <f t="shared" si="4"/>
        <v>0.38438438438438438</v>
      </c>
    </row>
    <row r="13" spans="1:35" s="11" customFormat="1" ht="30.75" customHeight="1" x14ac:dyDescent="0.2">
      <c r="A13" s="80" t="s">
        <v>163</v>
      </c>
      <c r="B13" s="17">
        <v>897</v>
      </c>
      <c r="C13" s="17">
        <f t="shared" ref="C13:C22" si="5">SUM(E13:AI13)</f>
        <v>791</v>
      </c>
      <c r="D13" s="13">
        <f t="shared" si="0"/>
        <v>0.88182831661092531</v>
      </c>
      <c r="E13" s="17">
        <v>180</v>
      </c>
      <c r="F13" s="17">
        <v>130</v>
      </c>
      <c r="G13" s="17">
        <v>55</v>
      </c>
      <c r="H13" s="17">
        <v>130</v>
      </c>
      <c r="I13" s="17"/>
      <c r="J13" s="17">
        <v>26</v>
      </c>
      <c r="K13" s="17"/>
      <c r="L13" s="17"/>
      <c r="M13" s="17"/>
      <c r="N13" s="17">
        <v>30</v>
      </c>
      <c r="O13" s="17">
        <v>25</v>
      </c>
      <c r="P13" s="17">
        <v>10</v>
      </c>
      <c r="Q13" s="17"/>
      <c r="R13" s="17"/>
      <c r="S13" s="17"/>
      <c r="T13" s="17"/>
      <c r="U13" s="17"/>
      <c r="V13" s="17"/>
      <c r="W13" s="17">
        <v>15</v>
      </c>
      <c r="X13" s="17">
        <v>30</v>
      </c>
      <c r="Y13" s="17">
        <v>10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>
        <v>150</v>
      </c>
    </row>
    <row r="14" spans="1:35" s="11" customFormat="1" ht="30.75" customHeight="1" x14ac:dyDescent="0.2">
      <c r="A14" s="80" t="s">
        <v>164</v>
      </c>
      <c r="B14" s="17">
        <v>1600</v>
      </c>
      <c r="C14" s="17">
        <f t="shared" si="5"/>
        <v>2600</v>
      </c>
      <c r="D14" s="13">
        <f t="shared" si="0"/>
        <v>1.625</v>
      </c>
      <c r="E14" s="17">
        <v>650</v>
      </c>
      <c r="F14" s="17">
        <v>350</v>
      </c>
      <c r="G14" s="17">
        <v>200</v>
      </c>
      <c r="H14" s="17">
        <v>250</v>
      </c>
      <c r="I14" s="17"/>
      <c r="J14" s="17">
        <v>10</v>
      </c>
      <c r="K14" s="17"/>
      <c r="L14" s="17"/>
      <c r="M14" s="17"/>
      <c r="N14" s="17">
        <v>200</v>
      </c>
      <c r="O14" s="17">
        <v>160</v>
      </c>
      <c r="P14" s="17">
        <v>35</v>
      </c>
      <c r="Q14" s="17">
        <v>40</v>
      </c>
      <c r="R14" s="17">
        <v>50</v>
      </c>
      <c r="S14" s="17">
        <v>100</v>
      </c>
      <c r="T14" s="17"/>
      <c r="U14" s="17">
        <v>25</v>
      </c>
      <c r="V14" s="17"/>
      <c r="W14" s="17"/>
      <c r="X14" s="17">
        <v>90</v>
      </c>
      <c r="Y14" s="17">
        <v>90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350</v>
      </c>
    </row>
    <row r="15" spans="1:35" s="11" customFormat="1" ht="30.75" customHeight="1" x14ac:dyDescent="0.2">
      <c r="A15" s="80" t="s">
        <v>165</v>
      </c>
      <c r="B15" s="17">
        <v>594</v>
      </c>
      <c r="C15" s="17">
        <f t="shared" si="5"/>
        <v>515</v>
      </c>
      <c r="D15" s="13">
        <f t="shared" si="0"/>
        <v>0.867003367003367</v>
      </c>
      <c r="E15" s="17">
        <v>130</v>
      </c>
      <c r="F15" s="17">
        <v>100</v>
      </c>
      <c r="G15" s="17"/>
      <c r="H15" s="17">
        <v>95</v>
      </c>
      <c r="I15" s="17"/>
      <c r="J15" s="17"/>
      <c r="K15" s="17"/>
      <c r="L15" s="17"/>
      <c r="M15" s="17"/>
      <c r="N15" s="17">
        <v>20</v>
      </c>
      <c r="O15" s="17">
        <v>20</v>
      </c>
      <c r="P15" s="17"/>
      <c r="Q15" s="17">
        <v>10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v>140</v>
      </c>
    </row>
    <row r="16" spans="1:35" s="11" customFormat="1" ht="30.75" customHeight="1" x14ac:dyDescent="0.2">
      <c r="A16" s="80" t="s">
        <v>166</v>
      </c>
      <c r="B16" s="17"/>
      <c r="C16" s="17">
        <f t="shared" si="5"/>
        <v>35</v>
      </c>
      <c r="D16" s="13" t="e">
        <f t="shared" si="0"/>
        <v>#DIV/0!</v>
      </c>
      <c r="E16" s="17"/>
      <c r="F16" s="17"/>
      <c r="G16" s="17"/>
      <c r="H16" s="17">
        <v>35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6" s="11" customFormat="1" ht="30.75" customHeight="1" x14ac:dyDescent="0.2">
      <c r="A17" s="80" t="s">
        <v>169</v>
      </c>
      <c r="B17" s="17">
        <v>79</v>
      </c>
      <c r="C17" s="17">
        <f t="shared" si="5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6" s="11" customFormat="1" ht="30.75" customHeight="1" x14ac:dyDescent="0.2">
      <c r="A18" s="80" t="s">
        <v>21</v>
      </c>
      <c r="B18" s="17">
        <v>38</v>
      </c>
      <c r="C18" s="17">
        <f t="shared" si="5"/>
        <v>276</v>
      </c>
      <c r="D18" s="13">
        <f t="shared" si="0"/>
        <v>7.2631578947368425</v>
      </c>
      <c r="E18" s="17">
        <v>200</v>
      </c>
      <c r="F18" s="17">
        <v>70</v>
      </c>
      <c r="G18" s="17"/>
      <c r="H18" s="17"/>
      <c r="I18" s="17"/>
      <c r="J18" s="17"/>
      <c r="K18" s="17"/>
      <c r="L18" s="17"/>
      <c r="M18" s="17"/>
      <c r="N18" s="17"/>
      <c r="O18" s="17"/>
      <c r="P18" s="17">
        <v>6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6" s="11" customFormat="1" ht="30.75" customHeight="1" x14ac:dyDescent="0.2">
      <c r="A19" s="80" t="s">
        <v>173</v>
      </c>
      <c r="B19" s="17">
        <v>200</v>
      </c>
      <c r="C19" s="17">
        <f t="shared" si="5"/>
        <v>311</v>
      </c>
      <c r="D19" s="13">
        <f t="shared" si="0"/>
        <v>1.5549999999999999</v>
      </c>
      <c r="E19" s="17">
        <v>311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6" s="11" customFormat="1" ht="30.75" customHeight="1" x14ac:dyDescent="0.2">
      <c r="A20" s="80" t="s">
        <v>101</v>
      </c>
      <c r="B20" s="17"/>
      <c r="C20" s="17">
        <f t="shared" si="5"/>
        <v>26</v>
      </c>
      <c r="D20" s="13" t="e">
        <f t="shared" si="0"/>
        <v>#DIV/0!</v>
      </c>
      <c r="E20" s="17"/>
      <c r="F20" s="17">
        <v>26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6" s="11" customFormat="1" ht="30.75" customHeight="1" x14ac:dyDescent="0.2">
      <c r="A21" s="80" t="s">
        <v>12</v>
      </c>
      <c r="B21" s="17">
        <v>9</v>
      </c>
      <c r="C21" s="17">
        <f t="shared" si="5"/>
        <v>7.3</v>
      </c>
      <c r="D21" s="13">
        <f t="shared" si="0"/>
        <v>0.81111111111111112</v>
      </c>
      <c r="E21" s="17"/>
      <c r="F21" s="17"/>
      <c r="G21" s="17"/>
      <c r="H21" s="17"/>
      <c r="I21" s="17"/>
      <c r="J21" s="17"/>
      <c r="K21" s="17"/>
      <c r="L21" s="17"/>
      <c r="M21" s="17"/>
      <c r="N21" s="17">
        <v>0.5</v>
      </c>
      <c r="O21" s="17"/>
      <c r="P21" s="17"/>
      <c r="Q21" s="17">
        <v>0.5</v>
      </c>
      <c r="R21" s="17"/>
      <c r="S21" s="17"/>
      <c r="T21" s="17"/>
      <c r="U21" s="17"/>
      <c r="V21" s="17">
        <v>1</v>
      </c>
      <c r="W21" s="17"/>
      <c r="X21" s="17"/>
      <c r="Y21" s="17"/>
      <c r="Z21" s="17">
        <v>1</v>
      </c>
      <c r="AA21" s="17">
        <v>0.5</v>
      </c>
      <c r="AB21" s="17">
        <v>1</v>
      </c>
      <c r="AC21" s="17">
        <v>1</v>
      </c>
      <c r="AD21" s="17">
        <v>0.5</v>
      </c>
      <c r="AE21" s="17">
        <v>0.5</v>
      </c>
      <c r="AF21" s="17">
        <v>0.3</v>
      </c>
      <c r="AG21" s="17"/>
      <c r="AH21" s="17">
        <v>0.5</v>
      </c>
      <c r="AI21" s="17"/>
    </row>
    <row r="22" spans="1:36" s="11" customFormat="1" ht="35.25" customHeight="1" x14ac:dyDescent="0.2">
      <c r="A22" s="80"/>
      <c r="B22" s="17"/>
      <c r="C22" s="17">
        <f t="shared" si="5"/>
        <v>0</v>
      </c>
      <c r="D22" s="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6" s="11" customFormat="1" ht="30.75" hidden="1" customHeight="1" x14ac:dyDescent="0.2">
      <c r="A23" s="80" t="s">
        <v>167</v>
      </c>
      <c r="B23" s="17"/>
      <c r="C23" s="17">
        <f t="shared" ref="C23:C24" si="6">E23+F23+G23+H23+I23+J23+M23+N23+O23+P23+Q23+R23+S23+U23+V23+W23+Z23+AA23+AB23+AC23+AD23+AE23+AF23+AG23+AI23</f>
        <v>7.7</v>
      </c>
      <c r="D23" s="13"/>
      <c r="E23" s="17"/>
      <c r="F23" s="17">
        <v>7.7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s="11" customFormat="1" ht="30.75" hidden="1" customHeight="1" x14ac:dyDescent="0.2">
      <c r="A24" s="80" t="s">
        <v>168</v>
      </c>
      <c r="B24" s="17"/>
      <c r="C24" s="17">
        <f t="shared" si="6"/>
        <v>4</v>
      </c>
      <c r="D24" s="13"/>
      <c r="E24" s="17"/>
      <c r="F24" s="17">
        <v>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6" s="11" customFormat="1" ht="26.25" hidden="1" customHeight="1" x14ac:dyDescent="0.2">
      <c r="A25" s="81" t="s">
        <v>157</v>
      </c>
      <c r="B25" s="20"/>
      <c r="C25" s="20" t="e">
        <f>#REF!*0.19</f>
        <v>#REF!</v>
      </c>
      <c r="D25" s="13"/>
      <c r="E25" s="20" t="e">
        <f>#REF!*0.19</f>
        <v>#REF!</v>
      </c>
      <c r="F25" s="20" t="e">
        <f>#REF!*0.19</f>
        <v>#REF!</v>
      </c>
      <c r="G25" s="20" t="e">
        <f>#REF!*0.19</f>
        <v>#REF!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82"/>
      <c r="AA25" s="82"/>
      <c r="AB25" s="82"/>
      <c r="AC25" s="82"/>
      <c r="AD25" s="82"/>
      <c r="AE25" s="82"/>
      <c r="AF25" s="82"/>
      <c r="AG25" s="78"/>
      <c r="AH25" s="82"/>
      <c r="AI25" s="82"/>
    </row>
    <row r="26" spans="1:36" s="11" customFormat="1" ht="30" hidden="1" customHeight="1" x14ac:dyDescent="0.2">
      <c r="A26" s="79" t="s">
        <v>150</v>
      </c>
      <c r="B26" s="20"/>
      <c r="C26" s="17" t="e">
        <f>E26+F26+G26+H26+I26+J26+M26+N26+O26+P26+Q26+R26+S26+U26+V26+W26+Z26+AA26+#REF!+AB26+AC26+AD26+AE26+AF26+AG26+AI26</f>
        <v>#REF!</v>
      </c>
      <c r="D26" s="13" t="e">
        <f t="shared" ref="D26:D29" si="7">C26/B26</f>
        <v>#REF!</v>
      </c>
      <c r="E26" s="22">
        <v>4</v>
      </c>
      <c r="F26" s="22">
        <v>3</v>
      </c>
      <c r="G26" s="22">
        <v>2</v>
      </c>
      <c r="H26" s="22">
        <v>3</v>
      </c>
      <c r="I26" s="22">
        <v>0</v>
      </c>
      <c r="J26" s="22">
        <v>0</v>
      </c>
      <c r="K26" s="22">
        <v>0</v>
      </c>
      <c r="L26" s="22"/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0</v>
      </c>
      <c r="T26" s="22"/>
      <c r="U26" s="22">
        <v>0</v>
      </c>
      <c r="V26" s="22">
        <v>0</v>
      </c>
      <c r="W26" s="22">
        <v>0</v>
      </c>
      <c r="X26" s="22"/>
      <c r="Y26" s="22"/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22">
        <v>0</v>
      </c>
      <c r="AH26" s="49">
        <v>0</v>
      </c>
      <c r="AI26" s="49"/>
    </row>
    <row r="27" spans="1:36" s="11" customFormat="1" ht="3" hidden="1" customHeight="1" x14ac:dyDescent="0.2">
      <c r="A27" s="79" t="s">
        <v>151</v>
      </c>
      <c r="B27" s="20"/>
      <c r="C27" s="20">
        <f t="shared" ref="C27:C32" si="8">SUM(E27:AI27)</f>
        <v>5</v>
      </c>
      <c r="D27" s="13" t="e">
        <f t="shared" si="7"/>
        <v>#DIV/0!</v>
      </c>
      <c r="E27" s="22">
        <v>2</v>
      </c>
      <c r="F27" s="22">
        <v>1</v>
      </c>
      <c r="G27" s="22">
        <v>0</v>
      </c>
      <c r="H27" s="22">
        <v>2</v>
      </c>
      <c r="I27" s="22">
        <v>0</v>
      </c>
      <c r="J27" s="22">
        <v>0</v>
      </c>
      <c r="K27" s="22">
        <v>0</v>
      </c>
      <c r="L27" s="22"/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/>
      <c r="U27" s="22">
        <v>0</v>
      </c>
      <c r="V27" s="22">
        <v>0</v>
      </c>
      <c r="W27" s="22">
        <v>0</v>
      </c>
      <c r="X27" s="22"/>
      <c r="Y27" s="22"/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22">
        <v>0</v>
      </c>
      <c r="AH27" s="49">
        <v>0</v>
      </c>
      <c r="AI27" s="49"/>
    </row>
    <row r="28" spans="1:36" s="11" customFormat="1" ht="30" hidden="1" customHeight="1" x14ac:dyDescent="0.2">
      <c r="A28" s="79" t="s">
        <v>152</v>
      </c>
      <c r="B28" s="20"/>
      <c r="C28" s="20">
        <f t="shared" si="8"/>
        <v>3</v>
      </c>
      <c r="D28" s="13" t="e">
        <f t="shared" si="7"/>
        <v>#DIV/0!</v>
      </c>
      <c r="E28" s="22">
        <v>1</v>
      </c>
      <c r="F28" s="22">
        <v>1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/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/>
      <c r="U28" s="22">
        <v>0</v>
      </c>
      <c r="V28" s="22">
        <v>0</v>
      </c>
      <c r="W28" s="22">
        <v>0</v>
      </c>
      <c r="X28" s="22"/>
      <c r="Y28" s="22"/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22">
        <v>0</v>
      </c>
      <c r="AH28" s="49">
        <v>0</v>
      </c>
      <c r="AI28" s="49"/>
    </row>
    <row r="29" spans="1:36" s="11" customFormat="1" ht="30" hidden="1" customHeight="1" x14ac:dyDescent="0.2">
      <c r="A29" s="80" t="s">
        <v>153</v>
      </c>
      <c r="B29" s="20">
        <v>0</v>
      </c>
      <c r="C29" s="20">
        <f t="shared" si="8"/>
        <v>8</v>
      </c>
      <c r="D29" s="13" t="e">
        <f t="shared" si="7"/>
        <v>#DIV/0!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1</v>
      </c>
      <c r="L29" s="22"/>
      <c r="M29" s="22">
        <v>1</v>
      </c>
      <c r="N29" s="22">
        <v>1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/>
      <c r="U29" s="22">
        <v>1</v>
      </c>
      <c r="V29" s="22">
        <v>0</v>
      </c>
      <c r="W29" s="22">
        <v>1</v>
      </c>
      <c r="X29" s="22"/>
      <c r="Y29" s="22"/>
      <c r="Z29" s="49">
        <v>0</v>
      </c>
      <c r="AA29" s="49">
        <v>0</v>
      </c>
      <c r="AB29" s="49">
        <v>0</v>
      </c>
      <c r="AC29" s="49">
        <v>0</v>
      </c>
      <c r="AD29" s="49">
        <v>1</v>
      </c>
      <c r="AE29" s="49"/>
      <c r="AF29" s="49"/>
      <c r="AG29" s="22"/>
      <c r="AH29" s="49"/>
      <c r="AI29" s="49"/>
    </row>
    <row r="30" spans="1:36" s="2" customFormat="1" ht="30" hidden="1" customHeight="1" x14ac:dyDescent="0.25">
      <c r="A30" s="10" t="s">
        <v>104</v>
      </c>
      <c r="B30" s="20">
        <v>214447</v>
      </c>
      <c r="C30" s="20">
        <f t="shared" si="8"/>
        <v>178273.6</v>
      </c>
      <c r="D30" s="13"/>
      <c r="E30" s="9">
        <v>8532</v>
      </c>
      <c r="F30" s="9">
        <v>6006</v>
      </c>
      <c r="G30" s="9">
        <v>13990</v>
      </c>
      <c r="H30" s="9">
        <v>11277.6</v>
      </c>
      <c r="I30" s="75">
        <v>5725</v>
      </c>
      <c r="J30" s="9">
        <v>11939</v>
      </c>
      <c r="K30" s="9"/>
      <c r="L30" s="9"/>
      <c r="M30" s="9">
        <v>8497</v>
      </c>
      <c r="N30" s="9">
        <v>10048</v>
      </c>
      <c r="O30" s="9">
        <v>10249</v>
      </c>
      <c r="P30" s="9">
        <v>3000</v>
      </c>
      <c r="Q30" s="9">
        <v>6210</v>
      </c>
      <c r="R30" s="9">
        <v>7930</v>
      </c>
      <c r="S30" s="9"/>
      <c r="T30" s="9"/>
      <c r="U30" s="9"/>
      <c r="V30" s="9">
        <v>9997</v>
      </c>
      <c r="W30" s="9">
        <v>10907</v>
      </c>
      <c r="X30" s="9"/>
      <c r="Y30" s="9"/>
      <c r="Z30" s="75">
        <v>12107</v>
      </c>
      <c r="AA30" s="9">
        <v>9823</v>
      </c>
      <c r="AB30" s="9">
        <v>2158</v>
      </c>
      <c r="AC30" s="75">
        <v>6364</v>
      </c>
      <c r="AD30" s="75"/>
      <c r="AE30" s="9">
        <v>13864</v>
      </c>
      <c r="AF30" s="9"/>
      <c r="AG30" s="9"/>
      <c r="AH30" s="9"/>
      <c r="AI30" s="9">
        <v>9650</v>
      </c>
      <c r="AJ30" s="18"/>
    </row>
    <row r="31" spans="1:36" s="2" customFormat="1" ht="30" hidden="1" customHeight="1" x14ac:dyDescent="0.25">
      <c r="A31" s="27" t="s">
        <v>102</v>
      </c>
      <c r="B31" s="20">
        <v>94</v>
      </c>
      <c r="C31" s="20">
        <f t="shared" si="8"/>
        <v>0</v>
      </c>
      <c r="D31" s="1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8"/>
    </row>
    <row r="32" spans="1:36" s="2" customFormat="1" ht="30" hidden="1" customHeight="1" x14ac:dyDescent="0.25">
      <c r="A32" s="15" t="s">
        <v>122</v>
      </c>
      <c r="B32" s="20"/>
      <c r="C32" s="20">
        <f t="shared" si="8"/>
        <v>5774</v>
      </c>
      <c r="D32" s="13"/>
      <c r="E32" s="9"/>
      <c r="F32" s="9">
        <v>720</v>
      </c>
      <c r="G32" s="9"/>
      <c r="H32" s="9"/>
      <c r="I32" s="9"/>
      <c r="J32" s="9"/>
      <c r="K32" s="9"/>
      <c r="L32" s="9"/>
      <c r="M32" s="9">
        <v>525</v>
      </c>
      <c r="N32" s="9">
        <v>568</v>
      </c>
      <c r="O32" s="9"/>
      <c r="P32" s="9">
        <v>20</v>
      </c>
      <c r="Q32" s="9"/>
      <c r="R32" s="9"/>
      <c r="S32" s="9"/>
      <c r="T32" s="9"/>
      <c r="U32" s="9"/>
      <c r="V32" s="9">
        <v>747</v>
      </c>
      <c r="W32" s="9"/>
      <c r="X32" s="9"/>
      <c r="Y32" s="9"/>
      <c r="Z32" s="9"/>
      <c r="AA32" s="9"/>
      <c r="AB32" s="9">
        <v>612</v>
      </c>
      <c r="AC32" s="9"/>
      <c r="AD32" s="9"/>
      <c r="AE32" s="9">
        <v>2392</v>
      </c>
      <c r="AF32" s="9"/>
      <c r="AG32" s="9"/>
      <c r="AH32" s="9"/>
      <c r="AI32" s="9">
        <v>190</v>
      </c>
      <c r="AJ32" s="18"/>
    </row>
    <row r="33" spans="1:36" s="2" customFormat="1" ht="30" hidden="1" customHeight="1" x14ac:dyDescent="0.25">
      <c r="A33" s="16" t="s">
        <v>5</v>
      </c>
      <c r="B33" s="28">
        <f>B31/B30</f>
        <v>4.3833674520977209E-4</v>
      </c>
      <c r="C33" s="28">
        <f>C31/C30</f>
        <v>0</v>
      </c>
      <c r="D33" s="13"/>
      <c r="E33" s="30">
        <f>E31/E30</f>
        <v>0</v>
      </c>
      <c r="F33" s="30">
        <f t="shared" ref="F33:AI33" si="9">F31/F30</f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/>
      <c r="L33" s="30"/>
      <c r="M33" s="30">
        <f t="shared" si="9"/>
        <v>0</v>
      </c>
      <c r="N33" s="30">
        <f t="shared" si="9"/>
        <v>0</v>
      </c>
      <c r="O33" s="30">
        <f t="shared" si="9"/>
        <v>0</v>
      </c>
      <c r="P33" s="30">
        <f t="shared" si="9"/>
        <v>0</v>
      </c>
      <c r="Q33" s="30">
        <f t="shared" si="9"/>
        <v>0</v>
      </c>
      <c r="R33" s="30">
        <f t="shared" si="9"/>
        <v>0</v>
      </c>
      <c r="S33" s="30"/>
      <c r="T33" s="30"/>
      <c r="U33" s="30"/>
      <c r="V33" s="30">
        <f t="shared" si="9"/>
        <v>0</v>
      </c>
      <c r="W33" s="30">
        <f t="shared" si="9"/>
        <v>0</v>
      </c>
      <c r="X33" s="30"/>
      <c r="Y33" s="30"/>
      <c r="Z33" s="30">
        <f t="shared" si="9"/>
        <v>0</v>
      </c>
      <c r="AA33" s="30">
        <f t="shared" si="9"/>
        <v>0</v>
      </c>
      <c r="AB33" s="30">
        <f t="shared" si="9"/>
        <v>0</v>
      </c>
      <c r="AC33" s="30"/>
      <c r="AD33" s="30"/>
      <c r="AE33" s="30">
        <f t="shared" si="9"/>
        <v>0</v>
      </c>
      <c r="AF33" s="30"/>
      <c r="AG33" s="30"/>
      <c r="AH33" s="30"/>
      <c r="AI33" s="30">
        <f t="shared" si="9"/>
        <v>0</v>
      </c>
      <c r="AJ33" s="19"/>
    </row>
    <row r="34" spans="1:36" s="2" customFormat="1" ht="30" hidden="1" customHeight="1" x14ac:dyDescent="0.25">
      <c r="A34" s="16" t="s">
        <v>103</v>
      </c>
      <c r="B34" s="20">
        <v>60</v>
      </c>
      <c r="C34" s="20">
        <f t="shared" ref="C34:C67" si="10">SUM(E34:AI34)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9"/>
    </row>
    <row r="35" spans="1:36" s="2" customFormat="1" ht="30" hidden="1" customHeight="1" x14ac:dyDescent="0.25">
      <c r="A35" s="16" t="s">
        <v>6</v>
      </c>
      <c r="B35" s="20">
        <v>30</v>
      </c>
      <c r="C35" s="20">
        <f t="shared" si="10"/>
        <v>0</v>
      </c>
      <c r="D35" s="1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19"/>
    </row>
    <row r="36" spans="1:36" s="2" customFormat="1" ht="30" hidden="1" customHeight="1" x14ac:dyDescent="0.25">
      <c r="A36" s="16" t="s">
        <v>7</v>
      </c>
      <c r="B36" s="20"/>
      <c r="C36" s="20">
        <f t="shared" si="10"/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9"/>
    </row>
    <row r="37" spans="1:36" s="2" customFormat="1" ht="30" hidden="1" customHeight="1" x14ac:dyDescent="0.25">
      <c r="A37" s="16" t="s">
        <v>8</v>
      </c>
      <c r="B37" s="20"/>
      <c r="C37" s="20">
        <f t="shared" si="10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9"/>
    </row>
    <row r="38" spans="1:36" s="2" customFormat="1" ht="30" hidden="1" customHeight="1" x14ac:dyDescent="0.25">
      <c r="A38" s="16" t="s">
        <v>9</v>
      </c>
      <c r="B38" s="20"/>
      <c r="C38" s="20">
        <f t="shared" si="10"/>
        <v>1732</v>
      </c>
      <c r="D38" s="13"/>
      <c r="E38" s="22">
        <v>15</v>
      </c>
      <c r="F38" s="22"/>
      <c r="G38" s="22">
        <v>205</v>
      </c>
      <c r="H38" s="22">
        <v>73</v>
      </c>
      <c r="I38" s="22">
        <v>55</v>
      </c>
      <c r="J38" s="22">
        <v>220</v>
      </c>
      <c r="K38" s="22"/>
      <c r="L38" s="22"/>
      <c r="M38" s="22">
        <v>40</v>
      </c>
      <c r="N38" s="22">
        <v>97</v>
      </c>
      <c r="O38" s="22"/>
      <c r="P38" s="22"/>
      <c r="Q38" s="22"/>
      <c r="R38" s="22">
        <v>85</v>
      </c>
      <c r="S38" s="22"/>
      <c r="T38" s="22"/>
      <c r="U38" s="22"/>
      <c r="V38" s="22">
        <v>200</v>
      </c>
      <c r="W38" s="22"/>
      <c r="X38" s="22"/>
      <c r="Y38" s="22"/>
      <c r="Z38" s="22">
        <v>12</v>
      </c>
      <c r="AA38" s="22">
        <v>100</v>
      </c>
      <c r="AB38" s="22"/>
      <c r="AC38" s="22"/>
      <c r="AD38" s="22"/>
      <c r="AE38" s="22">
        <v>630</v>
      </c>
      <c r="AF38" s="22"/>
      <c r="AG38" s="22"/>
      <c r="AH38" s="22"/>
      <c r="AI38" s="22"/>
      <c r="AJ38" s="19"/>
    </row>
    <row r="39" spans="1:36" s="2" customFormat="1" ht="30" hidden="1" customHeight="1" x14ac:dyDescent="0.25">
      <c r="A39" s="15" t="s">
        <v>10</v>
      </c>
      <c r="B39" s="20"/>
      <c r="C39" s="20">
        <f t="shared" si="10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9"/>
    </row>
    <row r="40" spans="1:36" s="2" customFormat="1" ht="30" hidden="1" customHeight="1" outlineLevel="1" x14ac:dyDescent="0.25">
      <c r="A40" s="15" t="s">
        <v>105</v>
      </c>
      <c r="B40" s="20"/>
      <c r="C40" s="20">
        <f t="shared" si="10"/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9"/>
    </row>
    <row r="41" spans="1:36" s="2" customFormat="1" ht="30" hidden="1" customHeight="1" outlineLevel="1" x14ac:dyDescent="0.25">
      <c r="A41" s="15" t="s">
        <v>106</v>
      </c>
      <c r="B41" s="20"/>
      <c r="C41" s="20">
        <f t="shared" si="10"/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9"/>
    </row>
    <row r="42" spans="1:36" s="2" customFormat="1" ht="30" hidden="1" customHeight="1" x14ac:dyDescent="0.25">
      <c r="A42" s="10" t="s">
        <v>11</v>
      </c>
      <c r="B42" s="20"/>
      <c r="C42" s="20">
        <f t="shared" si="10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18"/>
    </row>
    <row r="43" spans="1:36" s="2" customFormat="1" ht="30" hidden="1" customHeight="1" x14ac:dyDescent="0.25">
      <c r="A43" s="27" t="s">
        <v>12</v>
      </c>
      <c r="B43" s="20"/>
      <c r="C43" s="20">
        <f t="shared" si="10"/>
        <v>155</v>
      </c>
      <c r="D43" s="13"/>
      <c r="E43" s="29"/>
      <c r="F43" s="29"/>
      <c r="G43" s="29">
        <v>96</v>
      </c>
      <c r="H43" s="29">
        <v>13</v>
      </c>
      <c r="I43" s="29"/>
      <c r="J43" s="29"/>
      <c r="K43" s="29"/>
      <c r="L43" s="29"/>
      <c r="M43" s="29">
        <v>2</v>
      </c>
      <c r="N43" s="29">
        <v>43</v>
      </c>
      <c r="O43" s="29"/>
      <c r="P43" s="29">
        <v>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8"/>
    </row>
    <row r="44" spans="1:36" s="2" customFormat="1" ht="30" hidden="1" customHeight="1" x14ac:dyDescent="0.25">
      <c r="A44" s="16" t="s">
        <v>5</v>
      </c>
      <c r="B44" s="28" t="e">
        <f>B43/B42</f>
        <v>#DIV/0!</v>
      </c>
      <c r="C44" s="20" t="e">
        <f t="shared" si="10"/>
        <v>#DIV/0!</v>
      </c>
      <c r="D44" s="13"/>
      <c r="E44" s="30" t="e">
        <f t="shared" ref="E44:AI44" si="11">E43/E42</f>
        <v>#DIV/0!</v>
      </c>
      <c r="F44" s="30" t="e">
        <f t="shared" si="11"/>
        <v>#DIV/0!</v>
      </c>
      <c r="G44" s="30" t="e">
        <f t="shared" si="11"/>
        <v>#DIV/0!</v>
      </c>
      <c r="H44" s="30" t="e">
        <f t="shared" si="11"/>
        <v>#DIV/0!</v>
      </c>
      <c r="I44" s="30" t="e">
        <f t="shared" si="11"/>
        <v>#DIV/0!</v>
      </c>
      <c r="J44" s="30" t="e">
        <f t="shared" si="11"/>
        <v>#DIV/0!</v>
      </c>
      <c r="K44" s="30"/>
      <c r="L44" s="30"/>
      <c r="M44" s="30" t="e">
        <f t="shared" si="11"/>
        <v>#DIV/0!</v>
      </c>
      <c r="N44" s="30" t="e">
        <f t="shared" si="11"/>
        <v>#DIV/0!</v>
      </c>
      <c r="O44" s="30" t="e">
        <f t="shared" si="11"/>
        <v>#DIV/0!</v>
      </c>
      <c r="P44" s="30" t="e">
        <f t="shared" si="11"/>
        <v>#DIV/0!</v>
      </c>
      <c r="Q44" s="30" t="e">
        <f t="shared" si="11"/>
        <v>#DIV/0!</v>
      </c>
      <c r="R44" s="30" t="e">
        <f t="shared" si="11"/>
        <v>#DIV/0!</v>
      </c>
      <c r="S44" s="30"/>
      <c r="T44" s="30"/>
      <c r="U44" s="30"/>
      <c r="V44" s="30" t="e">
        <f t="shared" si="11"/>
        <v>#DIV/0!</v>
      </c>
      <c r="W44" s="30" t="e">
        <f t="shared" si="11"/>
        <v>#DIV/0!</v>
      </c>
      <c r="X44" s="30"/>
      <c r="Y44" s="30"/>
      <c r="Z44" s="30" t="e">
        <f t="shared" si="11"/>
        <v>#DIV/0!</v>
      </c>
      <c r="AA44" s="30" t="e">
        <f t="shared" si="11"/>
        <v>#DIV/0!</v>
      </c>
      <c r="AB44" s="30" t="e">
        <f t="shared" si="11"/>
        <v>#DIV/0!</v>
      </c>
      <c r="AC44" s="30" t="e">
        <f t="shared" si="11"/>
        <v>#DIV/0!</v>
      </c>
      <c r="AD44" s="30"/>
      <c r="AE44" s="30" t="e">
        <f t="shared" si="11"/>
        <v>#DIV/0!</v>
      </c>
      <c r="AF44" s="30"/>
      <c r="AG44" s="30"/>
      <c r="AH44" s="30"/>
      <c r="AI44" s="30" t="e">
        <f t="shared" si="11"/>
        <v>#DIV/0!</v>
      </c>
      <c r="AJ44" s="19"/>
    </row>
    <row r="45" spans="1:36" s="2" customFormat="1" ht="30" hidden="1" customHeight="1" outlineLevel="1" x14ac:dyDescent="0.25">
      <c r="A45" s="15" t="s">
        <v>13</v>
      </c>
      <c r="B45" s="20"/>
      <c r="C45" s="20">
        <f t="shared" si="10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9"/>
    </row>
    <row r="46" spans="1:36" s="2" customFormat="1" ht="30" hidden="1" customHeight="1" x14ac:dyDescent="0.25">
      <c r="A46" s="10" t="s">
        <v>100</v>
      </c>
      <c r="B46" s="20"/>
      <c r="C46" s="20">
        <f t="shared" si="10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8"/>
    </row>
    <row r="47" spans="1:36" s="2" customFormat="1" ht="26.45" hidden="1" customHeight="1" x14ac:dyDescent="0.25">
      <c r="A47" s="27" t="s">
        <v>101</v>
      </c>
      <c r="B47" s="23"/>
      <c r="C47" s="23">
        <f t="shared" si="10"/>
        <v>140.5</v>
      </c>
      <c r="D47" s="8"/>
      <c r="E47" s="22">
        <v>8</v>
      </c>
      <c r="F47" s="22"/>
      <c r="G47" s="22"/>
      <c r="H47" s="22"/>
      <c r="I47" s="22"/>
      <c r="J47" s="22"/>
      <c r="K47" s="22"/>
      <c r="L47" s="22"/>
      <c r="M47" s="22">
        <v>13.5</v>
      </c>
      <c r="N47" s="22">
        <v>55</v>
      </c>
      <c r="O47" s="22"/>
      <c r="P47" s="4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v>12</v>
      </c>
      <c r="AB47" s="22"/>
      <c r="AC47" s="22"/>
      <c r="AD47" s="22"/>
      <c r="AE47" s="22">
        <v>52</v>
      </c>
      <c r="AF47" s="22"/>
      <c r="AG47" s="22"/>
      <c r="AH47" s="22"/>
      <c r="AI47" s="22"/>
      <c r="AJ47" s="18"/>
    </row>
    <row r="48" spans="1:36" s="2" customFormat="1" ht="30" hidden="1" customHeight="1" x14ac:dyDescent="0.25">
      <c r="A48" s="12" t="s">
        <v>123</v>
      </c>
      <c r="B48" s="23"/>
      <c r="C48" s="23">
        <f t="shared" si="10"/>
        <v>0</v>
      </c>
      <c r="D48" s="8"/>
      <c r="E48" s="22"/>
      <c r="F48" s="22"/>
      <c r="G48" s="22"/>
      <c r="H48" s="49"/>
      <c r="I48" s="22"/>
      <c r="J48" s="22"/>
      <c r="K48" s="22"/>
      <c r="L48" s="22"/>
      <c r="M48" s="22"/>
      <c r="N48" s="22"/>
      <c r="O48" s="49"/>
      <c r="P48" s="4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8"/>
    </row>
    <row r="49" spans="1:36" s="2" customFormat="1" ht="30" hidden="1" customHeight="1" x14ac:dyDescent="0.25">
      <c r="A49" s="12" t="s">
        <v>5</v>
      </c>
      <c r="B49" s="28"/>
      <c r="C49" s="23">
        <f t="shared" si="10"/>
        <v>0</v>
      </c>
      <c r="D49" s="8" t="e">
        <f t="shared" ref="D49:D79" si="12">C49/B49</f>
        <v>#DIV/0!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s="2" customFormat="1" ht="30" hidden="1" customHeight="1" x14ac:dyDescent="0.25">
      <c r="A50" s="16" t="s">
        <v>14</v>
      </c>
      <c r="B50" s="20"/>
      <c r="C50" s="23">
        <f t="shared" si="10"/>
        <v>170</v>
      </c>
      <c r="D50" s="13"/>
      <c r="E50" s="29"/>
      <c r="F50" s="29"/>
      <c r="G50" s="29">
        <v>170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8"/>
    </row>
    <row r="51" spans="1:36" s="2" customFormat="1" ht="30" hidden="1" customHeight="1" outlineLevel="1" x14ac:dyDescent="0.25">
      <c r="A51" s="15" t="s">
        <v>15</v>
      </c>
      <c r="B51" s="20"/>
      <c r="C51" s="20">
        <f t="shared" si="10"/>
        <v>0</v>
      </c>
      <c r="D51" s="13" t="e">
        <f t="shared" si="12"/>
        <v>#DIV/0!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9"/>
    </row>
    <row r="52" spans="1:36" s="2" customFormat="1" ht="30" hidden="1" customHeight="1" outlineLevel="1" x14ac:dyDescent="0.25">
      <c r="A52" s="15" t="s">
        <v>16</v>
      </c>
      <c r="B52" s="20"/>
      <c r="C52" s="20">
        <f t="shared" si="10"/>
        <v>0</v>
      </c>
      <c r="D52" s="13" t="e">
        <f t="shared" si="12"/>
        <v>#DIV/0!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9"/>
    </row>
    <row r="53" spans="1:36" s="2" customFormat="1" ht="30" hidden="1" customHeight="1" x14ac:dyDescent="0.25">
      <c r="A53" s="16" t="s">
        <v>17</v>
      </c>
      <c r="B53" s="20"/>
      <c r="C53" s="20">
        <f t="shared" si="10"/>
        <v>4011</v>
      </c>
      <c r="D53" s="13"/>
      <c r="E53" s="32">
        <v>2010</v>
      </c>
      <c r="F53" s="32"/>
      <c r="G53" s="32"/>
      <c r="H53" s="32"/>
      <c r="I53" s="32"/>
      <c r="J53" s="32">
        <v>107</v>
      </c>
      <c r="K53" s="32"/>
      <c r="L53" s="32"/>
      <c r="M53" s="32"/>
      <c r="N53" s="32">
        <v>70</v>
      </c>
      <c r="O53" s="32">
        <v>50</v>
      </c>
      <c r="P53" s="32"/>
      <c r="Q53" s="32"/>
      <c r="R53" s="32">
        <v>10</v>
      </c>
      <c r="S53" s="32"/>
      <c r="T53" s="32"/>
      <c r="U53" s="32"/>
      <c r="V53" s="32">
        <v>1135</v>
      </c>
      <c r="W53" s="32"/>
      <c r="X53" s="32"/>
      <c r="Y53" s="32"/>
      <c r="Z53" s="32"/>
      <c r="AA53" s="32">
        <v>250</v>
      </c>
      <c r="AB53" s="32"/>
      <c r="AC53" s="32"/>
      <c r="AD53" s="32"/>
      <c r="AE53" s="32">
        <v>329</v>
      </c>
      <c r="AF53" s="32"/>
      <c r="AG53" s="32"/>
      <c r="AH53" s="32"/>
      <c r="AI53" s="32">
        <v>50</v>
      </c>
      <c r="AJ53" s="19"/>
    </row>
    <row r="54" spans="1:36" s="2" customFormat="1" ht="30" hidden="1" customHeight="1" x14ac:dyDescent="0.25">
      <c r="A54" s="16" t="s">
        <v>18</v>
      </c>
      <c r="B54" s="20"/>
      <c r="C54" s="20">
        <f t="shared" si="10"/>
        <v>2084</v>
      </c>
      <c r="D54" s="13"/>
      <c r="E54" s="32"/>
      <c r="F54" s="32">
        <v>6</v>
      </c>
      <c r="G54" s="32"/>
      <c r="H54" s="32">
        <v>668</v>
      </c>
      <c r="I54" s="32"/>
      <c r="J54" s="32">
        <v>730</v>
      </c>
      <c r="K54" s="32"/>
      <c r="L54" s="32"/>
      <c r="M54" s="32">
        <v>80</v>
      </c>
      <c r="N54" s="32">
        <v>180</v>
      </c>
      <c r="O54" s="32"/>
      <c r="P54" s="32"/>
      <c r="Q54" s="32"/>
      <c r="R54" s="32"/>
      <c r="S54" s="32"/>
      <c r="T54" s="32"/>
      <c r="U54" s="32"/>
      <c r="V54" s="32">
        <v>120</v>
      </c>
      <c r="W54" s="32"/>
      <c r="X54" s="32"/>
      <c r="Y54" s="32"/>
      <c r="Z54" s="32"/>
      <c r="AA54" s="32"/>
      <c r="AB54" s="32"/>
      <c r="AC54" s="32"/>
      <c r="AD54" s="32"/>
      <c r="AE54" s="32">
        <v>300</v>
      </c>
      <c r="AF54" s="32"/>
      <c r="AG54" s="32"/>
      <c r="AH54" s="32"/>
      <c r="AI54" s="32"/>
      <c r="AJ54" s="19"/>
    </row>
    <row r="55" spans="1:36" s="2" customFormat="1" ht="30" hidden="1" customHeight="1" x14ac:dyDescent="0.25">
      <c r="A55" s="16" t="s">
        <v>19</v>
      </c>
      <c r="B55" s="20"/>
      <c r="C55" s="20">
        <f t="shared" si="10"/>
        <v>0</v>
      </c>
      <c r="D55" s="13" t="e">
        <f t="shared" si="12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19"/>
    </row>
    <row r="56" spans="1:36" s="2" customFormat="1" ht="30" hidden="1" customHeight="1" x14ac:dyDescent="0.25">
      <c r="A56" s="16" t="s">
        <v>20</v>
      </c>
      <c r="B56" s="20"/>
      <c r="C56" s="20">
        <f t="shared" si="10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19"/>
    </row>
    <row r="57" spans="1:36" s="2" customFormat="1" ht="30" hidden="1" customHeight="1" x14ac:dyDescent="0.25">
      <c r="A57" s="16" t="s">
        <v>21</v>
      </c>
      <c r="B57" s="20"/>
      <c r="C57" s="20">
        <f t="shared" si="10"/>
        <v>3610</v>
      </c>
      <c r="D57" s="13"/>
      <c r="E57" s="32"/>
      <c r="F57" s="32"/>
      <c r="G57" s="32">
        <v>572</v>
      </c>
      <c r="H57" s="32">
        <v>79</v>
      </c>
      <c r="I57" s="32">
        <v>91</v>
      </c>
      <c r="J57" s="32">
        <v>100</v>
      </c>
      <c r="K57" s="32"/>
      <c r="L57" s="32"/>
      <c r="M57" s="32"/>
      <c r="N57" s="32">
        <v>437</v>
      </c>
      <c r="O57" s="32"/>
      <c r="P57" s="32">
        <v>26</v>
      </c>
      <c r="Q57" s="32">
        <v>15</v>
      </c>
      <c r="R57" s="32">
        <v>10</v>
      </c>
      <c r="S57" s="32"/>
      <c r="T57" s="32"/>
      <c r="U57" s="32"/>
      <c r="V57" s="32">
        <v>80</v>
      </c>
      <c r="W57" s="32"/>
      <c r="X57" s="32"/>
      <c r="Y57" s="32"/>
      <c r="Z57" s="32">
        <v>15</v>
      </c>
      <c r="AA57" s="32">
        <v>90</v>
      </c>
      <c r="AB57" s="32"/>
      <c r="AC57" s="32">
        <v>296</v>
      </c>
      <c r="AD57" s="32"/>
      <c r="AE57" s="32">
        <v>1699</v>
      </c>
      <c r="AF57" s="32"/>
      <c r="AG57" s="32"/>
      <c r="AH57" s="32"/>
      <c r="AI57" s="32">
        <v>100</v>
      </c>
      <c r="AJ57" s="19"/>
    </row>
    <row r="58" spans="1:36" s="2" customFormat="1" ht="30" hidden="1" customHeight="1" x14ac:dyDescent="0.25">
      <c r="A58" s="16" t="s">
        <v>22</v>
      </c>
      <c r="B58" s="20"/>
      <c r="C58" s="20">
        <f t="shared" si="10"/>
        <v>0</v>
      </c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19"/>
    </row>
    <row r="59" spans="1:36" s="2" customFormat="1" ht="30" hidden="1" customHeight="1" x14ac:dyDescent="0.25">
      <c r="A59" s="16" t="s">
        <v>23</v>
      </c>
      <c r="B59" s="20"/>
      <c r="C59" s="20">
        <f t="shared" si="10"/>
        <v>0</v>
      </c>
      <c r="D59" s="1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19"/>
    </row>
    <row r="60" spans="1:36" s="2" customFormat="1" ht="30" hidden="1" customHeight="1" x14ac:dyDescent="0.25">
      <c r="A60" s="16" t="s">
        <v>24</v>
      </c>
      <c r="B60" s="20"/>
      <c r="C60" s="20">
        <f t="shared" si="10"/>
        <v>70</v>
      </c>
      <c r="D60" s="13"/>
      <c r="E60" s="20"/>
      <c r="F60" s="20"/>
      <c r="G60" s="20"/>
      <c r="H60" s="34"/>
      <c r="I60" s="20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>
        <v>70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19"/>
    </row>
    <row r="61" spans="1:36" s="2" customFormat="1" ht="30" hidden="1" customHeight="1" x14ac:dyDescent="0.25">
      <c r="A61" s="16" t="s">
        <v>25</v>
      </c>
      <c r="B61" s="20"/>
      <c r="C61" s="20">
        <f t="shared" si="10"/>
        <v>292</v>
      </c>
      <c r="D61" s="13"/>
      <c r="E61" s="32"/>
      <c r="F61" s="32"/>
      <c r="G61" s="32"/>
      <c r="H61" s="32">
        <v>90</v>
      </c>
      <c r="I61" s="32">
        <v>202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19"/>
    </row>
    <row r="62" spans="1:36" s="2" customFormat="1" ht="30" hidden="1" customHeight="1" x14ac:dyDescent="0.25">
      <c r="A62" s="16" t="s">
        <v>26</v>
      </c>
      <c r="B62" s="20"/>
      <c r="C62" s="20">
        <f t="shared" si="10"/>
        <v>0</v>
      </c>
      <c r="D62" s="13" t="e">
        <f t="shared" si="12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19"/>
    </row>
    <row r="63" spans="1:36" s="2" customFormat="1" ht="30" hidden="1" customHeight="1" x14ac:dyDescent="0.25">
      <c r="A63" s="16" t="s">
        <v>27</v>
      </c>
      <c r="B63" s="20"/>
      <c r="C63" s="17">
        <f t="shared" si="10"/>
        <v>20</v>
      </c>
      <c r="D63" s="1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>
        <v>10</v>
      </c>
      <c r="X63" s="32"/>
      <c r="Y63" s="32"/>
      <c r="Z63" s="32">
        <v>10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19"/>
    </row>
    <row r="64" spans="1:36" ht="30" hidden="1" customHeight="1" x14ac:dyDescent="0.25">
      <c r="A64" s="10" t="s">
        <v>28</v>
      </c>
      <c r="B64" s="20"/>
      <c r="C64" s="20">
        <f t="shared" si="10"/>
        <v>0</v>
      </c>
      <c r="D64" s="13" t="e">
        <f t="shared" si="12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6" ht="30" hidden="1" customHeight="1" x14ac:dyDescent="0.25">
      <c r="A65" s="27" t="s">
        <v>29</v>
      </c>
      <c r="B65" s="20"/>
      <c r="C65" s="20">
        <f t="shared" si="10"/>
        <v>0</v>
      </c>
      <c r="D65" s="13" t="e">
        <f t="shared" si="12"/>
        <v>#DIV/0!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6" ht="30" hidden="1" customHeight="1" x14ac:dyDescent="0.25">
      <c r="A66" s="12" t="s">
        <v>5</v>
      </c>
      <c r="B66" s="28"/>
      <c r="C66" s="20">
        <f t="shared" si="10"/>
        <v>0</v>
      </c>
      <c r="D66" s="13" t="e">
        <f t="shared" si="12"/>
        <v>#DIV/0!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6" ht="30" hidden="1" customHeight="1" x14ac:dyDescent="0.25">
      <c r="A67" s="12" t="s">
        <v>30</v>
      </c>
      <c r="B67" s="28"/>
      <c r="C67" s="20">
        <f t="shared" si="10"/>
        <v>0</v>
      </c>
      <c r="D67" s="13" t="e">
        <f t="shared" si="12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6" ht="30" hidden="1" customHeight="1" x14ac:dyDescent="0.25">
      <c r="A68" s="12"/>
      <c r="B68" s="28"/>
      <c r="C68" s="34"/>
      <c r="D68" s="13" t="e">
        <f t="shared" si="12"/>
        <v>#DIV/0!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6" s="4" customFormat="1" ht="30" hidden="1" customHeight="1" x14ac:dyDescent="0.25">
      <c r="A69" s="63" t="s">
        <v>31</v>
      </c>
      <c r="B69" s="35"/>
      <c r="C69" s="35">
        <f>SUM(E69:AI69)</f>
        <v>0</v>
      </c>
      <c r="D69" s="13" t="e">
        <f t="shared" si="12"/>
        <v>#DIV/0!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6" ht="30" hidden="1" customHeight="1" x14ac:dyDescent="0.25">
      <c r="A70" s="12"/>
      <c r="B70" s="28"/>
      <c r="C70" s="34"/>
      <c r="D70" s="13" t="e">
        <f t="shared" si="12"/>
        <v>#DIV/0!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6" ht="7.9" hidden="1" customHeight="1" x14ac:dyDescent="0.25">
      <c r="A71" s="12"/>
      <c r="B71" s="28"/>
      <c r="C71" s="17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6" s="38" customFormat="1" ht="30" hidden="1" customHeight="1" x14ac:dyDescent="0.25">
      <c r="A72" s="12" t="s">
        <v>32</v>
      </c>
      <c r="B72" s="37"/>
      <c r="C72" s="37">
        <f>SUM(E72:AI72)</f>
        <v>-59719</v>
      </c>
      <c r="D72" s="13"/>
      <c r="E72" s="76">
        <f>(E31-E73)</f>
        <v>-2925</v>
      </c>
      <c r="F72" s="76">
        <f t="shared" ref="F72:AI72" si="13">(F31-F73)</f>
        <v>-2253</v>
      </c>
      <c r="G72" s="76">
        <f t="shared" si="13"/>
        <v>-8550</v>
      </c>
      <c r="H72" s="76">
        <f t="shared" si="13"/>
        <v>-3688</v>
      </c>
      <c r="I72" s="76">
        <f t="shared" si="13"/>
        <v>-2300</v>
      </c>
      <c r="J72" s="76">
        <f t="shared" si="13"/>
        <v>-3800</v>
      </c>
      <c r="K72" s="76"/>
      <c r="L72" s="76"/>
      <c r="M72" s="76">
        <f t="shared" si="13"/>
        <v>-2592</v>
      </c>
      <c r="N72" s="76">
        <f t="shared" si="13"/>
        <v>-5121</v>
      </c>
      <c r="O72" s="76">
        <f t="shared" si="13"/>
        <v>-2780</v>
      </c>
      <c r="P72" s="76">
        <f t="shared" si="13"/>
        <v>-1095</v>
      </c>
      <c r="Q72" s="76">
        <f t="shared" si="13"/>
        <v>-660</v>
      </c>
      <c r="R72" s="76">
        <f t="shared" si="13"/>
        <v>-708</v>
      </c>
      <c r="S72" s="76"/>
      <c r="T72" s="76"/>
      <c r="U72" s="76"/>
      <c r="V72" s="76">
        <f t="shared" si="13"/>
        <v>-3875</v>
      </c>
      <c r="W72" s="76">
        <f t="shared" si="13"/>
        <v>-2330</v>
      </c>
      <c r="X72" s="76"/>
      <c r="Y72" s="76"/>
      <c r="Z72" s="76">
        <f t="shared" si="13"/>
        <v>-3205</v>
      </c>
      <c r="AA72" s="76">
        <f t="shared" si="13"/>
        <v>-1074</v>
      </c>
      <c r="AB72" s="76">
        <f t="shared" si="13"/>
        <v>-798</v>
      </c>
      <c r="AC72" s="76">
        <f t="shared" si="13"/>
        <v>-1755</v>
      </c>
      <c r="AD72" s="76"/>
      <c r="AE72" s="76">
        <f t="shared" si="13"/>
        <v>-9000</v>
      </c>
      <c r="AF72" s="76"/>
      <c r="AG72" s="76"/>
      <c r="AH72" s="76"/>
      <c r="AI72" s="76">
        <f t="shared" si="13"/>
        <v>-1210</v>
      </c>
    </row>
    <row r="73" spans="1:36" ht="30.6" hidden="1" customHeight="1" x14ac:dyDescent="0.25">
      <c r="A73" s="12" t="s">
        <v>33</v>
      </c>
      <c r="B73" s="20"/>
      <c r="C73" s="20">
        <f>SUM(E73:AI73)</f>
        <v>59719</v>
      </c>
      <c r="D73" s="13"/>
      <c r="E73" s="9">
        <v>2925</v>
      </c>
      <c r="F73" s="9">
        <v>2253</v>
      </c>
      <c r="G73" s="9">
        <v>8550</v>
      </c>
      <c r="H73" s="9">
        <v>3688</v>
      </c>
      <c r="I73" s="9">
        <v>2300</v>
      </c>
      <c r="J73" s="9">
        <v>3800</v>
      </c>
      <c r="K73" s="9"/>
      <c r="L73" s="9"/>
      <c r="M73" s="9">
        <v>2592</v>
      </c>
      <c r="N73" s="9">
        <v>5121</v>
      </c>
      <c r="O73" s="9">
        <v>2780</v>
      </c>
      <c r="P73" s="9">
        <v>1095</v>
      </c>
      <c r="Q73" s="9">
        <v>660</v>
      </c>
      <c r="R73" s="9">
        <v>708</v>
      </c>
      <c r="S73" s="9"/>
      <c r="T73" s="9"/>
      <c r="U73" s="9"/>
      <c r="V73" s="9">
        <v>3875</v>
      </c>
      <c r="W73" s="9">
        <v>2330</v>
      </c>
      <c r="X73" s="9"/>
      <c r="Y73" s="9"/>
      <c r="Z73" s="9">
        <v>3205</v>
      </c>
      <c r="AA73" s="9">
        <v>1074</v>
      </c>
      <c r="AB73" s="9">
        <v>798</v>
      </c>
      <c r="AC73" s="9">
        <v>1755</v>
      </c>
      <c r="AD73" s="9"/>
      <c r="AE73" s="9">
        <v>9000</v>
      </c>
      <c r="AF73" s="9"/>
      <c r="AG73" s="9"/>
      <c r="AH73" s="9"/>
      <c r="AI73" s="9">
        <v>1210</v>
      </c>
      <c r="AJ73" s="18"/>
    </row>
    <row r="74" spans="1:36" ht="30" hidden="1" customHeight="1" x14ac:dyDescent="0.25">
      <c r="A74" s="12"/>
      <c r="B74" s="28"/>
      <c r="C74" s="20"/>
      <c r="D74" s="13" t="e">
        <f t="shared" si="12"/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6" s="38" customFormat="1" ht="30" hidden="1" customHeight="1" x14ac:dyDescent="0.25">
      <c r="A75" s="12" t="s">
        <v>34</v>
      </c>
      <c r="B75" s="37"/>
      <c r="C75" s="37"/>
      <c r="D75" s="1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6" ht="30" hidden="1" customHeight="1" x14ac:dyDescent="0.25">
      <c r="A76" s="12" t="s">
        <v>35</v>
      </c>
      <c r="B76" s="29"/>
      <c r="C76" s="23">
        <f>SUM(E76:AI76)</f>
        <v>0</v>
      </c>
      <c r="D76" s="13" t="e">
        <f t="shared" si="12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1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6" ht="30" hidden="1" customHeight="1" x14ac:dyDescent="0.25">
      <c r="A77" s="39" t="s">
        <v>36</v>
      </c>
      <c r="B77" s="40"/>
      <c r="C77" s="40"/>
      <c r="D77" s="13" t="e">
        <f t="shared" si="12"/>
        <v>#DIV/0!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</row>
    <row r="78" spans="1:36" ht="30" hidden="1" customHeight="1" x14ac:dyDescent="0.25">
      <c r="A78" s="12" t="s">
        <v>37</v>
      </c>
      <c r="B78" s="36"/>
      <c r="C78" s="36"/>
      <c r="D78" s="13" t="e">
        <f t="shared" si="12"/>
        <v>#DIV/0!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6" ht="30" hidden="1" customHeight="1" x14ac:dyDescent="0.25">
      <c r="A79" s="12" t="s">
        <v>38</v>
      </c>
      <c r="B79" s="24"/>
      <c r="C79" s="24" t="e">
        <f>C78/C77</f>
        <v>#DIV/0!</v>
      </c>
      <c r="D79" s="13" t="e">
        <f t="shared" si="12"/>
        <v>#DIV/0!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6" ht="30" hidden="1" customHeight="1" x14ac:dyDescent="0.25">
      <c r="A80" s="39" t="s">
        <v>108</v>
      </c>
      <c r="B80" s="65"/>
      <c r="C80" s="65"/>
      <c r="D80" s="42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  <row r="81" spans="1:35" s="11" customFormat="1" ht="30" hidden="1" customHeight="1" outlineLevel="1" x14ac:dyDescent="0.2">
      <c r="A81" s="43" t="s">
        <v>39</v>
      </c>
      <c r="B81" s="20"/>
      <c r="C81" s="23"/>
      <c r="D81" s="13" t="e">
        <f t="shared" ref="D81:D118" si="14">C81/B81</f>
        <v>#DIV/0!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11" customFormat="1" ht="30" hidden="1" customHeight="1" outlineLevel="1" x14ac:dyDescent="0.2">
      <c r="A82" s="43" t="s">
        <v>44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11" customFormat="1" ht="30" hidden="1" customHeight="1" outlineLevel="1" x14ac:dyDescent="0.2">
      <c r="A83" s="43" t="s">
        <v>94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11" customFormat="1" ht="30" hidden="1" customHeight="1" outlineLevel="1" x14ac:dyDescent="0.2">
      <c r="A84" s="43" t="s">
        <v>95</v>
      </c>
      <c r="B84" s="34"/>
      <c r="C84" s="22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45" customFormat="1" ht="34.9" hidden="1" customHeight="1" outlineLevel="1" x14ac:dyDescent="0.2">
      <c r="A85" s="12" t="s">
        <v>40</v>
      </c>
      <c r="B85" s="34"/>
      <c r="C85" s="22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45" customFormat="1" ht="33" hidden="1" customHeight="1" outlineLevel="1" x14ac:dyDescent="0.2">
      <c r="A86" s="12" t="s">
        <v>41</v>
      </c>
      <c r="B86" s="34"/>
      <c r="C86" s="22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11" customFormat="1" ht="34.15" hidden="1" customHeight="1" outlineLevel="1" x14ac:dyDescent="0.2">
      <c r="A87" s="10" t="s">
        <v>42</v>
      </c>
      <c r="B87" s="23"/>
      <c r="C87" s="23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11" customFormat="1" ht="30" hidden="1" customHeight="1" x14ac:dyDescent="0.2">
      <c r="A88" s="27" t="s">
        <v>43</v>
      </c>
      <c r="B88" s="20"/>
      <c r="C88" s="23"/>
      <c r="D88" s="13" t="e">
        <f t="shared" si="14"/>
        <v>#DIV/0!</v>
      </c>
      <c r="E88" s="34"/>
      <c r="F88" s="34"/>
      <c r="G88" s="34"/>
      <c r="H88" s="34"/>
      <c r="I88" s="34"/>
      <c r="J88" s="34"/>
      <c r="K88" s="78"/>
      <c r="L88" s="78"/>
      <c r="M88" s="34"/>
      <c r="N88" s="34"/>
      <c r="O88" s="34"/>
      <c r="P88" s="34"/>
      <c r="Q88" s="34"/>
      <c r="R88" s="34"/>
      <c r="S88" s="78"/>
      <c r="T88" s="78"/>
      <c r="U88" s="78"/>
      <c r="V88" s="34"/>
      <c r="W88" s="34"/>
      <c r="X88" s="78"/>
      <c r="Y88" s="78"/>
      <c r="Z88" s="34"/>
      <c r="AA88" s="34"/>
      <c r="AB88" s="34"/>
      <c r="AC88" s="34"/>
      <c r="AD88" s="78"/>
      <c r="AE88" s="34"/>
      <c r="AF88" s="78"/>
      <c r="AG88" s="78"/>
      <c r="AH88" s="78"/>
      <c r="AI88" s="34"/>
    </row>
    <row r="89" spans="1:35" s="11" customFormat="1" ht="30" hidden="1" customHeight="1" x14ac:dyDescent="0.2">
      <c r="A89" s="12" t="s">
        <v>114</v>
      </c>
      <c r="B89" s="24" t="e">
        <f>B88/B87</f>
        <v>#DIV/0!</v>
      </c>
      <c r="C89" s="24" t="e">
        <f>C88/C87</f>
        <v>#DIV/0!</v>
      </c>
      <c r="D89" s="13"/>
      <c r="E89" s="24" t="e">
        <f>E88/E87</f>
        <v>#DIV/0!</v>
      </c>
      <c r="F89" s="24" t="e">
        <f>F88/F87</f>
        <v>#DIV/0!</v>
      </c>
      <c r="G89" s="24" t="e">
        <f t="shared" ref="G89:AI89" si="15">G88/G87</f>
        <v>#DIV/0!</v>
      </c>
      <c r="H89" s="24" t="e">
        <f t="shared" si="15"/>
        <v>#DIV/0!</v>
      </c>
      <c r="I89" s="24" t="e">
        <f t="shared" si="15"/>
        <v>#DIV/0!</v>
      </c>
      <c r="J89" s="24" t="e">
        <f t="shared" si="15"/>
        <v>#DIV/0!</v>
      </c>
      <c r="K89" s="24"/>
      <c r="L89" s="24"/>
      <c r="M89" s="24" t="e">
        <f t="shared" si="15"/>
        <v>#DIV/0!</v>
      </c>
      <c r="N89" s="24" t="e">
        <f t="shared" si="15"/>
        <v>#DIV/0!</v>
      </c>
      <c r="O89" s="24" t="e">
        <f t="shared" si="15"/>
        <v>#DIV/0!</v>
      </c>
      <c r="P89" s="24" t="e">
        <f t="shared" si="15"/>
        <v>#DIV/0!</v>
      </c>
      <c r="Q89" s="24" t="e">
        <f t="shared" si="15"/>
        <v>#DIV/0!</v>
      </c>
      <c r="R89" s="24" t="e">
        <f t="shared" si="15"/>
        <v>#DIV/0!</v>
      </c>
      <c r="S89" s="24"/>
      <c r="T89" s="24"/>
      <c r="U89" s="24"/>
      <c r="V89" s="24" t="e">
        <f t="shared" si="15"/>
        <v>#DIV/0!</v>
      </c>
      <c r="W89" s="24" t="e">
        <f t="shared" si="15"/>
        <v>#DIV/0!</v>
      </c>
      <c r="X89" s="24"/>
      <c r="Y89" s="24"/>
      <c r="Z89" s="24" t="e">
        <f t="shared" si="15"/>
        <v>#DIV/0!</v>
      </c>
      <c r="AA89" s="24" t="e">
        <f t="shared" si="15"/>
        <v>#DIV/0!</v>
      </c>
      <c r="AB89" s="24" t="e">
        <f t="shared" si="15"/>
        <v>#DIV/0!</v>
      </c>
      <c r="AC89" s="24" t="e">
        <f t="shared" si="15"/>
        <v>#DIV/0!</v>
      </c>
      <c r="AD89" s="24"/>
      <c r="AE89" s="24" t="e">
        <f t="shared" si="15"/>
        <v>#DIV/0!</v>
      </c>
      <c r="AF89" s="24"/>
      <c r="AG89" s="24"/>
      <c r="AH89" s="24"/>
      <c r="AI89" s="24" t="e">
        <f t="shared" si="15"/>
        <v>#DIV/0!</v>
      </c>
    </row>
    <row r="90" spans="1:35" s="72" customFormat="1" ht="31.9" hidden="1" customHeight="1" x14ac:dyDescent="0.2">
      <c r="A90" s="70" t="s">
        <v>48</v>
      </c>
      <c r="B90" s="73">
        <f>B87-B88</f>
        <v>0</v>
      </c>
      <c r="C90" s="73">
        <f>C87-C88</f>
        <v>0</v>
      </c>
      <c r="D90" s="73"/>
      <c r="E90" s="73">
        <f t="shared" ref="E90:AI90" si="16">E87-E88</f>
        <v>0</v>
      </c>
      <c r="F90" s="73">
        <f t="shared" si="16"/>
        <v>0</v>
      </c>
      <c r="G90" s="73">
        <f t="shared" si="16"/>
        <v>0</v>
      </c>
      <c r="H90" s="73">
        <f t="shared" si="16"/>
        <v>0</v>
      </c>
      <c r="I90" s="73">
        <f t="shared" si="16"/>
        <v>0</v>
      </c>
      <c r="J90" s="73">
        <f t="shared" si="16"/>
        <v>0</v>
      </c>
      <c r="K90" s="73"/>
      <c r="L90" s="73"/>
      <c r="M90" s="73">
        <f t="shared" si="16"/>
        <v>0</v>
      </c>
      <c r="N90" s="73">
        <f t="shared" si="16"/>
        <v>0</v>
      </c>
      <c r="O90" s="73">
        <f t="shared" si="16"/>
        <v>0</v>
      </c>
      <c r="P90" s="73">
        <f t="shared" si="16"/>
        <v>0</v>
      </c>
      <c r="Q90" s="73">
        <f t="shared" si="16"/>
        <v>0</v>
      </c>
      <c r="R90" s="73">
        <f t="shared" si="16"/>
        <v>0</v>
      </c>
      <c r="S90" s="73"/>
      <c r="T90" s="73"/>
      <c r="U90" s="73"/>
      <c r="V90" s="73">
        <f t="shared" si="16"/>
        <v>0</v>
      </c>
      <c r="W90" s="73">
        <f t="shared" si="16"/>
        <v>0</v>
      </c>
      <c r="X90" s="73"/>
      <c r="Y90" s="73"/>
      <c r="Z90" s="73">
        <f t="shared" si="16"/>
        <v>0</v>
      </c>
      <c r="AA90" s="73">
        <f t="shared" si="16"/>
        <v>0</v>
      </c>
      <c r="AB90" s="73">
        <f t="shared" si="16"/>
        <v>0</v>
      </c>
      <c r="AC90" s="73">
        <f t="shared" si="16"/>
        <v>0</v>
      </c>
      <c r="AD90" s="73"/>
      <c r="AE90" s="73">
        <f t="shared" si="16"/>
        <v>0</v>
      </c>
      <c r="AF90" s="73"/>
      <c r="AG90" s="73"/>
      <c r="AH90" s="73"/>
      <c r="AI90" s="73">
        <f t="shared" si="16"/>
        <v>0</v>
      </c>
    </row>
    <row r="91" spans="1:35" s="11" customFormat="1" ht="30" hidden="1" customHeight="1" x14ac:dyDescent="0.2">
      <c r="A91" s="10" t="s">
        <v>44</v>
      </c>
      <c r="B91" s="34"/>
      <c r="C91" s="22">
        <f>SUM(E91:AI91)</f>
        <v>0</v>
      </c>
      <c r="D91" s="13" t="e">
        <f t="shared" si="14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11" customFormat="1" ht="30" hidden="1" customHeight="1" x14ac:dyDescent="0.2">
      <c r="A92" s="10" t="s">
        <v>45</v>
      </c>
      <c r="B92" s="34"/>
      <c r="C92" s="22">
        <f>SUM(E92:AI92)</f>
        <v>0</v>
      </c>
      <c r="D92" s="13" t="e">
        <f t="shared" si="14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11" customFormat="1" ht="30" hidden="1" customHeight="1" x14ac:dyDescent="0.2">
      <c r="A93" s="10" t="s">
        <v>46</v>
      </c>
      <c r="B93" s="34"/>
      <c r="C93" s="22">
        <f>SUM(E93:AI93)</f>
        <v>0</v>
      </c>
      <c r="D93" s="13" t="e">
        <f t="shared" si="14"/>
        <v>#DIV/0!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11" customFormat="1" ht="30" hidden="1" customHeight="1" x14ac:dyDescent="0.2">
      <c r="A94" s="10" t="s">
        <v>47</v>
      </c>
      <c r="B94" s="34"/>
      <c r="C94" s="22">
        <f>SUM(E94:AI94)</f>
        <v>0</v>
      </c>
      <c r="D94" s="13" t="e">
        <f t="shared" si="14"/>
        <v>#DIV/0!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11" customFormat="1" ht="30" hidden="1" customHeight="1" x14ac:dyDescent="0.2">
      <c r="A95" s="27" t="s">
        <v>49</v>
      </c>
      <c r="B95" s="23"/>
      <c r="C95" s="23">
        <f>SUM(E95:AI95)</f>
        <v>0</v>
      </c>
      <c r="D95" s="13" t="e">
        <f t="shared" si="14"/>
        <v>#DIV/0!</v>
      </c>
      <c r="E95" s="34"/>
      <c r="F95" s="34"/>
      <c r="G95" s="34"/>
      <c r="H95" s="34"/>
      <c r="I95" s="34"/>
      <c r="J95" s="34"/>
      <c r="K95" s="78"/>
      <c r="L95" s="78"/>
      <c r="M95" s="34"/>
      <c r="N95" s="34"/>
      <c r="O95" s="34"/>
      <c r="P95" s="34"/>
      <c r="Q95" s="34"/>
      <c r="R95" s="34"/>
      <c r="S95" s="78"/>
      <c r="T95" s="78"/>
      <c r="U95" s="78"/>
      <c r="V95" s="34"/>
      <c r="W95" s="34"/>
      <c r="X95" s="78"/>
      <c r="Y95" s="78"/>
      <c r="Z95" s="34"/>
      <c r="AA95" s="34"/>
      <c r="AB95" s="34"/>
      <c r="AC95" s="34"/>
      <c r="AD95" s="78"/>
      <c r="AE95" s="34"/>
      <c r="AF95" s="78"/>
      <c r="AG95" s="78"/>
      <c r="AH95" s="78"/>
      <c r="AI95" s="34"/>
    </row>
    <row r="96" spans="1:35" s="11" customFormat="1" ht="31.15" hidden="1" customHeight="1" x14ac:dyDescent="0.2">
      <c r="A96" s="12" t="s">
        <v>114</v>
      </c>
      <c r="B96" s="24" t="e">
        <f>B95/B87</f>
        <v>#DIV/0!</v>
      </c>
      <c r="C96" s="24" t="e">
        <f>C95/C87</f>
        <v>#DIV/0!</v>
      </c>
      <c r="D96" s="24"/>
      <c r="E96" s="24" t="e">
        <f t="shared" ref="E96:AI96" si="17">E95/E87</f>
        <v>#DIV/0!</v>
      </c>
      <c r="F96" s="24" t="e">
        <f t="shared" si="17"/>
        <v>#DIV/0!</v>
      </c>
      <c r="G96" s="24" t="e">
        <f t="shared" si="17"/>
        <v>#DIV/0!</v>
      </c>
      <c r="H96" s="24" t="e">
        <f t="shared" si="17"/>
        <v>#DIV/0!</v>
      </c>
      <c r="I96" s="24" t="e">
        <f t="shared" si="17"/>
        <v>#DIV/0!</v>
      </c>
      <c r="J96" s="24" t="e">
        <f t="shared" si="17"/>
        <v>#DIV/0!</v>
      </c>
      <c r="K96" s="24"/>
      <c r="L96" s="24"/>
      <c r="M96" s="24" t="e">
        <f t="shared" si="17"/>
        <v>#DIV/0!</v>
      </c>
      <c r="N96" s="24" t="e">
        <f t="shared" si="17"/>
        <v>#DIV/0!</v>
      </c>
      <c r="O96" s="24" t="e">
        <f t="shared" si="17"/>
        <v>#DIV/0!</v>
      </c>
      <c r="P96" s="24" t="e">
        <f t="shared" si="17"/>
        <v>#DIV/0!</v>
      </c>
      <c r="Q96" s="24" t="e">
        <f t="shared" si="17"/>
        <v>#DIV/0!</v>
      </c>
      <c r="R96" s="24" t="e">
        <f t="shared" si="17"/>
        <v>#DIV/0!</v>
      </c>
      <c r="S96" s="24"/>
      <c r="T96" s="24"/>
      <c r="U96" s="24"/>
      <c r="V96" s="24" t="e">
        <f t="shared" si="17"/>
        <v>#DIV/0!</v>
      </c>
      <c r="W96" s="24" t="e">
        <f t="shared" si="17"/>
        <v>#DIV/0!</v>
      </c>
      <c r="X96" s="24"/>
      <c r="Y96" s="24"/>
      <c r="Z96" s="24" t="e">
        <f t="shared" si="17"/>
        <v>#DIV/0!</v>
      </c>
      <c r="AA96" s="24" t="e">
        <f t="shared" si="17"/>
        <v>#DIV/0!</v>
      </c>
      <c r="AB96" s="24" t="e">
        <f t="shared" si="17"/>
        <v>#DIV/0!</v>
      </c>
      <c r="AC96" s="24" t="e">
        <f t="shared" si="17"/>
        <v>#DIV/0!</v>
      </c>
      <c r="AD96" s="24"/>
      <c r="AE96" s="24" t="e">
        <f t="shared" si="17"/>
        <v>#DIV/0!</v>
      </c>
      <c r="AF96" s="24"/>
      <c r="AG96" s="24"/>
      <c r="AH96" s="24"/>
      <c r="AI96" s="24" t="e">
        <f t="shared" si="17"/>
        <v>#DIV/0!</v>
      </c>
    </row>
    <row r="97" spans="1:35" s="11" customFormat="1" ht="30" hidden="1" customHeight="1" x14ac:dyDescent="0.2">
      <c r="A97" s="10" t="s">
        <v>44</v>
      </c>
      <c r="B97" s="34"/>
      <c r="C97" s="22">
        <f>SUM(E97:AI97)</f>
        <v>0</v>
      </c>
      <c r="D97" s="13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11" customFormat="1" ht="30" hidden="1" customHeight="1" x14ac:dyDescent="0.2">
      <c r="A98" s="10" t="s">
        <v>45</v>
      </c>
      <c r="B98" s="34"/>
      <c r="C98" s="22">
        <f>SUM(E98:AI98)</f>
        <v>0</v>
      </c>
      <c r="D98" s="13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11" customFormat="1" ht="30" hidden="1" customHeight="1" x14ac:dyDescent="0.2">
      <c r="A99" s="10" t="s">
        <v>46</v>
      </c>
      <c r="B99" s="34"/>
      <c r="C99" s="22">
        <f>SUM(E99:AI99)</f>
        <v>0</v>
      </c>
      <c r="D99" s="13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11" customFormat="1" ht="30" hidden="1" customHeight="1" x14ac:dyDescent="0.2">
      <c r="A100" s="10" t="s">
        <v>47</v>
      </c>
      <c r="B100" s="34"/>
      <c r="C100" s="22">
        <f>SUM(E100:AI100)</f>
        <v>0</v>
      </c>
      <c r="D100" s="13" t="e">
        <f t="shared" si="14"/>
        <v>#DIV/0!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6"/>
      <c r="AB100" s="21"/>
      <c r="AC100" s="21"/>
      <c r="AD100" s="21"/>
      <c r="AE100" s="21"/>
      <c r="AF100" s="21"/>
      <c r="AG100" s="21"/>
      <c r="AH100" s="21"/>
      <c r="AI100" s="21"/>
    </row>
    <row r="101" spans="1:35" s="45" customFormat="1" ht="48" hidden="1" customHeight="1" x14ac:dyDescent="0.2">
      <c r="A101" s="12" t="s">
        <v>120</v>
      </c>
      <c r="B101" s="34"/>
      <c r="C101" s="22">
        <v>595200</v>
      </c>
      <c r="D101" s="14" t="e">
        <f t="shared" si="14"/>
        <v>#DIV/0!</v>
      </c>
      <c r="E101" s="34"/>
      <c r="F101" s="34"/>
      <c r="G101" s="34"/>
      <c r="H101" s="34"/>
      <c r="I101" s="34"/>
      <c r="J101" s="34"/>
      <c r="K101" s="78"/>
      <c r="L101" s="78"/>
      <c r="M101" s="34"/>
      <c r="N101" s="34"/>
      <c r="O101" s="34"/>
      <c r="P101" s="34"/>
      <c r="Q101" s="34"/>
      <c r="R101" s="34"/>
      <c r="S101" s="78"/>
      <c r="T101" s="78"/>
      <c r="U101" s="78"/>
      <c r="V101" s="34"/>
      <c r="W101" s="34"/>
      <c r="X101" s="78"/>
      <c r="Y101" s="78"/>
      <c r="Z101" s="34"/>
      <c r="AA101" s="34"/>
      <c r="AB101" s="34"/>
      <c r="AC101" s="34"/>
      <c r="AD101" s="78"/>
      <c r="AE101" s="34"/>
      <c r="AF101" s="78"/>
      <c r="AG101" s="78"/>
      <c r="AH101" s="78"/>
      <c r="AI101" s="34"/>
    </row>
    <row r="102" spans="1:35" s="11" customFormat="1" ht="30" hidden="1" customHeight="1" x14ac:dyDescent="0.2">
      <c r="A102" s="27" t="s">
        <v>121</v>
      </c>
      <c r="B102" s="23"/>
      <c r="C102" s="23">
        <f>SUM(E102:AI102)</f>
        <v>0</v>
      </c>
      <c r="D102" s="13" t="e">
        <f t="shared" si="14"/>
        <v>#DIV/0!</v>
      </c>
      <c r="E102" s="34"/>
      <c r="F102" s="34"/>
      <c r="G102" s="34"/>
      <c r="H102" s="34"/>
      <c r="I102" s="34"/>
      <c r="J102" s="34"/>
      <c r="K102" s="78"/>
      <c r="L102" s="78"/>
      <c r="M102" s="34"/>
      <c r="N102" s="34"/>
      <c r="O102" s="34"/>
      <c r="P102" s="34"/>
      <c r="Q102" s="34"/>
      <c r="R102" s="34"/>
      <c r="S102" s="78"/>
      <c r="T102" s="78"/>
      <c r="U102" s="78"/>
      <c r="V102" s="34"/>
      <c r="W102" s="34"/>
      <c r="X102" s="78"/>
      <c r="Y102" s="78"/>
      <c r="Z102" s="34"/>
      <c r="AA102" s="34"/>
      <c r="AB102" s="34"/>
      <c r="AC102" s="34"/>
      <c r="AD102" s="78"/>
      <c r="AE102" s="34"/>
      <c r="AF102" s="78"/>
      <c r="AG102" s="78"/>
      <c r="AH102" s="78"/>
      <c r="AI102" s="34"/>
    </row>
    <row r="103" spans="1:35" s="11" customFormat="1" ht="27" hidden="1" customHeight="1" x14ac:dyDescent="0.2">
      <c r="A103" s="12" t="s">
        <v>5</v>
      </c>
      <c r="B103" s="25" t="e">
        <f>B102/B101</f>
        <v>#DIV/0!</v>
      </c>
      <c r="C103" s="25">
        <f>C102/C101</f>
        <v>0</v>
      </c>
      <c r="D103" s="8"/>
      <c r="E103" s="25" t="e">
        <f t="shared" ref="E103:AI103" si="18">E102/E101</f>
        <v>#DIV/0!</v>
      </c>
      <c r="F103" s="25" t="e">
        <f t="shared" si="18"/>
        <v>#DIV/0!</v>
      </c>
      <c r="G103" s="25" t="e">
        <f t="shared" si="18"/>
        <v>#DIV/0!</v>
      </c>
      <c r="H103" s="25" t="e">
        <f t="shared" si="18"/>
        <v>#DIV/0!</v>
      </c>
      <c r="I103" s="25" t="e">
        <f t="shared" si="18"/>
        <v>#DIV/0!</v>
      </c>
      <c r="J103" s="25" t="e">
        <f t="shared" si="18"/>
        <v>#DIV/0!</v>
      </c>
      <c r="K103" s="77"/>
      <c r="L103" s="77"/>
      <c r="M103" s="25" t="e">
        <f t="shared" si="18"/>
        <v>#DIV/0!</v>
      </c>
      <c r="N103" s="25" t="e">
        <f t="shared" si="18"/>
        <v>#DIV/0!</v>
      </c>
      <c r="O103" s="25" t="e">
        <f t="shared" si="18"/>
        <v>#DIV/0!</v>
      </c>
      <c r="P103" s="25" t="e">
        <f t="shared" si="18"/>
        <v>#DIV/0!</v>
      </c>
      <c r="Q103" s="25" t="e">
        <f t="shared" si="18"/>
        <v>#DIV/0!</v>
      </c>
      <c r="R103" s="25" t="e">
        <f t="shared" si="18"/>
        <v>#DIV/0!</v>
      </c>
      <c r="S103" s="77"/>
      <c r="T103" s="77"/>
      <c r="U103" s="77"/>
      <c r="V103" s="25" t="e">
        <f t="shared" si="18"/>
        <v>#DIV/0!</v>
      </c>
      <c r="W103" s="25" t="e">
        <f t="shared" si="18"/>
        <v>#DIV/0!</v>
      </c>
      <c r="X103" s="77"/>
      <c r="Y103" s="77"/>
      <c r="Z103" s="25" t="e">
        <f t="shared" si="18"/>
        <v>#DIV/0!</v>
      </c>
      <c r="AA103" s="25" t="e">
        <f t="shared" si="18"/>
        <v>#DIV/0!</v>
      </c>
      <c r="AB103" s="25" t="e">
        <f t="shared" si="18"/>
        <v>#DIV/0!</v>
      </c>
      <c r="AC103" s="25" t="e">
        <f t="shared" si="18"/>
        <v>#DIV/0!</v>
      </c>
      <c r="AD103" s="77"/>
      <c r="AE103" s="25" t="e">
        <f t="shared" si="18"/>
        <v>#DIV/0!</v>
      </c>
      <c r="AF103" s="77"/>
      <c r="AG103" s="77"/>
      <c r="AH103" s="77"/>
      <c r="AI103" s="25" t="e">
        <f t="shared" si="18"/>
        <v>#DIV/0!</v>
      </c>
    </row>
    <row r="104" spans="1:35" s="11" customFormat="1" ht="30" hidden="1" customHeight="1" x14ac:dyDescent="0.2">
      <c r="A104" s="10" t="s">
        <v>44</v>
      </c>
      <c r="B104" s="22"/>
      <c r="C104" s="22">
        <f>SUM(E104:AI104)</f>
        <v>0</v>
      </c>
      <c r="D104" s="13" t="e">
        <f t="shared" si="14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11" customFormat="1" ht="30" hidden="1" customHeight="1" x14ac:dyDescent="0.2">
      <c r="A105" s="10" t="s">
        <v>45</v>
      </c>
      <c r="B105" s="22"/>
      <c r="C105" s="22">
        <f>SUM(E105:AI105)</f>
        <v>0</v>
      </c>
      <c r="D105" s="13" t="e">
        <f t="shared" si="14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1" customFormat="1" ht="31.15" hidden="1" customHeight="1" x14ac:dyDescent="0.2">
      <c r="A106" s="10" t="s">
        <v>46</v>
      </c>
      <c r="B106" s="22"/>
      <c r="C106" s="22">
        <f>SUM(E106:AI106)</f>
        <v>0</v>
      </c>
      <c r="D106" s="13" t="e">
        <f t="shared" si="14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11" customFormat="1" ht="31.15" hidden="1" customHeight="1" x14ac:dyDescent="0.2">
      <c r="A107" s="10" t="s">
        <v>47</v>
      </c>
      <c r="B107" s="34"/>
      <c r="C107" s="22">
        <f>SUM(E107:AI107)</f>
        <v>0</v>
      </c>
      <c r="D107" s="13" t="e">
        <f t="shared" si="14"/>
        <v>#DIV/0!</v>
      </c>
      <c r="E107" s="21"/>
      <c r="F107" s="21"/>
      <c r="G107" s="46"/>
      <c r="H107" s="46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66"/>
      <c r="AB107" s="21"/>
      <c r="AC107" s="21"/>
      <c r="AD107" s="21"/>
      <c r="AE107" s="21"/>
      <c r="AF107" s="21"/>
      <c r="AG107" s="21"/>
      <c r="AH107" s="21"/>
      <c r="AI107" s="21"/>
    </row>
    <row r="108" spans="1:35" s="11" customFormat="1" ht="31.15" hidden="1" customHeight="1" x14ac:dyDescent="0.2">
      <c r="A108" s="27" t="s">
        <v>50</v>
      </c>
      <c r="B108" s="48" t="e">
        <f>B102/B95*10</f>
        <v>#DIV/0!</v>
      </c>
      <c r="C108" s="48" t="e">
        <f>C102/C95*10</f>
        <v>#DIV/0!</v>
      </c>
      <c r="D108" s="13" t="e">
        <f t="shared" si="14"/>
        <v>#DIV/0!</v>
      </c>
      <c r="E108" s="49" t="e">
        <f t="shared" ref="E108:AI108" si="19">E102/E95*10</f>
        <v>#DIV/0!</v>
      </c>
      <c r="F108" s="49" t="e">
        <f t="shared" si="19"/>
        <v>#DIV/0!</v>
      </c>
      <c r="G108" s="49" t="e">
        <f t="shared" si="19"/>
        <v>#DIV/0!</v>
      </c>
      <c r="H108" s="49" t="e">
        <f t="shared" si="19"/>
        <v>#DIV/0!</v>
      </c>
      <c r="I108" s="49" t="e">
        <f t="shared" si="19"/>
        <v>#DIV/0!</v>
      </c>
      <c r="J108" s="49" t="e">
        <f t="shared" si="19"/>
        <v>#DIV/0!</v>
      </c>
      <c r="K108" s="49"/>
      <c r="L108" s="49"/>
      <c r="M108" s="49" t="e">
        <f t="shared" si="19"/>
        <v>#DIV/0!</v>
      </c>
      <c r="N108" s="49" t="e">
        <f t="shared" si="19"/>
        <v>#DIV/0!</v>
      </c>
      <c r="O108" s="49" t="e">
        <f t="shared" si="19"/>
        <v>#DIV/0!</v>
      </c>
      <c r="P108" s="49" t="e">
        <f t="shared" si="19"/>
        <v>#DIV/0!</v>
      </c>
      <c r="Q108" s="49" t="e">
        <f t="shared" si="19"/>
        <v>#DIV/0!</v>
      </c>
      <c r="R108" s="49" t="e">
        <f t="shared" si="19"/>
        <v>#DIV/0!</v>
      </c>
      <c r="S108" s="49"/>
      <c r="T108" s="49"/>
      <c r="U108" s="49"/>
      <c r="V108" s="49" t="e">
        <f t="shared" si="19"/>
        <v>#DIV/0!</v>
      </c>
      <c r="W108" s="49" t="e">
        <f t="shared" si="19"/>
        <v>#DIV/0!</v>
      </c>
      <c r="X108" s="49"/>
      <c r="Y108" s="49"/>
      <c r="Z108" s="49" t="e">
        <f t="shared" si="19"/>
        <v>#DIV/0!</v>
      </c>
      <c r="AA108" s="49" t="e">
        <f t="shared" si="19"/>
        <v>#DIV/0!</v>
      </c>
      <c r="AB108" s="49" t="e">
        <f t="shared" si="19"/>
        <v>#DIV/0!</v>
      </c>
      <c r="AC108" s="49" t="e">
        <f t="shared" si="19"/>
        <v>#DIV/0!</v>
      </c>
      <c r="AD108" s="49"/>
      <c r="AE108" s="49" t="e">
        <f t="shared" si="19"/>
        <v>#DIV/0!</v>
      </c>
      <c r="AF108" s="49"/>
      <c r="AG108" s="49"/>
      <c r="AH108" s="49"/>
      <c r="AI108" s="49" t="e">
        <f t="shared" si="19"/>
        <v>#DIV/0!</v>
      </c>
    </row>
    <row r="109" spans="1:35" s="11" customFormat="1" ht="30" hidden="1" customHeight="1" x14ac:dyDescent="0.2">
      <c r="A109" s="10" t="s">
        <v>44</v>
      </c>
      <c r="B109" s="49" t="e">
        <f t="shared" ref="B109:E112" si="20">B104/B97*10</f>
        <v>#DIV/0!</v>
      </c>
      <c r="C109" s="49" t="e">
        <f t="shared" si="20"/>
        <v>#DIV/0!</v>
      </c>
      <c r="D109" s="13" t="e">
        <f t="shared" si="14"/>
        <v>#DIV/0!</v>
      </c>
      <c r="E109" s="49" t="e">
        <f t="shared" ref="E109:AI109" si="21">E104/E97*10</f>
        <v>#DIV/0!</v>
      </c>
      <c r="F109" s="49" t="e">
        <f t="shared" si="21"/>
        <v>#DIV/0!</v>
      </c>
      <c r="G109" s="49" t="e">
        <f t="shared" si="21"/>
        <v>#DIV/0!</v>
      </c>
      <c r="H109" s="49" t="e">
        <f t="shared" si="21"/>
        <v>#DIV/0!</v>
      </c>
      <c r="I109" s="49" t="e">
        <f t="shared" si="21"/>
        <v>#DIV/0!</v>
      </c>
      <c r="J109" s="49" t="e">
        <f t="shared" si="21"/>
        <v>#DIV/0!</v>
      </c>
      <c r="K109" s="49"/>
      <c r="L109" s="49"/>
      <c r="M109" s="49" t="e">
        <f t="shared" si="21"/>
        <v>#DIV/0!</v>
      </c>
      <c r="N109" s="49" t="e">
        <f t="shared" si="21"/>
        <v>#DIV/0!</v>
      </c>
      <c r="O109" s="49" t="e">
        <f t="shared" si="21"/>
        <v>#DIV/0!</v>
      </c>
      <c r="P109" s="49" t="e">
        <f t="shared" si="21"/>
        <v>#DIV/0!</v>
      </c>
      <c r="Q109" s="49" t="e">
        <f t="shared" si="21"/>
        <v>#DIV/0!</v>
      </c>
      <c r="R109" s="49" t="e">
        <f t="shared" si="21"/>
        <v>#DIV/0!</v>
      </c>
      <c r="S109" s="49"/>
      <c r="T109" s="49"/>
      <c r="U109" s="49"/>
      <c r="V109" s="49" t="e">
        <f t="shared" si="21"/>
        <v>#DIV/0!</v>
      </c>
      <c r="W109" s="49" t="e">
        <f t="shared" si="21"/>
        <v>#DIV/0!</v>
      </c>
      <c r="X109" s="49"/>
      <c r="Y109" s="49"/>
      <c r="Z109" s="49" t="e">
        <f t="shared" si="21"/>
        <v>#DIV/0!</v>
      </c>
      <c r="AA109" s="49" t="e">
        <f t="shared" si="21"/>
        <v>#DIV/0!</v>
      </c>
      <c r="AB109" s="49" t="e">
        <f t="shared" si="21"/>
        <v>#DIV/0!</v>
      </c>
      <c r="AC109" s="49" t="e">
        <f t="shared" si="21"/>
        <v>#DIV/0!</v>
      </c>
      <c r="AD109" s="49"/>
      <c r="AE109" s="49" t="e">
        <f t="shared" si="21"/>
        <v>#DIV/0!</v>
      </c>
      <c r="AF109" s="49"/>
      <c r="AG109" s="49"/>
      <c r="AH109" s="49"/>
      <c r="AI109" s="49" t="e">
        <f t="shared" si="21"/>
        <v>#DIV/0!</v>
      </c>
    </row>
    <row r="110" spans="1:35" s="11" customFormat="1" ht="30" hidden="1" customHeight="1" x14ac:dyDescent="0.2">
      <c r="A110" s="10" t="s">
        <v>45</v>
      </c>
      <c r="B110" s="49" t="e">
        <f t="shared" si="20"/>
        <v>#DIV/0!</v>
      </c>
      <c r="C110" s="49" t="e">
        <f t="shared" si="20"/>
        <v>#DIV/0!</v>
      </c>
      <c r="D110" s="13" t="e">
        <f t="shared" si="14"/>
        <v>#DIV/0!</v>
      </c>
      <c r="E110" s="49"/>
      <c r="F110" s="49" t="e">
        <f t="shared" ref="F110:O111" si="22">F105/F98*10</f>
        <v>#DIV/0!</v>
      </c>
      <c r="G110" s="49" t="e">
        <f t="shared" si="22"/>
        <v>#DIV/0!</v>
      </c>
      <c r="H110" s="49" t="e">
        <f t="shared" si="22"/>
        <v>#DIV/0!</v>
      </c>
      <c r="I110" s="49" t="e">
        <f t="shared" si="22"/>
        <v>#DIV/0!</v>
      </c>
      <c r="J110" s="49" t="e">
        <f t="shared" si="22"/>
        <v>#DIV/0!</v>
      </c>
      <c r="K110" s="49"/>
      <c r="L110" s="49"/>
      <c r="M110" s="49" t="e">
        <f t="shared" si="22"/>
        <v>#DIV/0!</v>
      </c>
      <c r="N110" s="49" t="e">
        <f t="shared" si="22"/>
        <v>#DIV/0!</v>
      </c>
      <c r="O110" s="49" t="e">
        <f t="shared" si="22"/>
        <v>#DIV/0!</v>
      </c>
      <c r="P110" s="49"/>
      <c r="Q110" s="49" t="e">
        <f>Q105/Q98*10</f>
        <v>#DIV/0!</v>
      </c>
      <c r="R110" s="49" t="e">
        <f>R105/R98*10</f>
        <v>#DIV/0!</v>
      </c>
      <c r="S110" s="49"/>
      <c r="T110" s="49"/>
      <c r="U110" s="49"/>
      <c r="V110" s="49"/>
      <c r="W110" s="49" t="e">
        <f t="shared" ref="W110:AA111" si="23">W105/W98*10</f>
        <v>#DIV/0!</v>
      </c>
      <c r="X110" s="49"/>
      <c r="Y110" s="49"/>
      <c r="Z110" s="49" t="e">
        <f t="shared" si="23"/>
        <v>#DIV/0!</v>
      </c>
      <c r="AA110" s="49" t="e">
        <f t="shared" si="23"/>
        <v>#DIV/0!</v>
      </c>
      <c r="AB110" s="49"/>
      <c r="AC110" s="49"/>
      <c r="AD110" s="49"/>
      <c r="AE110" s="49" t="e">
        <f>AE105/AE98*10</f>
        <v>#DIV/0!</v>
      </c>
      <c r="AF110" s="49"/>
      <c r="AG110" s="49"/>
      <c r="AH110" s="49"/>
      <c r="AI110" s="49" t="e">
        <f>AI105/AI98*10</f>
        <v>#DIV/0!</v>
      </c>
    </row>
    <row r="111" spans="1:35" s="11" customFormat="1" ht="30" hidden="1" customHeight="1" x14ac:dyDescent="0.2">
      <c r="A111" s="10" t="s">
        <v>46</v>
      </c>
      <c r="B111" s="49" t="e">
        <f t="shared" si="20"/>
        <v>#DIV/0!</v>
      </c>
      <c r="C111" s="49" t="e">
        <f t="shared" si="20"/>
        <v>#DIV/0!</v>
      </c>
      <c r="D111" s="13" t="e">
        <f t="shared" si="14"/>
        <v>#DIV/0!</v>
      </c>
      <c r="E111" s="49" t="e">
        <f>E106/E99*10</f>
        <v>#DIV/0!</v>
      </c>
      <c r="F111" s="49" t="e">
        <f t="shared" si="22"/>
        <v>#DIV/0!</v>
      </c>
      <c r="G111" s="49" t="e">
        <f t="shared" si="22"/>
        <v>#DIV/0!</v>
      </c>
      <c r="H111" s="49" t="e">
        <f t="shared" si="22"/>
        <v>#DIV/0!</v>
      </c>
      <c r="I111" s="49" t="e">
        <f t="shared" si="22"/>
        <v>#DIV/0!</v>
      </c>
      <c r="J111" s="49" t="e">
        <f t="shared" si="22"/>
        <v>#DIV/0!</v>
      </c>
      <c r="K111" s="49"/>
      <c r="L111" s="49"/>
      <c r="M111" s="49" t="e">
        <f t="shared" si="22"/>
        <v>#DIV/0!</v>
      </c>
      <c r="N111" s="49" t="e">
        <f t="shared" si="22"/>
        <v>#DIV/0!</v>
      </c>
      <c r="O111" s="49" t="e">
        <f t="shared" si="22"/>
        <v>#DIV/0!</v>
      </c>
      <c r="P111" s="49" t="e">
        <f>P106/P99*10</f>
        <v>#DIV/0!</v>
      </c>
      <c r="Q111" s="49" t="e">
        <f>Q106/Q99*10</f>
        <v>#DIV/0!</v>
      </c>
      <c r="R111" s="49" t="e">
        <f>R106/R99*10</f>
        <v>#DIV/0!</v>
      </c>
      <c r="S111" s="49"/>
      <c r="T111" s="49"/>
      <c r="U111" s="49"/>
      <c r="V111" s="49" t="e">
        <f>V106/V99*10</f>
        <v>#DIV/0!</v>
      </c>
      <c r="W111" s="49" t="e">
        <f t="shared" si="23"/>
        <v>#DIV/0!</v>
      </c>
      <c r="X111" s="49"/>
      <c r="Y111" s="49"/>
      <c r="Z111" s="49" t="e">
        <f t="shared" si="23"/>
        <v>#DIV/0!</v>
      </c>
      <c r="AA111" s="49" t="e">
        <f t="shared" si="23"/>
        <v>#DIV/0!</v>
      </c>
      <c r="AB111" s="49" t="e">
        <f>AB106/AB99*10</f>
        <v>#DIV/0!</v>
      </c>
      <c r="AC111" s="49" t="e">
        <f>AC106/AC99*10</f>
        <v>#DIV/0!</v>
      </c>
      <c r="AD111" s="49"/>
      <c r="AE111" s="49" t="e">
        <f>AE106/AE99*10</f>
        <v>#DIV/0!</v>
      </c>
      <c r="AF111" s="49"/>
      <c r="AG111" s="49"/>
      <c r="AH111" s="49"/>
      <c r="AI111" s="49" t="e">
        <f>AI106/AI99*10</f>
        <v>#DIV/0!</v>
      </c>
    </row>
    <row r="112" spans="1:35" s="11" customFormat="1" ht="30" hidden="1" customHeight="1" x14ac:dyDescent="0.2">
      <c r="A112" s="10" t="s">
        <v>47</v>
      </c>
      <c r="B112" s="49" t="e">
        <f t="shared" si="20"/>
        <v>#DIV/0!</v>
      </c>
      <c r="C112" s="49" t="e">
        <f t="shared" si="20"/>
        <v>#DIV/0!</v>
      </c>
      <c r="D112" s="13" t="e">
        <f t="shared" si="14"/>
        <v>#DIV/0!</v>
      </c>
      <c r="E112" s="49" t="e">
        <f t="shared" si="20"/>
        <v>#DIV/0!</v>
      </c>
      <c r="F112" s="49"/>
      <c r="G112" s="49">
        <v>10</v>
      </c>
      <c r="H112" s="49"/>
      <c r="I112" s="49" t="e">
        <f>I107/I100*10</f>
        <v>#DIV/0!</v>
      </c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 t="e">
        <f>V107/V100*10</f>
        <v>#DIV/0!</v>
      </c>
      <c r="W112" s="49" t="e">
        <f>W107/W100*10</f>
        <v>#DIV/0!</v>
      </c>
      <c r="X112" s="49"/>
      <c r="Y112" s="49"/>
      <c r="Z112" s="49"/>
      <c r="AA112" s="49"/>
      <c r="AB112" s="49"/>
      <c r="AC112" s="49" t="e">
        <f>AC107/AC100*10</f>
        <v>#DIV/0!</v>
      </c>
      <c r="AD112" s="49"/>
      <c r="AE112" s="49"/>
      <c r="AF112" s="49"/>
      <c r="AG112" s="49"/>
      <c r="AH112" s="49"/>
      <c r="AI112" s="49"/>
    </row>
    <row r="113" spans="1:36" s="11" customFormat="1" ht="30" hidden="1" customHeight="1" outlineLevel="1" x14ac:dyDescent="0.2">
      <c r="A113" s="50" t="s">
        <v>98</v>
      </c>
      <c r="B113" s="20"/>
      <c r="C113" s="22">
        <f>SUM(E113:AI113)</f>
        <v>0</v>
      </c>
      <c r="D113" s="13"/>
      <c r="E113" s="33"/>
      <c r="F113" s="32"/>
      <c r="G113" s="53"/>
      <c r="H113" s="32"/>
      <c r="I113" s="32"/>
      <c r="J113" s="32"/>
      <c r="K113" s="32"/>
      <c r="L113" s="32"/>
      <c r="M113" s="32"/>
      <c r="N113" s="49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49"/>
      <c r="AA113" s="22"/>
      <c r="AB113" s="74"/>
      <c r="AC113" s="74"/>
      <c r="AD113" s="74"/>
      <c r="AE113" s="22"/>
      <c r="AF113" s="22"/>
      <c r="AG113" s="22"/>
      <c r="AH113" s="22"/>
      <c r="AI113" s="32"/>
    </row>
    <row r="114" spans="1:36" s="11" customFormat="1" ht="30" hidden="1" customHeight="1" x14ac:dyDescent="0.2">
      <c r="A114" s="27" t="s">
        <v>99</v>
      </c>
      <c r="B114" s="20"/>
      <c r="C114" s="22">
        <f>SUM(E114:AI114)</f>
        <v>0</v>
      </c>
      <c r="D114" s="13"/>
      <c r="E114" s="33"/>
      <c r="F114" s="32"/>
      <c r="G114" s="32"/>
      <c r="H114" s="32"/>
      <c r="I114" s="32"/>
      <c r="J114" s="32"/>
      <c r="K114" s="32"/>
      <c r="L114" s="32"/>
      <c r="M114" s="32"/>
      <c r="N114" s="49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49"/>
      <c r="AA114" s="22"/>
      <c r="AB114" s="74"/>
      <c r="AC114" s="74"/>
      <c r="AD114" s="74"/>
      <c r="AE114" s="22"/>
      <c r="AF114" s="22"/>
      <c r="AG114" s="22"/>
      <c r="AH114" s="22"/>
      <c r="AI114" s="32"/>
    </row>
    <row r="115" spans="1:36" s="11" customFormat="1" ht="30" hidden="1" customHeight="1" x14ac:dyDescent="0.2">
      <c r="A115" s="27" t="s">
        <v>50</v>
      </c>
      <c r="B115" s="55"/>
      <c r="C115" s="55" t="e">
        <f>C114/C113*10</f>
        <v>#DIV/0!</v>
      </c>
      <c r="D115" s="53"/>
      <c r="E115" s="53"/>
      <c r="F115" s="53"/>
      <c r="G115" s="53"/>
      <c r="H115" s="53" t="e">
        <f>H114/H113*10</f>
        <v>#DIV/0!</v>
      </c>
      <c r="I115" s="53"/>
      <c r="J115" s="53"/>
      <c r="K115" s="53"/>
      <c r="L115" s="53"/>
      <c r="M115" s="53"/>
      <c r="N115" s="53"/>
      <c r="O115" s="53" t="e">
        <f>O114/O113*10</f>
        <v>#DIV/0!</v>
      </c>
      <c r="P115" s="53"/>
      <c r="Q115" s="53"/>
      <c r="R115" s="53" t="e">
        <f>R114/R113*10</f>
        <v>#DIV/0!</v>
      </c>
      <c r="S115" s="53"/>
      <c r="T115" s="53"/>
      <c r="U115" s="53"/>
      <c r="V115" s="53"/>
      <c r="W115" s="49" t="e">
        <f>W114/W113*10</f>
        <v>#DIV/0!</v>
      </c>
      <c r="X115" s="49"/>
      <c r="Y115" s="49"/>
      <c r="Z115" s="49"/>
      <c r="AA115" s="49" t="e">
        <f>AA114/AA113*10</f>
        <v>#DIV/0!</v>
      </c>
      <c r="AB115" s="53"/>
      <c r="AC115" s="53"/>
      <c r="AD115" s="53"/>
      <c r="AE115" s="49" t="e">
        <f>AE114/AE113*10</f>
        <v>#DIV/0!</v>
      </c>
      <c r="AF115" s="49"/>
      <c r="AG115" s="49"/>
      <c r="AH115" s="49"/>
      <c r="AI115" s="33"/>
    </row>
    <row r="116" spans="1:36" s="11" customFormat="1" ht="30" hidden="1" customHeight="1" x14ac:dyDescent="0.2">
      <c r="A116" s="50" t="s">
        <v>51</v>
      </c>
      <c r="B116" s="51"/>
      <c r="C116" s="51">
        <f>SUM(E116:AI116)</f>
        <v>0</v>
      </c>
      <c r="D116" s="13" t="e">
        <f t="shared" si="14"/>
        <v>#DIV/0!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6" s="11" customFormat="1" ht="30" hidden="1" customHeight="1" x14ac:dyDescent="0.2">
      <c r="A117" s="27" t="s">
        <v>52</v>
      </c>
      <c r="B117" s="23"/>
      <c r="C117" s="23">
        <f>SUM(E117:AI117)</f>
        <v>0</v>
      </c>
      <c r="D117" s="13" t="e">
        <f t="shared" si="14"/>
        <v>#DIV/0!</v>
      </c>
      <c r="E117" s="21"/>
      <c r="F117" s="21"/>
      <c r="G117" s="21"/>
      <c r="H117" s="21"/>
      <c r="I117" s="21"/>
      <c r="J117" s="21"/>
      <c r="K117" s="21"/>
      <c r="L117" s="21"/>
      <c r="M117" s="22"/>
      <c r="N117" s="22"/>
      <c r="O117" s="22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6" s="11" customFormat="1" ht="30" hidden="1" customHeight="1" x14ac:dyDescent="0.2">
      <c r="A118" s="27" t="s">
        <v>53</v>
      </c>
      <c r="B118" s="49"/>
      <c r="C118" s="49" t="e">
        <f>C116/C117</f>
        <v>#DIV/0!</v>
      </c>
      <c r="D118" s="13" t="e">
        <f t="shared" si="14"/>
        <v>#DIV/0!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6" s="11" customFormat="1" ht="30" hidden="1" customHeight="1" x14ac:dyDescent="0.2">
      <c r="A119" s="10" t="s">
        <v>54</v>
      </c>
      <c r="B119" s="23"/>
      <c r="C119" s="23"/>
      <c r="D119" s="13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6" s="11" customFormat="1" ht="27" hidden="1" customHeight="1" x14ac:dyDescent="0.2">
      <c r="A120" s="12" t="s">
        <v>55</v>
      </c>
      <c r="B120" s="20"/>
      <c r="C120" s="23">
        <f>SUM(E120:AI120)</f>
        <v>0</v>
      </c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22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9"/>
      <c r="AB120" s="46"/>
      <c r="AC120" s="46"/>
      <c r="AD120" s="46"/>
      <c r="AE120" s="46"/>
      <c r="AF120" s="46"/>
      <c r="AG120" s="46"/>
      <c r="AH120" s="46"/>
      <c r="AI120" s="46"/>
    </row>
    <row r="121" spans="1:36" s="11" customFormat="1" ht="31.9" hidden="1" customHeight="1" outlineLevel="1" x14ac:dyDescent="0.2">
      <c r="A121" s="12" t="s">
        <v>56</v>
      </c>
      <c r="B121" s="23"/>
      <c r="C121" s="23"/>
      <c r="D121" s="1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61"/>
    </row>
    <row r="122" spans="1:36" s="11" customFormat="1" ht="30" hidden="1" customHeight="1" outlineLevel="1" x14ac:dyDescent="0.2">
      <c r="A122" s="50" t="s">
        <v>57</v>
      </c>
      <c r="B122" s="20"/>
      <c r="C122" s="23">
        <f>SUM(E122:AI122)</f>
        <v>0</v>
      </c>
      <c r="D122" s="13" t="e">
        <f t="shared" ref="D122:D162" si="24">C122/B122</f>
        <v>#DIV/0!</v>
      </c>
      <c r="E122" s="34"/>
      <c r="F122" s="34"/>
      <c r="G122" s="34"/>
      <c r="H122" s="34"/>
      <c r="I122" s="34"/>
      <c r="J122" s="34"/>
      <c r="K122" s="78"/>
      <c r="L122" s="78"/>
      <c r="M122" s="34"/>
      <c r="N122" s="34"/>
      <c r="O122" s="34"/>
      <c r="P122" s="34"/>
      <c r="Q122" s="34"/>
      <c r="R122" s="34"/>
      <c r="S122" s="78"/>
      <c r="T122" s="78"/>
      <c r="U122" s="78"/>
      <c r="V122" s="34"/>
      <c r="W122" s="34"/>
      <c r="X122" s="78"/>
      <c r="Y122" s="78"/>
      <c r="Z122" s="34"/>
      <c r="AA122" s="34"/>
      <c r="AB122" s="34"/>
      <c r="AC122" s="34"/>
      <c r="AD122" s="78"/>
      <c r="AE122" s="34"/>
      <c r="AF122" s="78"/>
      <c r="AG122" s="78"/>
      <c r="AH122" s="78"/>
      <c r="AI122" s="34"/>
    </row>
    <row r="123" spans="1:36" s="11" customFormat="1" ht="19.149999999999999" hidden="1" customHeight="1" x14ac:dyDescent="0.2">
      <c r="A123" s="12" t="s">
        <v>117</v>
      </c>
      <c r="B123" s="28" t="e">
        <f>B122/B121</f>
        <v>#DIV/0!</v>
      </c>
      <c r="C123" s="28" t="e">
        <f>C122/C121</f>
        <v>#DIV/0!</v>
      </c>
      <c r="D123" s="13"/>
      <c r="E123" s="30" t="e">
        <f t="shared" ref="E123:AI123" si="25">E122/E121</f>
        <v>#DIV/0!</v>
      </c>
      <c r="F123" s="30" t="e">
        <f t="shared" si="25"/>
        <v>#DIV/0!</v>
      </c>
      <c r="G123" s="30" t="e">
        <f t="shared" si="25"/>
        <v>#DIV/0!</v>
      </c>
      <c r="H123" s="30" t="e">
        <f t="shared" si="25"/>
        <v>#DIV/0!</v>
      </c>
      <c r="I123" s="30" t="e">
        <f t="shared" si="25"/>
        <v>#DIV/0!</v>
      </c>
      <c r="J123" s="30" t="e">
        <f t="shared" si="25"/>
        <v>#DIV/0!</v>
      </c>
      <c r="K123" s="30"/>
      <c r="L123" s="30"/>
      <c r="M123" s="30" t="e">
        <f t="shared" si="25"/>
        <v>#DIV/0!</v>
      </c>
      <c r="N123" s="30" t="e">
        <f t="shared" si="25"/>
        <v>#DIV/0!</v>
      </c>
      <c r="O123" s="30" t="e">
        <f t="shared" si="25"/>
        <v>#DIV/0!</v>
      </c>
      <c r="P123" s="30" t="e">
        <f t="shared" si="25"/>
        <v>#DIV/0!</v>
      </c>
      <c r="Q123" s="30" t="e">
        <f t="shared" si="25"/>
        <v>#DIV/0!</v>
      </c>
      <c r="R123" s="30" t="e">
        <f t="shared" si="25"/>
        <v>#DIV/0!</v>
      </c>
      <c r="S123" s="30"/>
      <c r="T123" s="30"/>
      <c r="U123" s="30"/>
      <c r="V123" s="30" t="e">
        <f t="shared" si="25"/>
        <v>#DIV/0!</v>
      </c>
      <c r="W123" s="30" t="e">
        <f t="shared" si="25"/>
        <v>#DIV/0!</v>
      </c>
      <c r="X123" s="30"/>
      <c r="Y123" s="30"/>
      <c r="Z123" s="30" t="e">
        <f t="shared" si="25"/>
        <v>#DIV/0!</v>
      </c>
      <c r="AA123" s="30" t="e">
        <f t="shared" si="25"/>
        <v>#DIV/0!</v>
      </c>
      <c r="AB123" s="30" t="e">
        <f t="shared" si="25"/>
        <v>#DIV/0!</v>
      </c>
      <c r="AC123" s="30" t="e">
        <f t="shared" si="25"/>
        <v>#DIV/0!</v>
      </c>
      <c r="AD123" s="30"/>
      <c r="AE123" s="30" t="e">
        <f t="shared" si="25"/>
        <v>#DIV/0!</v>
      </c>
      <c r="AF123" s="30"/>
      <c r="AG123" s="30"/>
      <c r="AH123" s="30"/>
      <c r="AI123" s="30" t="e">
        <f t="shared" si="25"/>
        <v>#DIV/0!</v>
      </c>
    </row>
    <row r="124" spans="1:36" s="72" customFormat="1" ht="21" hidden="1" customHeight="1" x14ac:dyDescent="0.2">
      <c r="A124" s="70" t="s">
        <v>48</v>
      </c>
      <c r="B124" s="71">
        <f>B121-B122</f>
        <v>0</v>
      </c>
      <c r="C124" s="71">
        <f>C121-C122</f>
        <v>0</v>
      </c>
      <c r="D124" s="71"/>
      <c r="E124" s="71">
        <f t="shared" ref="E124:AI124" si="26">E121-E122</f>
        <v>0</v>
      </c>
      <c r="F124" s="71">
        <f t="shared" si="26"/>
        <v>0</v>
      </c>
      <c r="G124" s="71">
        <f t="shared" si="26"/>
        <v>0</v>
      </c>
      <c r="H124" s="71">
        <f t="shared" si="26"/>
        <v>0</v>
      </c>
      <c r="I124" s="71">
        <f t="shared" si="26"/>
        <v>0</v>
      </c>
      <c r="J124" s="71">
        <f t="shared" si="26"/>
        <v>0</v>
      </c>
      <c r="K124" s="71"/>
      <c r="L124" s="71"/>
      <c r="M124" s="71">
        <f t="shared" si="26"/>
        <v>0</v>
      </c>
      <c r="N124" s="71">
        <f t="shared" si="26"/>
        <v>0</v>
      </c>
      <c r="O124" s="71">
        <f t="shared" si="26"/>
        <v>0</v>
      </c>
      <c r="P124" s="71">
        <f t="shared" si="26"/>
        <v>0</v>
      </c>
      <c r="Q124" s="71">
        <f t="shared" si="26"/>
        <v>0</v>
      </c>
      <c r="R124" s="71">
        <f t="shared" si="26"/>
        <v>0</v>
      </c>
      <c r="S124" s="71"/>
      <c r="T124" s="71"/>
      <c r="U124" s="71"/>
      <c r="V124" s="71">
        <f t="shared" si="26"/>
        <v>0</v>
      </c>
      <c r="W124" s="71">
        <f t="shared" si="26"/>
        <v>0</v>
      </c>
      <c r="X124" s="71"/>
      <c r="Y124" s="71"/>
      <c r="Z124" s="71">
        <f t="shared" si="26"/>
        <v>0</v>
      </c>
      <c r="AA124" s="71">
        <f t="shared" si="26"/>
        <v>0</v>
      </c>
      <c r="AB124" s="71">
        <f t="shared" si="26"/>
        <v>0</v>
      </c>
      <c r="AC124" s="71">
        <f t="shared" si="26"/>
        <v>0</v>
      </c>
      <c r="AD124" s="71"/>
      <c r="AE124" s="71">
        <f t="shared" si="26"/>
        <v>0</v>
      </c>
      <c r="AF124" s="71"/>
      <c r="AG124" s="71"/>
      <c r="AH124" s="71"/>
      <c r="AI124" s="71">
        <f t="shared" si="26"/>
        <v>0</v>
      </c>
    </row>
    <row r="125" spans="1:36" s="11" customFormat="1" ht="22.9" hidden="1" customHeight="1" x14ac:dyDescent="0.2">
      <c r="A125" s="12" t="s">
        <v>118</v>
      </c>
      <c r="B125" s="34"/>
      <c r="C125" s="22"/>
      <c r="D125" s="14" t="e">
        <f t="shared" si="24"/>
        <v>#DIV/0!</v>
      </c>
      <c r="E125" s="34"/>
      <c r="F125" s="34"/>
      <c r="G125" s="34"/>
      <c r="H125" s="34"/>
      <c r="I125" s="34"/>
      <c r="J125" s="34"/>
      <c r="K125" s="78"/>
      <c r="L125" s="78"/>
      <c r="M125" s="34"/>
      <c r="N125" s="34"/>
      <c r="O125" s="34"/>
      <c r="P125" s="34"/>
      <c r="Q125" s="34"/>
      <c r="R125" s="34"/>
      <c r="S125" s="78"/>
      <c r="T125" s="78"/>
      <c r="U125" s="78"/>
      <c r="V125" s="34"/>
      <c r="W125" s="34"/>
      <c r="X125" s="78"/>
      <c r="Y125" s="78"/>
      <c r="Z125" s="34"/>
      <c r="AA125" s="34"/>
      <c r="AB125" s="34"/>
      <c r="AC125" s="34"/>
      <c r="AD125" s="78"/>
      <c r="AE125" s="34"/>
      <c r="AF125" s="78"/>
      <c r="AG125" s="78"/>
      <c r="AH125" s="78"/>
      <c r="AI125" s="34"/>
    </row>
    <row r="126" spans="1:36" s="11" customFormat="1" ht="30" hidden="1" customHeight="1" x14ac:dyDescent="0.2">
      <c r="A126" s="27" t="s">
        <v>58</v>
      </c>
      <c r="B126" s="20"/>
      <c r="C126" s="23">
        <f>SUM(E126:AI126)</f>
        <v>0</v>
      </c>
      <c r="D126" s="13" t="e">
        <f t="shared" si="24"/>
        <v>#DIV/0!</v>
      </c>
      <c r="E126" s="34"/>
      <c r="F126" s="34"/>
      <c r="G126" s="34"/>
      <c r="H126" s="34"/>
      <c r="I126" s="34"/>
      <c r="J126" s="34"/>
      <c r="K126" s="78"/>
      <c r="L126" s="78"/>
      <c r="M126" s="34"/>
      <c r="N126" s="34"/>
      <c r="O126" s="34"/>
      <c r="P126" s="34"/>
      <c r="Q126" s="34"/>
      <c r="R126" s="34"/>
      <c r="S126" s="78"/>
      <c r="T126" s="78"/>
      <c r="U126" s="78"/>
      <c r="V126" s="34"/>
      <c r="W126" s="34"/>
      <c r="X126" s="78"/>
      <c r="Y126" s="78"/>
      <c r="Z126" s="34"/>
      <c r="AA126" s="34"/>
      <c r="AB126" s="34"/>
      <c r="AC126" s="34"/>
      <c r="AD126" s="78"/>
      <c r="AE126" s="34"/>
      <c r="AF126" s="78"/>
      <c r="AG126" s="78"/>
      <c r="AH126" s="78"/>
      <c r="AI126" s="34"/>
    </row>
    <row r="127" spans="1:36" s="11" customFormat="1" ht="31.15" hidden="1" customHeight="1" x14ac:dyDescent="0.2">
      <c r="A127" s="12" t="s">
        <v>5</v>
      </c>
      <c r="B127" s="13" t="e">
        <f>B126/B125</f>
        <v>#DIV/0!</v>
      </c>
      <c r="C127" s="8" t="e">
        <f>C126/C125</f>
        <v>#DIV/0!</v>
      </c>
      <c r="D127" s="13"/>
      <c r="E127" s="24" t="e">
        <f t="shared" ref="E127:AI127" si="27">E126/E125</f>
        <v>#DIV/0!</v>
      </c>
      <c r="F127" s="24" t="e">
        <f t="shared" si="27"/>
        <v>#DIV/0!</v>
      </c>
      <c r="G127" s="24" t="e">
        <f t="shared" si="27"/>
        <v>#DIV/0!</v>
      </c>
      <c r="H127" s="24" t="e">
        <f t="shared" si="27"/>
        <v>#DIV/0!</v>
      </c>
      <c r="I127" s="24" t="e">
        <f t="shared" si="27"/>
        <v>#DIV/0!</v>
      </c>
      <c r="J127" s="24" t="e">
        <f t="shared" si="27"/>
        <v>#DIV/0!</v>
      </c>
      <c r="K127" s="24"/>
      <c r="L127" s="24"/>
      <c r="M127" s="24" t="e">
        <f t="shared" si="27"/>
        <v>#DIV/0!</v>
      </c>
      <c r="N127" s="24" t="e">
        <f t="shared" si="27"/>
        <v>#DIV/0!</v>
      </c>
      <c r="O127" s="24" t="e">
        <f t="shared" si="27"/>
        <v>#DIV/0!</v>
      </c>
      <c r="P127" s="24" t="e">
        <f t="shared" si="27"/>
        <v>#DIV/0!</v>
      </c>
      <c r="Q127" s="24" t="e">
        <f t="shared" si="27"/>
        <v>#DIV/0!</v>
      </c>
      <c r="R127" s="24" t="e">
        <f t="shared" si="27"/>
        <v>#DIV/0!</v>
      </c>
      <c r="S127" s="24"/>
      <c r="T127" s="24"/>
      <c r="U127" s="24"/>
      <c r="V127" s="24" t="e">
        <f t="shared" si="27"/>
        <v>#DIV/0!</v>
      </c>
      <c r="W127" s="24" t="e">
        <f t="shared" si="27"/>
        <v>#DIV/0!</v>
      </c>
      <c r="X127" s="24"/>
      <c r="Y127" s="24"/>
      <c r="Z127" s="24" t="e">
        <f t="shared" si="27"/>
        <v>#DIV/0!</v>
      </c>
      <c r="AA127" s="24" t="e">
        <f t="shared" si="27"/>
        <v>#DIV/0!</v>
      </c>
      <c r="AB127" s="24" t="e">
        <f t="shared" si="27"/>
        <v>#DIV/0!</v>
      </c>
      <c r="AC127" s="24" t="e">
        <f t="shared" si="27"/>
        <v>#DIV/0!</v>
      </c>
      <c r="AD127" s="24"/>
      <c r="AE127" s="24" t="e">
        <f t="shared" si="27"/>
        <v>#DIV/0!</v>
      </c>
      <c r="AF127" s="24"/>
      <c r="AG127" s="24"/>
      <c r="AH127" s="24"/>
      <c r="AI127" s="24" t="e">
        <f t="shared" si="27"/>
        <v>#DIV/0!</v>
      </c>
    </row>
    <row r="128" spans="1:36" s="11" customFormat="1" ht="30" hidden="1" customHeight="1" x14ac:dyDescent="0.2">
      <c r="A128" s="27" t="s">
        <v>50</v>
      </c>
      <c r="B128" s="55" t="e">
        <f>B126/B122*10</f>
        <v>#DIV/0!</v>
      </c>
      <c r="C128" s="55" t="e">
        <f>C126/C122*10</f>
        <v>#DIV/0!</v>
      </c>
      <c r="D128" s="13" t="e">
        <f t="shared" si="24"/>
        <v>#DIV/0!</v>
      </c>
      <c r="E128" s="53" t="e">
        <f t="shared" ref="E128:R128" si="28">E126/E122*10</f>
        <v>#DIV/0!</v>
      </c>
      <c r="F128" s="53" t="e">
        <f t="shared" si="28"/>
        <v>#DIV/0!</v>
      </c>
      <c r="G128" s="53" t="e">
        <f t="shared" si="28"/>
        <v>#DIV/0!</v>
      </c>
      <c r="H128" s="53" t="e">
        <f t="shared" si="28"/>
        <v>#DIV/0!</v>
      </c>
      <c r="I128" s="53" t="e">
        <f t="shared" si="28"/>
        <v>#DIV/0!</v>
      </c>
      <c r="J128" s="53" t="e">
        <f t="shared" si="28"/>
        <v>#DIV/0!</v>
      </c>
      <c r="K128" s="53"/>
      <c r="L128" s="53"/>
      <c r="M128" s="53" t="e">
        <f t="shared" si="28"/>
        <v>#DIV/0!</v>
      </c>
      <c r="N128" s="53" t="e">
        <f t="shared" si="28"/>
        <v>#DIV/0!</v>
      </c>
      <c r="O128" s="53" t="e">
        <f t="shared" si="28"/>
        <v>#DIV/0!</v>
      </c>
      <c r="P128" s="53" t="e">
        <f t="shared" si="28"/>
        <v>#DIV/0!</v>
      </c>
      <c r="Q128" s="53" t="e">
        <f t="shared" si="28"/>
        <v>#DIV/0!</v>
      </c>
      <c r="R128" s="53" t="e">
        <f t="shared" si="28"/>
        <v>#DIV/0!</v>
      </c>
      <c r="S128" s="53"/>
      <c r="T128" s="53"/>
      <c r="U128" s="53"/>
      <c r="V128" s="53" t="e">
        <f t="shared" ref="V128:AB128" si="29">V126/V122*10</f>
        <v>#DIV/0!</v>
      </c>
      <c r="W128" s="53" t="e">
        <f t="shared" si="29"/>
        <v>#DIV/0!</v>
      </c>
      <c r="X128" s="53"/>
      <c r="Y128" s="53"/>
      <c r="Z128" s="53" t="e">
        <f t="shared" si="29"/>
        <v>#DIV/0!</v>
      </c>
      <c r="AA128" s="53" t="e">
        <f t="shared" si="29"/>
        <v>#DIV/0!</v>
      </c>
      <c r="AB128" s="53" t="e">
        <f t="shared" si="29"/>
        <v>#DIV/0!</v>
      </c>
      <c r="AC128" s="53" t="e">
        <f>AC126/AC122*10</f>
        <v>#DIV/0!</v>
      </c>
      <c r="AD128" s="53"/>
      <c r="AE128" s="53" t="e">
        <f>AE126/AE122*10</f>
        <v>#DIV/0!</v>
      </c>
      <c r="AF128" s="53"/>
      <c r="AG128" s="53"/>
      <c r="AH128" s="53"/>
      <c r="AI128" s="53" t="e">
        <f>AI126/AI122*10</f>
        <v>#DIV/0!</v>
      </c>
    </row>
    <row r="129" spans="1:35" s="11" customFormat="1" ht="30" hidden="1" customHeight="1" outlineLevel="1" x14ac:dyDescent="0.2">
      <c r="A129" s="10" t="s">
        <v>59</v>
      </c>
      <c r="B129" s="7"/>
      <c r="C129" s="23" t="e">
        <f>E129+F129+G129+H129+I129+J129+M129+N129+O129+P129+Q129+R129+V129+W129+Z129+AA129+#REF!+AB129+AC129+AE129+AI129</f>
        <v>#REF!</v>
      </c>
      <c r="D129" s="13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11" customFormat="1" ht="30" hidden="1" customHeight="1" x14ac:dyDescent="0.2">
      <c r="A130" s="10" t="s">
        <v>60</v>
      </c>
      <c r="B130" s="52"/>
      <c r="C130" s="23">
        <f>SUM(E130:AI130)</f>
        <v>0</v>
      </c>
      <c r="D130" s="13"/>
      <c r="E130" s="53"/>
      <c r="F130" s="53"/>
      <c r="G130" s="54"/>
      <c r="H130" s="53"/>
      <c r="I130" s="53"/>
      <c r="J130" s="53"/>
      <c r="K130" s="53"/>
      <c r="L130" s="53"/>
      <c r="M130" s="53"/>
      <c r="N130" s="22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49"/>
      <c r="AB130" s="53"/>
      <c r="AC130" s="53"/>
      <c r="AD130" s="53"/>
      <c r="AE130" s="52"/>
      <c r="AF130" s="52"/>
      <c r="AG130" s="52"/>
      <c r="AH130" s="52"/>
      <c r="AI130" s="53"/>
    </row>
    <row r="131" spans="1:35" s="11" customFormat="1" ht="30" hidden="1" customHeight="1" outlineLevel="1" x14ac:dyDescent="0.2">
      <c r="A131" s="10" t="s">
        <v>61</v>
      </c>
      <c r="B131" s="51"/>
      <c r="C131" s="51" t="e">
        <f>C129-C130</f>
        <v>#REF!</v>
      </c>
      <c r="D131" s="13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11" customFormat="1" ht="30" hidden="1" customHeight="1" outlineLevel="1" x14ac:dyDescent="0.2">
      <c r="A132" s="50" t="s">
        <v>109</v>
      </c>
      <c r="B132" s="20"/>
      <c r="C132" s="23">
        <f>SUM(E132:AI132)</f>
        <v>0</v>
      </c>
      <c r="D132" s="13" t="e">
        <f t="shared" si="24"/>
        <v>#DIV/0!</v>
      </c>
      <c r="E132" s="34"/>
      <c r="F132" s="34"/>
      <c r="G132" s="34"/>
      <c r="H132" s="34"/>
      <c r="I132" s="34"/>
      <c r="J132" s="34"/>
      <c r="K132" s="78"/>
      <c r="L132" s="78"/>
      <c r="M132" s="34"/>
      <c r="N132" s="34"/>
      <c r="O132" s="34"/>
      <c r="P132" s="34"/>
      <c r="Q132" s="34"/>
      <c r="R132" s="34"/>
      <c r="S132" s="78"/>
      <c r="T132" s="78"/>
      <c r="U132" s="78"/>
      <c r="V132" s="34"/>
      <c r="W132" s="34"/>
      <c r="X132" s="78"/>
      <c r="Y132" s="78"/>
      <c r="Z132" s="34"/>
      <c r="AA132" s="34"/>
      <c r="AB132" s="34"/>
      <c r="AC132" s="34"/>
      <c r="AD132" s="78"/>
      <c r="AE132" s="34"/>
      <c r="AF132" s="78"/>
      <c r="AG132" s="78"/>
      <c r="AH132" s="78"/>
      <c r="AI132" s="34"/>
    </row>
    <row r="133" spans="1:35" s="11" customFormat="1" ht="27" hidden="1" customHeight="1" x14ac:dyDescent="0.2">
      <c r="A133" s="12" t="s">
        <v>117</v>
      </c>
      <c r="B133" s="28" t="e">
        <f>B132/B131</f>
        <v>#DIV/0!</v>
      </c>
      <c r="C133" s="28" t="e">
        <f>C132/C131</f>
        <v>#REF!</v>
      </c>
      <c r="D133" s="13"/>
      <c r="E133" s="24" t="e">
        <f>E132/E131</f>
        <v>#DIV/0!</v>
      </c>
      <c r="F133" s="24" t="e">
        <f t="shared" ref="F133:AI133" si="30">F132/F131</f>
        <v>#DIV/0!</v>
      </c>
      <c r="G133" s="24" t="e">
        <f t="shared" si="30"/>
        <v>#DIV/0!</v>
      </c>
      <c r="H133" s="24" t="e">
        <f t="shared" si="30"/>
        <v>#DIV/0!</v>
      </c>
      <c r="I133" s="24" t="e">
        <f t="shared" si="30"/>
        <v>#DIV/0!</v>
      </c>
      <c r="J133" s="24" t="e">
        <f t="shared" si="30"/>
        <v>#DIV/0!</v>
      </c>
      <c r="K133" s="24"/>
      <c r="L133" s="24"/>
      <c r="M133" s="24" t="e">
        <f t="shared" si="30"/>
        <v>#DIV/0!</v>
      </c>
      <c r="N133" s="24" t="e">
        <f t="shared" si="30"/>
        <v>#DIV/0!</v>
      </c>
      <c r="O133" s="24" t="e">
        <f t="shared" si="30"/>
        <v>#DIV/0!</v>
      </c>
      <c r="P133" s="24" t="e">
        <f t="shared" si="30"/>
        <v>#DIV/0!</v>
      </c>
      <c r="Q133" s="24" t="e">
        <f t="shared" si="30"/>
        <v>#DIV/0!</v>
      </c>
      <c r="R133" s="24" t="e">
        <f t="shared" si="30"/>
        <v>#DIV/0!</v>
      </c>
      <c r="S133" s="24"/>
      <c r="T133" s="24"/>
      <c r="U133" s="24"/>
      <c r="V133" s="24"/>
      <c r="W133" s="24" t="e">
        <f t="shared" si="30"/>
        <v>#DIV/0!</v>
      </c>
      <c r="X133" s="24"/>
      <c r="Y133" s="24"/>
      <c r="Z133" s="24" t="e">
        <f t="shared" si="30"/>
        <v>#DIV/0!</v>
      </c>
      <c r="AA133" s="24" t="e">
        <f t="shared" si="30"/>
        <v>#DIV/0!</v>
      </c>
      <c r="AB133" s="24" t="e">
        <f t="shared" si="30"/>
        <v>#DIV/0!</v>
      </c>
      <c r="AC133" s="24" t="e">
        <f t="shared" si="30"/>
        <v>#DIV/0!</v>
      </c>
      <c r="AD133" s="24"/>
      <c r="AE133" s="24" t="e">
        <f t="shared" si="30"/>
        <v>#DIV/0!</v>
      </c>
      <c r="AF133" s="24"/>
      <c r="AG133" s="24"/>
      <c r="AH133" s="24"/>
      <c r="AI133" s="24" t="e">
        <f t="shared" si="30"/>
        <v>#DIV/0!</v>
      </c>
    </row>
    <row r="134" spans="1:35" s="11" customFormat="1" ht="31.15" hidden="1" customHeight="1" x14ac:dyDescent="0.2">
      <c r="A134" s="12" t="s">
        <v>119</v>
      </c>
      <c r="B134" s="34"/>
      <c r="C134" s="34"/>
      <c r="D134" s="14" t="e">
        <f t="shared" si="24"/>
        <v>#DIV/0!</v>
      </c>
      <c r="E134" s="34"/>
      <c r="F134" s="34"/>
      <c r="G134" s="34"/>
      <c r="H134" s="34"/>
      <c r="I134" s="34"/>
      <c r="J134" s="34"/>
      <c r="K134" s="78"/>
      <c r="L134" s="78"/>
      <c r="M134" s="34"/>
      <c r="N134" s="34"/>
      <c r="O134" s="34"/>
      <c r="P134" s="34"/>
      <c r="Q134" s="34"/>
      <c r="R134" s="34"/>
      <c r="S134" s="78"/>
      <c r="T134" s="78"/>
      <c r="U134" s="78"/>
      <c r="V134" s="34"/>
      <c r="W134" s="34"/>
      <c r="X134" s="78"/>
      <c r="Y134" s="78"/>
      <c r="Z134" s="34"/>
      <c r="AA134" s="34"/>
      <c r="AB134" s="34"/>
      <c r="AC134" s="34"/>
      <c r="AD134" s="78"/>
      <c r="AE134" s="34"/>
      <c r="AF134" s="78"/>
      <c r="AG134" s="78"/>
      <c r="AH134" s="78"/>
      <c r="AI134" s="34"/>
    </row>
    <row r="135" spans="1:35" s="11" customFormat="1" ht="30" hidden="1" customHeight="1" x14ac:dyDescent="0.2">
      <c r="A135" s="27" t="s">
        <v>62</v>
      </c>
      <c r="B135" s="20"/>
      <c r="C135" s="23">
        <f>SUM(E135:AI135)</f>
        <v>0</v>
      </c>
      <c r="D135" s="13" t="e">
        <f t="shared" si="24"/>
        <v>#DIV/0!</v>
      </c>
      <c r="E135" s="34"/>
      <c r="F135" s="34"/>
      <c r="G135" s="34"/>
      <c r="H135" s="34"/>
      <c r="I135" s="34"/>
      <c r="J135" s="34"/>
      <c r="K135" s="78"/>
      <c r="L135" s="78"/>
      <c r="M135" s="34"/>
      <c r="N135" s="34"/>
      <c r="O135" s="34"/>
      <c r="P135" s="34"/>
      <c r="Q135" s="34"/>
      <c r="R135" s="34"/>
      <c r="S135" s="78"/>
      <c r="T135" s="78"/>
      <c r="U135" s="78"/>
      <c r="V135" s="34"/>
      <c r="W135" s="34"/>
      <c r="X135" s="78"/>
      <c r="Y135" s="78"/>
      <c r="Z135" s="34"/>
      <c r="AA135" s="34"/>
      <c r="AB135" s="34"/>
      <c r="AC135" s="34"/>
      <c r="AD135" s="78"/>
      <c r="AE135" s="34"/>
      <c r="AF135" s="78"/>
      <c r="AG135" s="78"/>
      <c r="AH135" s="78"/>
      <c r="AI135" s="34"/>
    </row>
    <row r="136" spans="1:35" s="11" customFormat="1" ht="30" hidden="1" customHeight="1" x14ac:dyDescent="0.2">
      <c r="A136" s="12" t="s">
        <v>5</v>
      </c>
      <c r="B136" s="25" t="e">
        <f>B135/B134</f>
        <v>#DIV/0!</v>
      </c>
      <c r="C136" s="25" t="e">
        <f>C135/C134</f>
        <v>#DIV/0!</v>
      </c>
      <c r="D136" s="8"/>
      <c r="E136" s="25" t="e">
        <f t="shared" ref="E136:O136" si="31">E135/E134</f>
        <v>#DIV/0!</v>
      </c>
      <c r="F136" s="25" t="e">
        <f t="shared" si="31"/>
        <v>#DIV/0!</v>
      </c>
      <c r="G136" s="25" t="e">
        <f t="shared" si="31"/>
        <v>#DIV/0!</v>
      </c>
      <c r="H136" s="25" t="e">
        <f t="shared" si="31"/>
        <v>#DIV/0!</v>
      </c>
      <c r="I136" s="25" t="e">
        <f t="shared" si="31"/>
        <v>#DIV/0!</v>
      </c>
      <c r="J136" s="25" t="e">
        <f t="shared" si="31"/>
        <v>#DIV/0!</v>
      </c>
      <c r="K136" s="77"/>
      <c r="L136" s="77"/>
      <c r="M136" s="25" t="e">
        <f t="shared" si="31"/>
        <v>#DIV/0!</v>
      </c>
      <c r="N136" s="25" t="e">
        <f t="shared" si="31"/>
        <v>#DIV/0!</v>
      </c>
      <c r="O136" s="25" t="e">
        <f t="shared" si="31"/>
        <v>#DIV/0!</v>
      </c>
      <c r="P136" s="25"/>
      <c r="Q136" s="25" t="e">
        <f>Q135/Q134</f>
        <v>#DIV/0!</v>
      </c>
      <c r="R136" s="25" t="e">
        <f>R135/R134</f>
        <v>#DIV/0!</v>
      </c>
      <c r="S136" s="77"/>
      <c r="T136" s="77"/>
      <c r="U136" s="77"/>
      <c r="V136" s="25"/>
      <c r="W136" s="25" t="e">
        <f>W135/W134</f>
        <v>#DIV/0!</v>
      </c>
      <c r="X136" s="77"/>
      <c r="Y136" s="77"/>
      <c r="Z136" s="25" t="e">
        <f>Z135/Z134</f>
        <v>#DIV/0!</v>
      </c>
      <c r="AA136" s="25" t="e">
        <f>AA135/AA134</f>
        <v>#DIV/0!</v>
      </c>
      <c r="AB136" s="25"/>
      <c r="AC136" s="25" t="e">
        <f>AC135/AC134</f>
        <v>#DIV/0!</v>
      </c>
      <c r="AD136" s="77"/>
      <c r="AE136" s="25" t="e">
        <f>AE135/AE134</f>
        <v>#DIV/0!</v>
      </c>
      <c r="AF136" s="77"/>
      <c r="AG136" s="77"/>
      <c r="AH136" s="77"/>
      <c r="AI136" s="25" t="e">
        <f>AI135/AI134</f>
        <v>#DIV/0!</v>
      </c>
    </row>
    <row r="137" spans="1:35" s="11" customFormat="1" ht="30" hidden="1" customHeight="1" x14ac:dyDescent="0.2">
      <c r="A137" s="27" t="s">
        <v>50</v>
      </c>
      <c r="B137" s="55" t="e">
        <f>B135/B132*10</f>
        <v>#DIV/0!</v>
      </c>
      <c r="C137" s="55" t="e">
        <f>C135/C132*10</f>
        <v>#DIV/0!</v>
      </c>
      <c r="D137" s="13" t="e">
        <f t="shared" si="24"/>
        <v>#DIV/0!</v>
      </c>
      <c r="E137" s="53" t="e">
        <f>E135/E132*10</f>
        <v>#DIV/0!</v>
      </c>
      <c r="F137" s="53" t="e">
        <f>F135/F132*10</f>
        <v>#DIV/0!</v>
      </c>
      <c r="G137" s="53" t="e">
        <f>G135/G132*10</f>
        <v>#DIV/0!</v>
      </c>
      <c r="H137" s="53" t="e">
        <f t="shared" ref="H137:P137" si="32">H135/H132*10</f>
        <v>#DIV/0!</v>
      </c>
      <c r="I137" s="53" t="e">
        <f t="shared" si="32"/>
        <v>#DIV/0!</v>
      </c>
      <c r="J137" s="53" t="e">
        <f t="shared" si="32"/>
        <v>#DIV/0!</v>
      </c>
      <c r="K137" s="53"/>
      <c r="L137" s="53"/>
      <c r="M137" s="53" t="e">
        <f t="shared" si="32"/>
        <v>#DIV/0!</v>
      </c>
      <c r="N137" s="53" t="e">
        <f t="shared" si="32"/>
        <v>#DIV/0!</v>
      </c>
      <c r="O137" s="53" t="e">
        <f t="shared" si="32"/>
        <v>#DIV/0!</v>
      </c>
      <c r="P137" s="53" t="e">
        <f t="shared" si="32"/>
        <v>#DIV/0!</v>
      </c>
      <c r="Q137" s="53" t="e">
        <f>Q135/Q132*10</f>
        <v>#DIV/0!</v>
      </c>
      <c r="R137" s="53" t="e">
        <f>R135/R132*10</f>
        <v>#DIV/0!</v>
      </c>
      <c r="S137" s="53"/>
      <c r="T137" s="53"/>
      <c r="U137" s="53"/>
      <c r="V137" s="53"/>
      <c r="W137" s="53" t="e">
        <f t="shared" ref="W137:AI137" si="33">W135/W132*10</f>
        <v>#DIV/0!</v>
      </c>
      <c r="X137" s="53"/>
      <c r="Y137" s="53"/>
      <c r="Z137" s="53" t="e">
        <f t="shared" si="33"/>
        <v>#DIV/0!</v>
      </c>
      <c r="AA137" s="53" t="e">
        <f t="shared" si="33"/>
        <v>#DIV/0!</v>
      </c>
      <c r="AB137" s="53" t="e">
        <f t="shared" si="33"/>
        <v>#DIV/0!</v>
      </c>
      <c r="AC137" s="53" t="e">
        <f t="shared" si="33"/>
        <v>#DIV/0!</v>
      </c>
      <c r="AD137" s="53"/>
      <c r="AE137" s="53" t="e">
        <f t="shared" si="33"/>
        <v>#DIV/0!</v>
      </c>
      <c r="AF137" s="53"/>
      <c r="AG137" s="53"/>
      <c r="AH137" s="53"/>
      <c r="AI137" s="53" t="e">
        <f t="shared" si="33"/>
        <v>#DIV/0!</v>
      </c>
    </row>
    <row r="138" spans="1:35" s="11" customFormat="1" ht="30" hidden="1" customHeight="1" outlineLevel="1" x14ac:dyDescent="0.2">
      <c r="A138" s="50" t="s">
        <v>110</v>
      </c>
      <c r="B138" s="20"/>
      <c r="C138" s="23">
        <f>SUM(E138:AI138)</f>
        <v>0</v>
      </c>
      <c r="D138" s="13" t="e">
        <f t="shared" si="24"/>
        <v>#DIV/0!</v>
      </c>
      <c r="E138" s="33"/>
      <c r="F138" s="32"/>
      <c r="G138" s="5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56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:35" s="11" customFormat="1" ht="30" hidden="1" customHeight="1" x14ac:dyDescent="0.2">
      <c r="A139" s="27" t="s">
        <v>111</v>
      </c>
      <c r="B139" s="20"/>
      <c r="C139" s="23">
        <f>SUM(E139:AI139)</f>
        <v>0</v>
      </c>
      <c r="D139" s="13" t="e">
        <f t="shared" si="24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56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:35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4"/>
        <v>#DIV/0!</v>
      </c>
      <c r="E140" s="33"/>
      <c r="F140" s="53"/>
      <c r="G140" s="53" t="e">
        <f>G139/G138*10</f>
        <v>#DIV/0!</v>
      </c>
      <c r="H140" s="53"/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33"/>
      <c r="AC140" s="53"/>
      <c r="AD140" s="53"/>
      <c r="AE140" s="33"/>
      <c r="AF140" s="33"/>
      <c r="AG140" s="33"/>
      <c r="AH140" s="33"/>
      <c r="AI140" s="53" t="e">
        <f>AI139/AI138*10</f>
        <v>#DIV/0!</v>
      </c>
    </row>
    <row r="141" spans="1:35" s="11" customFormat="1" ht="30" hidden="1" customHeight="1" outlineLevel="1" x14ac:dyDescent="0.2">
      <c r="A141" s="50" t="s">
        <v>63</v>
      </c>
      <c r="B141" s="17"/>
      <c r="C141" s="48">
        <f>SUM(E141:AI141)</f>
        <v>0</v>
      </c>
      <c r="D141" s="13" t="e">
        <f t="shared" si="24"/>
        <v>#DIV/0!</v>
      </c>
      <c r="E141" s="33"/>
      <c r="F141" s="32"/>
      <c r="G141" s="53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56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:35" s="11" customFormat="1" ht="30" hidden="1" customHeight="1" x14ac:dyDescent="0.2">
      <c r="A142" s="27" t="s">
        <v>64</v>
      </c>
      <c r="B142" s="17"/>
      <c r="C142" s="48">
        <f>SUM(E142:AI142)</f>
        <v>0</v>
      </c>
      <c r="D142" s="13" t="e">
        <f t="shared" si="24"/>
        <v>#DIV/0!</v>
      </c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56"/>
      <c r="AA142" s="32"/>
      <c r="AB142" s="32"/>
      <c r="AC142" s="56"/>
      <c r="AD142" s="56"/>
      <c r="AE142" s="32"/>
      <c r="AF142" s="32"/>
      <c r="AG142" s="32"/>
      <c r="AH142" s="32"/>
      <c r="AI142" s="32"/>
    </row>
    <row r="143" spans="1:35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4"/>
        <v>#DIV/0!</v>
      </c>
      <c r="E143" s="33"/>
      <c r="F143" s="53"/>
      <c r="G143" s="53"/>
      <c r="H143" s="53" t="e">
        <f>H142/H141*10</f>
        <v>#DIV/0!</v>
      </c>
      <c r="I143" s="53"/>
      <c r="J143" s="53"/>
      <c r="K143" s="53"/>
      <c r="L143" s="53"/>
      <c r="M143" s="53"/>
      <c r="N143" s="53"/>
      <c r="O143" s="53"/>
      <c r="P143" s="53" t="e">
        <f>P142/P141*10</f>
        <v>#DIV/0!</v>
      </c>
      <c r="Q143" s="53"/>
      <c r="R143" s="53"/>
      <c r="S143" s="53"/>
      <c r="T143" s="53"/>
      <c r="U143" s="53"/>
      <c r="V143" s="53"/>
      <c r="W143" s="53" t="e">
        <f>W142/W141*10</f>
        <v>#DIV/0!</v>
      </c>
      <c r="X143" s="53"/>
      <c r="Y143" s="53"/>
      <c r="Z143" s="53" t="e">
        <f>Z142/Z141*10</f>
        <v>#DIV/0!</v>
      </c>
      <c r="AA143" s="53"/>
      <c r="AB143" s="53"/>
      <c r="AC143" s="53" t="e">
        <f>AC142/AC141*10</f>
        <v>#DIV/0!</v>
      </c>
      <c r="AD143" s="53"/>
      <c r="AE143" s="33"/>
      <c r="AF143" s="33"/>
      <c r="AG143" s="33"/>
      <c r="AH143" s="33"/>
      <c r="AI143" s="33"/>
    </row>
    <row r="144" spans="1:35" s="11" customFormat="1" ht="30" hidden="1" customHeight="1" x14ac:dyDescent="0.2">
      <c r="A144" s="50" t="s">
        <v>96</v>
      </c>
      <c r="B144" s="55"/>
      <c r="C144" s="48">
        <f>SUM(E144:AI144)</f>
        <v>0</v>
      </c>
      <c r="D144" s="13" t="e">
        <f t="shared" si="24"/>
        <v>#DIV/0!</v>
      </c>
      <c r="E144" s="3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33"/>
      <c r="AC144" s="53"/>
      <c r="AD144" s="53"/>
      <c r="AE144" s="33"/>
      <c r="AF144" s="33"/>
      <c r="AG144" s="33"/>
      <c r="AH144" s="33"/>
      <c r="AI144" s="33"/>
    </row>
    <row r="145" spans="1:35" s="11" customFormat="1" ht="30" hidden="1" customHeight="1" x14ac:dyDescent="0.2">
      <c r="A145" s="27" t="s">
        <v>97</v>
      </c>
      <c r="B145" s="55"/>
      <c r="C145" s="48">
        <f>SUM(E145:AI145)</f>
        <v>0</v>
      </c>
      <c r="D145" s="13" t="e">
        <f t="shared" si="24"/>
        <v>#DIV/0!</v>
      </c>
      <c r="E145" s="3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33"/>
      <c r="AC145" s="53"/>
      <c r="AD145" s="53"/>
      <c r="AE145" s="33"/>
      <c r="AF145" s="33"/>
      <c r="AG145" s="33"/>
      <c r="AH145" s="33"/>
      <c r="AI145" s="33"/>
    </row>
    <row r="146" spans="1:35" s="11" customFormat="1" ht="30" hidden="1" customHeight="1" x14ac:dyDescent="0.2">
      <c r="A146" s="27" t="s">
        <v>50</v>
      </c>
      <c r="B146" s="55" t="e">
        <f>B145/B144*10</f>
        <v>#DIV/0!</v>
      </c>
      <c r="C146" s="55" t="e">
        <f>C145/C144*10</f>
        <v>#DIV/0!</v>
      </c>
      <c r="D146" s="13" t="e">
        <f t="shared" si="24"/>
        <v>#DIV/0!</v>
      </c>
      <c r="E146" s="33"/>
      <c r="F146" s="53"/>
      <c r="G146" s="53"/>
      <c r="H146" s="53"/>
      <c r="I146" s="53"/>
      <c r="J146" s="53"/>
      <c r="K146" s="53"/>
      <c r="L146" s="53"/>
      <c r="M146" s="53"/>
      <c r="N146" s="53"/>
      <c r="O146" s="53" t="e">
        <f>O145/O144*10</f>
        <v>#DIV/0!</v>
      </c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 t="e">
        <f>AA145/AA144*10</f>
        <v>#DIV/0!</v>
      </c>
      <c r="AB146" s="33"/>
      <c r="AC146" s="53"/>
      <c r="AD146" s="53"/>
      <c r="AE146" s="33"/>
      <c r="AF146" s="33"/>
      <c r="AG146" s="33"/>
      <c r="AH146" s="33"/>
      <c r="AI146" s="33"/>
    </row>
    <row r="147" spans="1:35" s="11" customFormat="1" ht="30" hidden="1" customHeight="1" x14ac:dyDescent="0.2">
      <c r="A147" s="50" t="s">
        <v>65</v>
      </c>
      <c r="B147" s="23"/>
      <c r="C147" s="23">
        <f>SUM(E147:AI147)</f>
        <v>0</v>
      </c>
      <c r="D147" s="13" t="e">
        <f t="shared" si="24"/>
        <v>#DIV/0!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s="11" customFormat="1" ht="30" hidden="1" customHeight="1" x14ac:dyDescent="0.2">
      <c r="A148" s="27" t="s">
        <v>66</v>
      </c>
      <c r="B148" s="23"/>
      <c r="C148" s="23">
        <f>SUM(E148:AI148)</f>
        <v>0</v>
      </c>
      <c r="D148" s="13" t="e">
        <f t="shared" si="24"/>
        <v>#DIV/0!</v>
      </c>
      <c r="E148" s="32"/>
      <c r="F148" s="30"/>
      <c r="G148" s="53"/>
      <c r="H148" s="22"/>
      <c r="I148" s="22"/>
      <c r="J148" s="22"/>
      <c r="K148" s="22"/>
      <c r="L148" s="22"/>
      <c r="M148" s="22"/>
      <c r="N148" s="33"/>
      <c r="O148" s="33"/>
      <c r="P148" s="30"/>
      <c r="Q148" s="30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0"/>
    </row>
    <row r="149" spans="1:35" s="11" customFormat="1" ht="30" hidden="1" customHeight="1" x14ac:dyDescent="0.2">
      <c r="A149" s="27" t="s">
        <v>50</v>
      </c>
      <c r="B149" s="48" t="e">
        <f>B148/B147*10</f>
        <v>#DIV/0!</v>
      </c>
      <c r="C149" s="48" t="e">
        <f>C148/C147*10</f>
        <v>#DIV/0!</v>
      </c>
      <c r="D149" s="13" t="e">
        <f t="shared" si="24"/>
        <v>#DIV/0!</v>
      </c>
      <c r="E149" s="49" t="e">
        <f>E148/E147*10</f>
        <v>#DIV/0!</v>
      </c>
      <c r="F149" s="49"/>
      <c r="G149" s="49"/>
      <c r="H149" s="49" t="e">
        <f t="shared" ref="H149:O149" si="34">H148/H147*10</f>
        <v>#DIV/0!</v>
      </c>
      <c r="I149" s="49" t="e">
        <f t="shared" si="34"/>
        <v>#DIV/0!</v>
      </c>
      <c r="J149" s="49" t="e">
        <f t="shared" si="34"/>
        <v>#DIV/0!</v>
      </c>
      <c r="K149" s="49"/>
      <c r="L149" s="49"/>
      <c r="M149" s="49" t="e">
        <f t="shared" si="34"/>
        <v>#DIV/0!</v>
      </c>
      <c r="N149" s="49" t="e">
        <f t="shared" si="34"/>
        <v>#DIV/0!</v>
      </c>
      <c r="O149" s="49" t="e">
        <f t="shared" si="34"/>
        <v>#DIV/0!</v>
      </c>
      <c r="P149" s="22"/>
      <c r="Q149" s="22"/>
      <c r="R149" s="49" t="e">
        <f>R148/R147*10</f>
        <v>#DIV/0!</v>
      </c>
      <c r="S149" s="49"/>
      <c r="T149" s="49"/>
      <c r="U149" s="49"/>
      <c r="V149" s="49" t="e">
        <f>V148/V147*10</f>
        <v>#DIV/0!</v>
      </c>
      <c r="W149" s="49"/>
      <c r="X149" s="49"/>
      <c r="Y149" s="49"/>
      <c r="Z149" s="49" t="e">
        <f t="shared" ref="Z149:AE149" si="35">Z148/Z147*10</f>
        <v>#DIV/0!</v>
      </c>
      <c r="AA149" s="49" t="e">
        <f t="shared" si="35"/>
        <v>#DIV/0!</v>
      </c>
      <c r="AB149" s="49" t="e">
        <f t="shared" si="35"/>
        <v>#DIV/0!</v>
      </c>
      <c r="AC149" s="49" t="e">
        <f t="shared" si="35"/>
        <v>#DIV/0!</v>
      </c>
      <c r="AD149" s="49"/>
      <c r="AE149" s="49" t="e">
        <f t="shared" si="35"/>
        <v>#DIV/0!</v>
      </c>
      <c r="AF149" s="49"/>
      <c r="AG149" s="49"/>
      <c r="AH149" s="49"/>
      <c r="AI149" s="22"/>
    </row>
    <row r="150" spans="1:35" s="11" customFormat="1" ht="30" hidden="1" customHeight="1" x14ac:dyDescent="0.2">
      <c r="A150" s="50" t="s">
        <v>115</v>
      </c>
      <c r="B150" s="23"/>
      <c r="C150" s="23">
        <f>SUM(E150:AI150)</f>
        <v>0</v>
      </c>
      <c r="D150" s="13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s="11" customFormat="1" ht="30" hidden="1" customHeight="1" x14ac:dyDescent="0.2">
      <c r="A151" s="27" t="s">
        <v>116</v>
      </c>
      <c r="B151" s="23"/>
      <c r="C151" s="23">
        <f>SUM(E151:AI151)</f>
        <v>0</v>
      </c>
      <c r="D151" s="13"/>
      <c r="E151" s="32"/>
      <c r="F151" s="30"/>
      <c r="G151" s="53"/>
      <c r="H151" s="22"/>
      <c r="I151" s="22"/>
      <c r="J151" s="22"/>
      <c r="K151" s="22"/>
      <c r="L151" s="22"/>
      <c r="M151" s="22"/>
      <c r="N151" s="33"/>
      <c r="O151" s="33"/>
      <c r="P151" s="22"/>
      <c r="Q151" s="30"/>
      <c r="R151" s="30"/>
      <c r="S151" s="30"/>
      <c r="T151" s="30"/>
      <c r="U151" s="30"/>
      <c r="V151" s="33"/>
      <c r="W151" s="33"/>
      <c r="X151" s="33"/>
      <c r="Y151" s="33"/>
      <c r="Z151" s="33"/>
      <c r="AA151" s="30"/>
      <c r="AB151" s="33"/>
      <c r="AC151" s="30"/>
      <c r="AD151" s="30"/>
      <c r="AE151" s="33"/>
      <c r="AF151" s="33"/>
      <c r="AG151" s="33"/>
      <c r="AH151" s="33"/>
      <c r="AI151" s="30"/>
    </row>
    <row r="152" spans="1:35" s="11" customFormat="1" ht="30" hidden="1" customHeight="1" x14ac:dyDescent="0.2">
      <c r="A152" s="27" t="s">
        <v>50</v>
      </c>
      <c r="B152" s="48"/>
      <c r="C152" s="48" t="e">
        <f>C151/C150*10</f>
        <v>#DIV/0!</v>
      </c>
      <c r="D152" s="13"/>
      <c r="E152" s="49"/>
      <c r="F152" s="49"/>
      <c r="G152" s="49"/>
      <c r="H152" s="49" t="e">
        <f>H151/H150*10</f>
        <v>#DIV/0!</v>
      </c>
      <c r="I152" s="49" t="e">
        <f>I151/I150*10</f>
        <v>#DIV/0!</v>
      </c>
      <c r="J152" s="49" t="e">
        <f>J151/J150*10</f>
        <v>#DIV/0!</v>
      </c>
      <c r="K152" s="49"/>
      <c r="L152" s="49"/>
      <c r="M152" s="49" t="e">
        <f>M151/M150*10</f>
        <v>#DIV/0!</v>
      </c>
      <c r="N152" s="49"/>
      <c r="O152" s="49" t="e">
        <f>O151/O150*10</f>
        <v>#DIV/0!</v>
      </c>
      <c r="P152" s="49"/>
      <c r="Q152" s="22"/>
      <c r="R152" s="22"/>
      <c r="S152" s="22"/>
      <c r="T152" s="22"/>
      <c r="U152" s="22"/>
      <c r="V152" s="49" t="e">
        <f>V151/V150*10</f>
        <v>#DIV/0!</v>
      </c>
      <c r="W152" s="49" t="e">
        <f>W151/W150*10</f>
        <v>#DIV/0!</v>
      </c>
      <c r="X152" s="49"/>
      <c r="Y152" s="49"/>
      <c r="Z152" s="49"/>
      <c r="AA152" s="22"/>
      <c r="AB152" s="49" t="e">
        <f>AB151/AB150*10</f>
        <v>#DIV/0!</v>
      </c>
      <c r="AC152" s="49"/>
      <c r="AD152" s="49"/>
      <c r="AE152" s="49" t="e">
        <f>AE151/AE150*10</f>
        <v>#DIV/0!</v>
      </c>
      <c r="AF152" s="49"/>
      <c r="AG152" s="49"/>
      <c r="AH152" s="49"/>
      <c r="AI152" s="22"/>
    </row>
    <row r="153" spans="1:35" s="11" customFormat="1" ht="30" hidden="1" customHeight="1" x14ac:dyDescent="0.2">
      <c r="A153" s="50" t="s">
        <v>112</v>
      </c>
      <c r="B153" s="23">
        <v>75</v>
      </c>
      <c r="C153" s="23">
        <f>SUM(E153:AI153)</f>
        <v>165</v>
      </c>
      <c r="D153" s="13">
        <f>C153/B153</f>
        <v>2.2000000000000002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>
        <v>50</v>
      </c>
      <c r="W153" s="32"/>
      <c r="X153" s="32"/>
      <c r="Y153" s="32"/>
      <c r="Z153" s="32"/>
      <c r="AA153" s="32">
        <v>115</v>
      </c>
      <c r="AB153" s="32"/>
      <c r="AC153" s="32"/>
      <c r="AD153" s="32"/>
      <c r="AE153" s="32"/>
      <c r="AF153" s="32"/>
      <c r="AG153" s="32"/>
      <c r="AH153" s="32"/>
      <c r="AI153" s="32"/>
    </row>
    <row r="154" spans="1:35" s="11" customFormat="1" ht="30" hidden="1" customHeight="1" x14ac:dyDescent="0.2">
      <c r="A154" s="27" t="s">
        <v>113</v>
      </c>
      <c r="B154" s="23">
        <v>83</v>
      </c>
      <c r="C154" s="23">
        <f>SUM(E154:AI154)</f>
        <v>104</v>
      </c>
      <c r="D154" s="13">
        <f t="shared" si="24"/>
        <v>1.2530120481927711</v>
      </c>
      <c r="E154" s="32"/>
      <c r="F154" s="30"/>
      <c r="G154" s="53"/>
      <c r="H154" s="30"/>
      <c r="I154" s="30"/>
      <c r="J154" s="30"/>
      <c r="K154" s="30"/>
      <c r="L154" s="30"/>
      <c r="M154" s="33"/>
      <c r="N154" s="33"/>
      <c r="O154" s="33"/>
      <c r="P154" s="30"/>
      <c r="Q154" s="30"/>
      <c r="R154" s="30"/>
      <c r="S154" s="30"/>
      <c r="T154" s="30"/>
      <c r="U154" s="30"/>
      <c r="V154" s="33">
        <v>20</v>
      </c>
      <c r="W154" s="33"/>
      <c r="X154" s="33"/>
      <c r="Y154" s="33"/>
      <c r="Z154" s="33"/>
      <c r="AA154" s="33">
        <v>84</v>
      </c>
      <c r="AB154" s="33"/>
      <c r="AC154" s="30"/>
      <c r="AD154" s="30"/>
      <c r="AE154" s="33"/>
      <c r="AF154" s="33"/>
      <c r="AG154" s="33"/>
      <c r="AH154" s="33"/>
      <c r="AI154" s="30"/>
    </row>
    <row r="155" spans="1:35" s="11" customFormat="1" ht="30" hidden="1" customHeight="1" x14ac:dyDescent="0.2">
      <c r="A155" s="27" t="s">
        <v>50</v>
      </c>
      <c r="B155" s="48">
        <f>B154/B153*10</f>
        <v>11.066666666666666</v>
      </c>
      <c r="C155" s="48">
        <f>C154/C153*10</f>
        <v>6.3030303030303028</v>
      </c>
      <c r="D155" s="13">
        <f t="shared" si="24"/>
        <v>0.56955093099671417</v>
      </c>
      <c r="E155" s="49"/>
      <c r="F155" s="49"/>
      <c r="G155" s="49"/>
      <c r="H155" s="22"/>
      <c r="I155" s="22"/>
      <c r="J155" s="22"/>
      <c r="K155" s="22"/>
      <c r="L155" s="22"/>
      <c r="M155" s="49"/>
      <c r="N155" s="49"/>
      <c r="O155" s="49"/>
      <c r="P155" s="22"/>
      <c r="Q155" s="22"/>
      <c r="R155" s="22"/>
      <c r="S155" s="22"/>
      <c r="T155" s="22"/>
      <c r="U155" s="22"/>
      <c r="V155" s="49">
        <f>V154/V153*10</f>
        <v>4</v>
      </c>
      <c r="W155" s="49"/>
      <c r="X155" s="49"/>
      <c r="Y155" s="49"/>
      <c r="Z155" s="49"/>
      <c r="AA155" s="49">
        <f>AA154/AA153*10</f>
        <v>7.304347826086957</v>
      </c>
      <c r="AB155" s="49"/>
      <c r="AC155" s="49"/>
      <c r="AD155" s="49"/>
      <c r="AE155" s="49"/>
      <c r="AF155" s="49"/>
      <c r="AG155" s="49"/>
      <c r="AH155" s="49"/>
      <c r="AI155" s="22"/>
    </row>
    <row r="156" spans="1:35" s="11" customFormat="1" ht="30" hidden="1" customHeight="1" outlineLevel="1" x14ac:dyDescent="0.2">
      <c r="A156" s="50" t="s">
        <v>67</v>
      </c>
      <c r="B156" s="23"/>
      <c r="C156" s="23">
        <f>SUM(E156:AI156)</f>
        <v>0</v>
      </c>
      <c r="D156" s="13" t="e">
        <f t="shared" si="24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:35" s="11" customFormat="1" ht="30" hidden="1" customHeight="1" outlineLevel="1" x14ac:dyDescent="0.2">
      <c r="A157" s="27" t="s">
        <v>68</v>
      </c>
      <c r="B157" s="23"/>
      <c r="C157" s="23">
        <f>SUM(E157:AI157)</f>
        <v>0</v>
      </c>
      <c r="D157" s="13" t="e">
        <f t="shared" si="24"/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:35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4"/>
        <v>#DIV/0!</v>
      </c>
      <c r="E158" s="53"/>
      <c r="F158" s="53"/>
      <c r="G158" s="53" t="e">
        <f>G157/G156*10</f>
        <v>#DIV/0!</v>
      </c>
      <c r="H158" s="53"/>
      <c r="I158" s="53"/>
      <c r="J158" s="53"/>
      <c r="K158" s="53"/>
      <c r="L158" s="53"/>
      <c r="M158" s="53"/>
      <c r="N158" s="53" t="e">
        <f>N157/N156*10</f>
        <v>#DIV/0!</v>
      </c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</row>
    <row r="159" spans="1:35" s="11" customFormat="1" ht="30" hidden="1" customHeight="1" outlineLevel="1" x14ac:dyDescent="0.2">
      <c r="A159" s="50" t="s">
        <v>69</v>
      </c>
      <c r="B159" s="23"/>
      <c r="C159" s="23">
        <f>SUM(E159:AI159)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:35" s="11" customFormat="1" ht="30" hidden="1" customHeight="1" outlineLevel="1" x14ac:dyDescent="0.2">
      <c r="A160" s="27" t="s">
        <v>70</v>
      </c>
      <c r="B160" s="23"/>
      <c r="C160" s="23">
        <f>SUM(E160:AI160)</f>
        <v>0</v>
      </c>
      <c r="D160" s="13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:35" s="11" customFormat="1" ht="30" hidden="1" customHeight="1" x14ac:dyDescent="0.2">
      <c r="A161" s="27" t="s">
        <v>50</v>
      </c>
      <c r="B161" s="55" t="e">
        <f>B160/B159*10</f>
        <v>#DIV/0!</v>
      </c>
      <c r="C161" s="55" t="e">
        <f>C160/C159*10</f>
        <v>#DIV/0!</v>
      </c>
      <c r="D161" s="13" t="e">
        <f t="shared" si="24"/>
        <v>#DIV/0!</v>
      </c>
      <c r="E161" s="55"/>
      <c r="F161" s="55"/>
      <c r="G161" s="53" t="e">
        <f>G160/G159*10</f>
        <v>#DIV/0!</v>
      </c>
      <c r="H161" s="55"/>
      <c r="I161" s="55"/>
      <c r="J161" s="53" t="e">
        <f>J160/J159*10</f>
        <v>#DIV/0!</v>
      </c>
      <c r="K161" s="53"/>
      <c r="L161" s="53"/>
      <c r="M161" s="53" t="e">
        <f>M160/M159*10</f>
        <v>#DIV/0!</v>
      </c>
      <c r="N161" s="53" t="e">
        <f>N160/N159*10</f>
        <v>#DIV/0!</v>
      </c>
      <c r="O161" s="53"/>
      <c r="P161" s="53"/>
      <c r="Q161" s="53"/>
      <c r="R161" s="53"/>
      <c r="S161" s="53"/>
      <c r="T161" s="53"/>
      <c r="U161" s="53"/>
      <c r="V161" s="53"/>
      <c r="W161" s="53" t="e">
        <f>W160/W159*10</f>
        <v>#DIV/0!</v>
      </c>
      <c r="X161" s="53"/>
      <c r="Y161" s="53"/>
      <c r="Z161" s="53"/>
      <c r="AA161" s="53"/>
      <c r="AB161" s="53"/>
      <c r="AC161" s="53"/>
      <c r="AD161" s="53"/>
      <c r="AE161" s="53" t="e">
        <f>AE160/AE159*10</f>
        <v>#DIV/0!</v>
      </c>
      <c r="AF161" s="53"/>
      <c r="AG161" s="53"/>
      <c r="AH161" s="53"/>
      <c r="AI161" s="53"/>
    </row>
    <row r="162" spans="1:35" s="11" customFormat="1" ht="30" hidden="1" customHeight="1" x14ac:dyDescent="0.2">
      <c r="A162" s="50" t="s">
        <v>71</v>
      </c>
      <c r="B162" s="20"/>
      <c r="C162" s="23">
        <f>SUM(E162:AI162)</f>
        <v>0</v>
      </c>
      <c r="D162" s="13" t="e">
        <f t="shared" si="24"/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52"/>
      <c r="S162" s="52"/>
      <c r="T162" s="52"/>
      <c r="U162" s="5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:35" s="11" customFormat="1" ht="30" hidden="1" customHeight="1" x14ac:dyDescent="0.2">
      <c r="A163" s="50" t="s">
        <v>72</v>
      </c>
      <c r="B163" s="20"/>
      <c r="C163" s="23"/>
      <c r="D163" s="13" t="e">
        <f>C163/B163</f>
        <v>#DIV/0!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:35" s="11" customFormat="1" ht="30" hidden="1" customHeight="1" x14ac:dyDescent="0.2">
      <c r="A164" s="50" t="s">
        <v>73</v>
      </c>
      <c r="B164" s="20"/>
      <c r="C164" s="23"/>
      <c r="D164" s="13" t="e">
        <f>C164/B164</f>
        <v>#DIV/0!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:35" s="45" customFormat="1" ht="30" hidden="1" customHeight="1" x14ac:dyDescent="0.2">
      <c r="A165" s="27" t="s">
        <v>74</v>
      </c>
      <c r="B165" s="20"/>
      <c r="C165" s="23">
        <f>SUM(E165:AI165)</f>
        <v>0</v>
      </c>
      <c r="D165" s="13" t="e">
        <f>C165/B165</f>
        <v>#DIV/0!</v>
      </c>
      <c r="E165" s="34"/>
      <c r="F165" s="34"/>
      <c r="G165" s="34"/>
      <c r="H165" s="34"/>
      <c r="I165" s="34"/>
      <c r="J165" s="34"/>
      <c r="K165" s="78"/>
      <c r="L165" s="78"/>
      <c r="M165" s="34"/>
      <c r="N165" s="34"/>
      <c r="O165" s="34"/>
      <c r="P165" s="34"/>
      <c r="Q165" s="34"/>
      <c r="R165" s="34"/>
      <c r="S165" s="78"/>
      <c r="T165" s="78"/>
      <c r="U165" s="78"/>
      <c r="V165" s="34"/>
      <c r="W165" s="34"/>
      <c r="X165" s="78"/>
      <c r="Y165" s="78"/>
      <c r="Z165" s="34"/>
      <c r="AA165" s="34"/>
      <c r="AB165" s="34"/>
      <c r="AC165" s="34"/>
      <c r="AD165" s="78"/>
      <c r="AE165" s="34"/>
      <c r="AF165" s="78"/>
      <c r="AG165" s="78"/>
      <c r="AH165" s="78"/>
      <c r="AI165" s="34"/>
    </row>
    <row r="166" spans="1:35" s="45" customFormat="1" ht="30" hidden="1" customHeight="1" x14ac:dyDescent="0.2">
      <c r="A166" s="12" t="s">
        <v>75</v>
      </c>
      <c r="B166" s="67"/>
      <c r="C166" s="67" t="e">
        <f>C165/C168</f>
        <v>#DIV/0!</v>
      </c>
      <c r="D166" s="8"/>
      <c r="E166" s="25"/>
      <c r="F166" s="25"/>
      <c r="G166" s="25"/>
      <c r="H166" s="25"/>
      <c r="I166" s="25"/>
      <c r="J166" s="25"/>
      <c r="K166" s="77"/>
      <c r="L166" s="77"/>
      <c r="M166" s="25"/>
      <c r="N166" s="25"/>
      <c r="O166" s="25"/>
      <c r="P166" s="25"/>
      <c r="Q166" s="25"/>
      <c r="R166" s="25"/>
      <c r="S166" s="77"/>
      <c r="T166" s="77"/>
      <c r="U166" s="77"/>
      <c r="V166" s="25"/>
      <c r="W166" s="25"/>
      <c r="X166" s="77"/>
      <c r="Y166" s="77"/>
      <c r="Z166" s="25"/>
      <c r="AA166" s="25"/>
      <c r="AB166" s="25"/>
      <c r="AC166" s="25"/>
      <c r="AD166" s="77"/>
      <c r="AE166" s="25"/>
      <c r="AF166" s="77"/>
      <c r="AG166" s="77"/>
      <c r="AH166" s="77"/>
      <c r="AI166" s="25"/>
    </row>
    <row r="167" spans="1:35" s="11" customFormat="1" ht="30" hidden="1" customHeight="1" x14ac:dyDescent="0.2">
      <c r="A167" s="27" t="s">
        <v>76</v>
      </c>
      <c r="B167" s="20"/>
      <c r="C167" s="23">
        <f>SUM(E167:AI167)</f>
        <v>0</v>
      </c>
      <c r="D167" s="13" t="e">
        <f t="shared" ref="D167:D179" si="36">C167/B167</f>
        <v>#DIV/0!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s="11" customFormat="1" ht="30" hidden="1" customHeight="1" outlineLevel="1" x14ac:dyDescent="0.2">
      <c r="A168" s="27" t="s">
        <v>77</v>
      </c>
      <c r="B168" s="20"/>
      <c r="C168" s="20"/>
      <c r="D168" s="1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s="11" customFormat="1" ht="30" hidden="1" customHeight="1" outlineLevel="1" x14ac:dyDescent="0.2">
      <c r="A169" s="27" t="s">
        <v>78</v>
      </c>
      <c r="B169" s="20"/>
      <c r="C169" s="23">
        <f>SUM(E169:AI169)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78"/>
      <c r="M169" s="34"/>
      <c r="N169" s="34"/>
      <c r="O169" s="34"/>
      <c r="P169" s="34"/>
      <c r="Q169" s="34"/>
      <c r="R169" s="34"/>
      <c r="S169" s="78"/>
      <c r="T169" s="78"/>
      <c r="U169" s="78"/>
      <c r="V169" s="34"/>
      <c r="W169" s="34"/>
      <c r="X169" s="78"/>
      <c r="Y169" s="78"/>
      <c r="Z169" s="34"/>
      <c r="AA169" s="34"/>
      <c r="AB169" s="34"/>
      <c r="AC169" s="34"/>
      <c r="AD169" s="78"/>
      <c r="AE169" s="34"/>
      <c r="AF169" s="78"/>
      <c r="AG169" s="78"/>
      <c r="AH169" s="78"/>
      <c r="AI169" s="34"/>
    </row>
    <row r="170" spans="1:35" s="11" customFormat="1" ht="30" hidden="1" customHeight="1" x14ac:dyDescent="0.2">
      <c r="A170" s="12" t="s">
        <v>5</v>
      </c>
      <c r="B170" s="68" t="e">
        <f>B169/B168</f>
        <v>#DIV/0!</v>
      </c>
      <c r="C170" s="68" t="e">
        <f>C169/C168</f>
        <v>#DIV/0!</v>
      </c>
      <c r="D170" s="13"/>
      <c r="E170" s="14" t="e">
        <f>E169/E168</f>
        <v>#DIV/0!</v>
      </c>
      <c r="F170" s="14" t="e">
        <f t="shared" ref="F170:AI170" si="37">F169/F168</f>
        <v>#DIV/0!</v>
      </c>
      <c r="G170" s="14" t="e">
        <f t="shared" si="37"/>
        <v>#DIV/0!</v>
      </c>
      <c r="H170" s="14" t="e">
        <f t="shared" si="37"/>
        <v>#DIV/0!</v>
      </c>
      <c r="I170" s="14" t="e">
        <f t="shared" si="37"/>
        <v>#DIV/0!</v>
      </c>
      <c r="J170" s="14" t="e">
        <f t="shared" si="37"/>
        <v>#DIV/0!</v>
      </c>
      <c r="K170" s="14"/>
      <c r="L170" s="14"/>
      <c r="M170" s="14" t="e">
        <f t="shared" si="37"/>
        <v>#DIV/0!</v>
      </c>
      <c r="N170" s="14" t="e">
        <f t="shared" si="37"/>
        <v>#DIV/0!</v>
      </c>
      <c r="O170" s="14" t="e">
        <f t="shared" si="37"/>
        <v>#DIV/0!</v>
      </c>
      <c r="P170" s="14" t="e">
        <f t="shared" si="37"/>
        <v>#DIV/0!</v>
      </c>
      <c r="Q170" s="14" t="e">
        <f t="shared" si="37"/>
        <v>#DIV/0!</v>
      </c>
      <c r="R170" s="14" t="e">
        <f t="shared" si="37"/>
        <v>#DIV/0!</v>
      </c>
      <c r="S170" s="14"/>
      <c r="T170" s="14"/>
      <c r="U170" s="14"/>
      <c r="V170" s="14" t="e">
        <f t="shared" si="37"/>
        <v>#DIV/0!</v>
      </c>
      <c r="W170" s="14" t="e">
        <f t="shared" si="37"/>
        <v>#DIV/0!</v>
      </c>
      <c r="X170" s="14"/>
      <c r="Y170" s="14"/>
      <c r="Z170" s="14" t="e">
        <f t="shared" si="37"/>
        <v>#DIV/0!</v>
      </c>
      <c r="AA170" s="14" t="e">
        <f t="shared" si="37"/>
        <v>#DIV/0!</v>
      </c>
      <c r="AB170" s="14" t="e">
        <f t="shared" si="37"/>
        <v>#DIV/0!</v>
      </c>
      <c r="AC170" s="14" t="e">
        <f t="shared" si="37"/>
        <v>#DIV/0!</v>
      </c>
      <c r="AD170" s="14"/>
      <c r="AE170" s="14" t="e">
        <f t="shared" si="37"/>
        <v>#DIV/0!</v>
      </c>
      <c r="AF170" s="14"/>
      <c r="AG170" s="14"/>
      <c r="AH170" s="14"/>
      <c r="AI170" s="14" t="e">
        <f t="shared" si="37"/>
        <v>#DIV/0!</v>
      </c>
    </row>
    <row r="171" spans="1:35" s="11" customFormat="1" ht="30" hidden="1" customHeight="1" x14ac:dyDescent="0.2">
      <c r="A171" s="10" t="s">
        <v>79</v>
      </c>
      <c r="B171" s="22"/>
      <c r="C171" s="22">
        <f>SUM(E171:AI171)</f>
        <v>0</v>
      </c>
      <c r="D171" s="13" t="e">
        <f t="shared" si="36"/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s="11" customFormat="1" ht="30" hidden="1" customHeight="1" x14ac:dyDescent="0.2">
      <c r="A172" s="10" t="s">
        <v>80</v>
      </c>
      <c r="B172" s="22"/>
      <c r="C172" s="22">
        <f>SUM(E172:AI172)</f>
        <v>0</v>
      </c>
      <c r="D172" s="13" t="e">
        <f t="shared" si="36"/>
        <v>#DIV/0!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s="11" customFormat="1" ht="30" hidden="1" customHeight="1" x14ac:dyDescent="0.2">
      <c r="A173" s="27" t="s">
        <v>93</v>
      </c>
      <c r="B173" s="20"/>
      <c r="C173" s="23">
        <f>SUM(E173:AI173)</f>
        <v>0</v>
      </c>
      <c r="D173" s="13" t="e">
        <f t="shared" si="36"/>
        <v>#DIV/0!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s="45" customFormat="1" ht="30" hidden="1" customHeight="1" outlineLevel="1" x14ac:dyDescent="0.2">
      <c r="A174" s="10" t="s">
        <v>107</v>
      </c>
      <c r="B174" s="23"/>
      <c r="C174" s="23">
        <f>SUM(E174:AI174)</f>
        <v>99083</v>
      </c>
      <c r="D174" s="13" t="e">
        <f t="shared" si="36"/>
        <v>#DIV/0!</v>
      </c>
      <c r="E174" s="26">
        <v>1366</v>
      </c>
      <c r="F174" s="26">
        <v>2847</v>
      </c>
      <c r="G174" s="26">
        <v>5196</v>
      </c>
      <c r="H174" s="26">
        <v>6543</v>
      </c>
      <c r="I174" s="26">
        <v>7357</v>
      </c>
      <c r="J174" s="26">
        <v>5788</v>
      </c>
      <c r="K174" s="26"/>
      <c r="L174" s="26"/>
      <c r="M174" s="26">
        <v>3545</v>
      </c>
      <c r="N174" s="26">
        <v>5170</v>
      </c>
      <c r="O174" s="26">
        <v>3029</v>
      </c>
      <c r="P174" s="26">
        <v>3517</v>
      </c>
      <c r="Q174" s="26">
        <v>3888</v>
      </c>
      <c r="R174" s="26">
        <v>6744</v>
      </c>
      <c r="S174" s="26"/>
      <c r="T174" s="26"/>
      <c r="U174" s="26"/>
      <c r="V174" s="26">
        <v>6037</v>
      </c>
      <c r="W174" s="26">
        <v>3845</v>
      </c>
      <c r="X174" s="26"/>
      <c r="Y174" s="26"/>
      <c r="Z174" s="26">
        <v>3946</v>
      </c>
      <c r="AA174" s="26">
        <v>5043</v>
      </c>
      <c r="AB174" s="26">
        <v>1351</v>
      </c>
      <c r="AC174" s="26">
        <v>8708</v>
      </c>
      <c r="AD174" s="26"/>
      <c r="AE174" s="26">
        <v>9901</v>
      </c>
      <c r="AF174" s="26"/>
      <c r="AG174" s="26"/>
      <c r="AH174" s="26"/>
      <c r="AI174" s="26">
        <v>5262</v>
      </c>
    </row>
    <row r="175" spans="1:35" s="58" customFormat="1" ht="30" hidden="1" customHeight="1" outlineLevel="1" x14ac:dyDescent="0.2">
      <c r="A175" s="27" t="s">
        <v>81</v>
      </c>
      <c r="B175" s="23"/>
      <c r="C175" s="23">
        <f>SUM(E175:AI175)</f>
        <v>97581</v>
      </c>
      <c r="D175" s="13" t="e">
        <f t="shared" si="36"/>
        <v>#DIV/0!</v>
      </c>
      <c r="E175" s="32">
        <v>1366</v>
      </c>
      <c r="F175" s="32">
        <v>2847</v>
      </c>
      <c r="G175" s="32">
        <v>5196</v>
      </c>
      <c r="H175" s="32">
        <v>6543</v>
      </c>
      <c r="I175" s="32">
        <v>7250</v>
      </c>
      <c r="J175" s="32">
        <v>5539</v>
      </c>
      <c r="K175" s="32"/>
      <c r="L175" s="32"/>
      <c r="M175" s="32">
        <v>3467</v>
      </c>
      <c r="N175" s="32">
        <v>5170</v>
      </c>
      <c r="O175" s="32">
        <v>3029</v>
      </c>
      <c r="P175" s="32">
        <v>3517</v>
      </c>
      <c r="Q175" s="32">
        <v>3752</v>
      </c>
      <c r="R175" s="32">
        <v>6565</v>
      </c>
      <c r="S175" s="32"/>
      <c r="T175" s="32"/>
      <c r="U175" s="32"/>
      <c r="V175" s="32">
        <v>6037</v>
      </c>
      <c r="W175" s="32">
        <v>3845</v>
      </c>
      <c r="X175" s="32"/>
      <c r="Y175" s="32"/>
      <c r="Z175" s="32">
        <v>3946</v>
      </c>
      <c r="AA175" s="32">
        <v>5043</v>
      </c>
      <c r="AB175" s="32">
        <v>1351</v>
      </c>
      <c r="AC175" s="32">
        <v>8708</v>
      </c>
      <c r="AD175" s="32"/>
      <c r="AE175" s="32">
        <v>9350</v>
      </c>
      <c r="AF175" s="32"/>
      <c r="AG175" s="32"/>
      <c r="AH175" s="32"/>
      <c r="AI175" s="32">
        <v>5060</v>
      </c>
    </row>
    <row r="176" spans="1:35" s="45" customFormat="1" ht="30" hidden="1" customHeight="1" x14ac:dyDescent="0.2">
      <c r="A176" s="10" t="s">
        <v>82</v>
      </c>
      <c r="B176" s="47"/>
      <c r="C176" s="47">
        <f>C175/C174</f>
        <v>0.98484099189568342</v>
      </c>
      <c r="D176" s="13" t="e">
        <f t="shared" si="36"/>
        <v>#DIV/0!</v>
      </c>
      <c r="E176" s="60">
        <f t="shared" ref="E176:AI176" si="38">E175/E174</f>
        <v>1</v>
      </c>
      <c r="F176" s="60">
        <f t="shared" si="38"/>
        <v>1</v>
      </c>
      <c r="G176" s="60">
        <f t="shared" si="38"/>
        <v>1</v>
      </c>
      <c r="H176" s="60">
        <f t="shared" si="38"/>
        <v>1</v>
      </c>
      <c r="I176" s="60">
        <f t="shared" si="38"/>
        <v>0.98545602827239365</v>
      </c>
      <c r="J176" s="60">
        <f t="shared" si="38"/>
        <v>0.95697995853489981</v>
      </c>
      <c r="K176" s="60"/>
      <c r="L176" s="60"/>
      <c r="M176" s="60">
        <f t="shared" si="38"/>
        <v>0.97799717912552886</v>
      </c>
      <c r="N176" s="60">
        <f t="shared" si="38"/>
        <v>1</v>
      </c>
      <c r="O176" s="60">
        <f t="shared" si="38"/>
        <v>1</v>
      </c>
      <c r="P176" s="60">
        <f t="shared" si="38"/>
        <v>1</v>
      </c>
      <c r="Q176" s="60">
        <f t="shared" si="38"/>
        <v>0.96502057613168724</v>
      </c>
      <c r="R176" s="60">
        <f t="shared" si="38"/>
        <v>0.9734578884934757</v>
      </c>
      <c r="S176" s="60"/>
      <c r="T176" s="60"/>
      <c r="U176" s="60"/>
      <c r="V176" s="60">
        <f t="shared" si="38"/>
        <v>1</v>
      </c>
      <c r="W176" s="60">
        <f t="shared" si="38"/>
        <v>1</v>
      </c>
      <c r="X176" s="60"/>
      <c r="Y176" s="60"/>
      <c r="Z176" s="60">
        <f t="shared" si="38"/>
        <v>1</v>
      </c>
      <c r="AA176" s="60">
        <f t="shared" si="38"/>
        <v>1</v>
      </c>
      <c r="AB176" s="60">
        <f t="shared" si="38"/>
        <v>1</v>
      </c>
      <c r="AC176" s="60">
        <f t="shared" si="38"/>
        <v>1</v>
      </c>
      <c r="AD176" s="60"/>
      <c r="AE176" s="60">
        <f t="shared" si="38"/>
        <v>0.9443490556509444</v>
      </c>
      <c r="AF176" s="60"/>
      <c r="AG176" s="60"/>
      <c r="AH176" s="60"/>
      <c r="AI176" s="60">
        <f t="shared" si="38"/>
        <v>0.9616115545419992</v>
      </c>
    </row>
    <row r="177" spans="1:45" s="45" customFormat="1" ht="30" hidden="1" customHeight="1" outlineLevel="1" x14ac:dyDescent="0.2">
      <c r="A177" s="10" t="s">
        <v>83</v>
      </c>
      <c r="B177" s="23"/>
      <c r="C177" s="23">
        <f>SUM(E177:AI177)</f>
        <v>0</v>
      </c>
      <c r="D177" s="13" t="e">
        <f t="shared" si="36"/>
        <v>#DIV/0!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45" s="58" customFormat="1" ht="30" hidden="1" customHeight="1" outlineLevel="1" x14ac:dyDescent="0.2">
      <c r="A178" s="27" t="s">
        <v>84</v>
      </c>
      <c r="B178" s="20"/>
      <c r="C178" s="23">
        <f>SUM(E178:AI178)</f>
        <v>15489</v>
      </c>
      <c r="D178" s="13" t="e">
        <f t="shared" si="36"/>
        <v>#DIV/0!</v>
      </c>
      <c r="E178" s="44">
        <v>17</v>
      </c>
      <c r="F178" s="32">
        <v>360</v>
      </c>
      <c r="G178" s="32">
        <v>2381</v>
      </c>
      <c r="H178" s="32">
        <v>435</v>
      </c>
      <c r="I178" s="32">
        <v>387</v>
      </c>
      <c r="J178" s="32">
        <v>1130</v>
      </c>
      <c r="K178" s="32"/>
      <c r="L178" s="32"/>
      <c r="M178" s="32"/>
      <c r="N178" s="32">
        <v>1360</v>
      </c>
      <c r="O178" s="32">
        <v>202</v>
      </c>
      <c r="P178" s="32">
        <v>581</v>
      </c>
      <c r="Q178" s="44">
        <v>217</v>
      </c>
      <c r="R178" s="32">
        <v>663</v>
      </c>
      <c r="S178" s="32"/>
      <c r="T178" s="32"/>
      <c r="U178" s="32"/>
      <c r="V178" s="32">
        <v>1813</v>
      </c>
      <c r="W178" s="32">
        <v>170</v>
      </c>
      <c r="X178" s="32"/>
      <c r="Y178" s="32"/>
      <c r="Z178" s="32">
        <v>630</v>
      </c>
      <c r="AA178" s="32"/>
      <c r="AB178" s="32"/>
      <c r="AC178" s="32">
        <v>1225</v>
      </c>
      <c r="AD178" s="32"/>
      <c r="AE178" s="32">
        <v>3778</v>
      </c>
      <c r="AF178" s="32"/>
      <c r="AG178" s="32"/>
      <c r="AH178" s="32"/>
      <c r="AI178" s="32">
        <v>140</v>
      </c>
    </row>
    <row r="179" spans="1:45" s="45" customFormat="1" ht="30" hidden="1" customHeight="1" x14ac:dyDescent="0.2">
      <c r="A179" s="10" t="s">
        <v>85</v>
      </c>
      <c r="B179" s="13"/>
      <c r="C179" s="13" t="e">
        <f>C178/C177</f>
        <v>#DIV/0!</v>
      </c>
      <c r="D179" s="13" t="e">
        <f t="shared" si="36"/>
        <v>#DIV/0!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45" s="45" customFormat="1" ht="30" hidden="1" customHeight="1" x14ac:dyDescent="0.2">
      <c r="A180" s="12" t="s">
        <v>86</v>
      </c>
      <c r="B180" s="20"/>
      <c r="C180" s="23"/>
      <c r="D180" s="2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45" s="58" customFormat="1" ht="30" hidden="1" customHeight="1" outlineLevel="1" x14ac:dyDescent="0.2">
      <c r="A181" s="50" t="s">
        <v>87</v>
      </c>
      <c r="B181" s="20"/>
      <c r="C181" s="23">
        <f>SUM(E181:AI181)</f>
        <v>0</v>
      </c>
      <c r="D181" s="8" t="e">
        <f t="shared" ref="D181:D189" si="39">C181/B181</f>
        <v>#DIV/0!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45" s="45" customFormat="1" ht="30" hidden="1" customHeight="1" outlineLevel="1" x14ac:dyDescent="0.2">
      <c r="A182" s="12" t="s">
        <v>88</v>
      </c>
      <c r="B182" s="20"/>
      <c r="C182" s="23">
        <f>SUM(E182:AI182)</f>
        <v>0</v>
      </c>
      <c r="D182" s="8" t="e">
        <f t="shared" si="39"/>
        <v>#DIV/0!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S182" s="45" t="s">
        <v>0</v>
      </c>
    </row>
    <row r="183" spans="1:45" s="45" customFormat="1" ht="30" hidden="1" customHeight="1" outlineLevel="1" x14ac:dyDescent="0.2">
      <c r="A183" s="12" t="s">
        <v>89</v>
      </c>
      <c r="B183" s="23">
        <f>B181*0.45</f>
        <v>0</v>
      </c>
      <c r="C183" s="23">
        <f>C181*0.45</f>
        <v>0</v>
      </c>
      <c r="D183" s="8" t="e">
        <f t="shared" si="39"/>
        <v>#DIV/0!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59"/>
    </row>
    <row r="184" spans="1:45" s="45" customFormat="1" ht="30" hidden="1" customHeight="1" x14ac:dyDescent="0.2">
      <c r="A184" s="12" t="s">
        <v>90</v>
      </c>
      <c r="B184" s="47" t="e">
        <f>B181/B182</f>
        <v>#DIV/0!</v>
      </c>
      <c r="C184" s="47" t="e">
        <f>C181/C182</f>
        <v>#DIV/0!</v>
      </c>
      <c r="D184" s="8"/>
      <c r="E184" s="60" t="e">
        <f t="shared" ref="E184:AI184" si="40">E181/E182</f>
        <v>#DIV/0!</v>
      </c>
      <c r="F184" s="60" t="e">
        <f t="shared" si="40"/>
        <v>#DIV/0!</v>
      </c>
      <c r="G184" s="60" t="e">
        <f t="shared" si="40"/>
        <v>#DIV/0!</v>
      </c>
      <c r="H184" s="60" t="e">
        <f t="shared" si="40"/>
        <v>#DIV/0!</v>
      </c>
      <c r="I184" s="60" t="e">
        <f t="shared" si="40"/>
        <v>#DIV/0!</v>
      </c>
      <c r="J184" s="60" t="e">
        <f t="shared" si="40"/>
        <v>#DIV/0!</v>
      </c>
      <c r="K184" s="60"/>
      <c r="L184" s="60"/>
      <c r="M184" s="60" t="e">
        <f t="shared" si="40"/>
        <v>#DIV/0!</v>
      </c>
      <c r="N184" s="60" t="e">
        <f t="shared" si="40"/>
        <v>#DIV/0!</v>
      </c>
      <c r="O184" s="60" t="e">
        <f t="shared" si="40"/>
        <v>#DIV/0!</v>
      </c>
      <c r="P184" s="60" t="e">
        <f t="shared" si="40"/>
        <v>#DIV/0!</v>
      </c>
      <c r="Q184" s="60" t="e">
        <f t="shared" si="40"/>
        <v>#DIV/0!</v>
      </c>
      <c r="R184" s="60" t="e">
        <f t="shared" si="40"/>
        <v>#DIV/0!</v>
      </c>
      <c r="S184" s="60"/>
      <c r="T184" s="60"/>
      <c r="U184" s="60"/>
      <c r="V184" s="60" t="e">
        <f t="shared" si="40"/>
        <v>#DIV/0!</v>
      </c>
      <c r="W184" s="60" t="e">
        <f t="shared" si="40"/>
        <v>#DIV/0!</v>
      </c>
      <c r="X184" s="60"/>
      <c r="Y184" s="60"/>
      <c r="Z184" s="60" t="e">
        <f t="shared" si="40"/>
        <v>#DIV/0!</v>
      </c>
      <c r="AA184" s="60" t="e">
        <f t="shared" si="40"/>
        <v>#DIV/0!</v>
      </c>
      <c r="AB184" s="60" t="e">
        <f t="shared" si="40"/>
        <v>#DIV/0!</v>
      </c>
      <c r="AC184" s="60" t="e">
        <f t="shared" si="40"/>
        <v>#DIV/0!</v>
      </c>
      <c r="AD184" s="60"/>
      <c r="AE184" s="60" t="e">
        <f t="shared" si="40"/>
        <v>#DIV/0!</v>
      </c>
      <c r="AF184" s="60"/>
      <c r="AG184" s="60"/>
      <c r="AH184" s="60"/>
      <c r="AI184" s="60" t="e">
        <f t="shared" si="40"/>
        <v>#DIV/0!</v>
      </c>
    </row>
    <row r="185" spans="1:45" s="58" customFormat="1" ht="30" hidden="1" customHeight="1" outlineLevel="1" x14ac:dyDescent="0.2">
      <c r="A185" s="50" t="s">
        <v>91</v>
      </c>
      <c r="B185" s="20"/>
      <c r="C185" s="23">
        <f>SUM(E185:AI185)</f>
        <v>0</v>
      </c>
      <c r="D185" s="8" t="e">
        <f t="shared" si="39"/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45" s="45" customFormat="1" ht="28.15" hidden="1" customHeight="1" outlineLevel="1" x14ac:dyDescent="0.2">
      <c r="A186" s="12" t="s">
        <v>88</v>
      </c>
      <c r="B186" s="20"/>
      <c r="C186" s="23">
        <f>SUM(E186:AI186)</f>
        <v>0</v>
      </c>
      <c r="D186" s="8" t="e">
        <f t="shared" si="39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45" s="45" customFormat="1" ht="27" hidden="1" customHeight="1" outlineLevel="1" x14ac:dyDescent="0.2">
      <c r="A187" s="12" t="s">
        <v>89</v>
      </c>
      <c r="B187" s="23">
        <f>B185*0.3</f>
        <v>0</v>
      </c>
      <c r="C187" s="23">
        <f>C185*0.3</f>
        <v>0</v>
      </c>
      <c r="D187" s="8" t="e">
        <f t="shared" si="39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</row>
    <row r="188" spans="1:45" s="58" customFormat="1" ht="30" hidden="1" customHeight="1" x14ac:dyDescent="0.2">
      <c r="A188" s="12" t="s">
        <v>90</v>
      </c>
      <c r="B188" s="8" t="e">
        <f>B185/B186</f>
        <v>#DIV/0!</v>
      </c>
      <c r="C188" s="8" t="e">
        <f>C185/C186</f>
        <v>#DIV/0!</v>
      </c>
      <c r="D188" s="8"/>
      <c r="E188" s="25" t="e">
        <f t="shared" ref="E188:AI188" si="41">E185/E186</f>
        <v>#DIV/0!</v>
      </c>
      <c r="F188" s="25" t="e">
        <f t="shared" si="41"/>
        <v>#DIV/0!</v>
      </c>
      <c r="G188" s="25" t="e">
        <f t="shared" si="41"/>
        <v>#DIV/0!</v>
      </c>
      <c r="H188" s="25" t="e">
        <f t="shared" si="41"/>
        <v>#DIV/0!</v>
      </c>
      <c r="I188" s="25" t="e">
        <f t="shared" si="41"/>
        <v>#DIV/0!</v>
      </c>
      <c r="J188" s="25" t="e">
        <f t="shared" si="41"/>
        <v>#DIV/0!</v>
      </c>
      <c r="K188" s="77"/>
      <c r="L188" s="77"/>
      <c r="M188" s="25" t="e">
        <f t="shared" si="41"/>
        <v>#DIV/0!</v>
      </c>
      <c r="N188" s="25" t="e">
        <f t="shared" si="41"/>
        <v>#DIV/0!</v>
      </c>
      <c r="O188" s="25" t="e">
        <f t="shared" si="41"/>
        <v>#DIV/0!</v>
      </c>
      <c r="P188" s="25" t="e">
        <f t="shared" si="41"/>
        <v>#DIV/0!</v>
      </c>
      <c r="Q188" s="25" t="e">
        <f t="shared" si="41"/>
        <v>#DIV/0!</v>
      </c>
      <c r="R188" s="25" t="e">
        <f t="shared" si="41"/>
        <v>#DIV/0!</v>
      </c>
      <c r="S188" s="77"/>
      <c r="T188" s="77"/>
      <c r="U188" s="77"/>
      <c r="V188" s="25" t="e">
        <f t="shared" si="41"/>
        <v>#DIV/0!</v>
      </c>
      <c r="W188" s="25" t="e">
        <f t="shared" si="41"/>
        <v>#DIV/0!</v>
      </c>
      <c r="X188" s="77"/>
      <c r="Y188" s="77"/>
      <c r="Z188" s="25" t="e">
        <f t="shared" si="41"/>
        <v>#DIV/0!</v>
      </c>
      <c r="AA188" s="25" t="e">
        <f t="shared" si="41"/>
        <v>#DIV/0!</v>
      </c>
      <c r="AB188" s="25" t="e">
        <f t="shared" si="41"/>
        <v>#DIV/0!</v>
      </c>
      <c r="AC188" s="25" t="e">
        <f t="shared" si="41"/>
        <v>#DIV/0!</v>
      </c>
      <c r="AD188" s="77"/>
      <c r="AE188" s="25" t="e">
        <f t="shared" si="41"/>
        <v>#DIV/0!</v>
      </c>
      <c r="AF188" s="77"/>
      <c r="AG188" s="77"/>
      <c r="AH188" s="77"/>
      <c r="AI188" s="25" t="e">
        <f t="shared" si="41"/>
        <v>#DIV/0!</v>
      </c>
    </row>
    <row r="189" spans="1:45" s="58" customFormat="1" ht="30" hidden="1" customHeight="1" outlineLevel="1" x14ac:dyDescent="0.2">
      <c r="A189" s="50" t="s">
        <v>92</v>
      </c>
      <c r="B189" s="20"/>
      <c r="C189" s="23">
        <f>SUM(E189:AI189)</f>
        <v>0</v>
      </c>
      <c r="D189" s="8" t="e">
        <f t="shared" si="39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</row>
    <row r="190" spans="1:45" collapsed="1" x14ac:dyDescent="0.25"/>
  </sheetData>
  <dataConsolidate/>
  <mergeCells count="37"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  <mergeCell ref="V7:V8"/>
    <mergeCell ref="AG7:AG8"/>
    <mergeCell ref="W7:W8"/>
    <mergeCell ref="AF7:AF8"/>
    <mergeCell ref="X7:X8"/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2022-05-20T12:09:56Z</cp:lastPrinted>
  <dcterms:created xsi:type="dcterms:W3CDTF">2017-06-08T05:54:08Z</dcterms:created>
  <dcterms:modified xsi:type="dcterms:W3CDTF">2022-05-25T07:09:26Z</dcterms:modified>
</cp:coreProperties>
</file>