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оперативка!$A$2:$AI$93</definedName>
  </definedNames>
  <calcPr calcId="152511"/>
</workbook>
</file>

<file path=xl/calcChain.xml><?xml version="1.0" encoding="utf-8"?>
<calcChain xmlns="http://schemas.openxmlformats.org/spreadsheetml/2006/main">
  <c r="C34" i="1" l="1"/>
  <c r="C33" i="1"/>
  <c r="C32" i="1"/>
  <c r="C31" i="1" l="1"/>
  <c r="C30" i="1" l="1"/>
  <c r="C35" i="1" l="1"/>
  <c r="C29" i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36" i="1" l="1"/>
  <c r="T12" i="1" l="1"/>
  <c r="L12" i="1"/>
  <c r="F11" i="1"/>
  <c r="F12" i="1" s="1"/>
  <c r="H11" i="1" l="1"/>
  <c r="H12" i="1" s="1"/>
  <c r="D16" i="1"/>
  <c r="C37" i="1" l="1"/>
  <c r="D21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38" i="1" l="1"/>
  <c r="F38" i="1"/>
  <c r="E38" i="1"/>
  <c r="C38" i="1" l="1"/>
  <c r="C9" i="1" l="1"/>
  <c r="D9" i="1" s="1"/>
  <c r="C39" i="1" l="1"/>
  <c r="D39" i="1" s="1"/>
  <c r="C41" i="1"/>
  <c r="D41" i="1" s="1"/>
  <c r="C40" i="1"/>
  <c r="D40" i="1" s="1"/>
  <c r="C42" i="1" l="1"/>
  <c r="D42" i="1" s="1"/>
  <c r="B46" i="1" l="1"/>
  <c r="B57" i="1"/>
  <c r="F85" i="1" l="1"/>
  <c r="G85" i="1"/>
  <c r="H85" i="1"/>
  <c r="I85" i="1"/>
  <c r="J85" i="1"/>
  <c r="M85" i="1"/>
  <c r="N85" i="1"/>
  <c r="O85" i="1"/>
  <c r="P85" i="1"/>
  <c r="Q85" i="1"/>
  <c r="R85" i="1"/>
  <c r="V85" i="1"/>
  <c r="W85" i="1"/>
  <c r="Z85" i="1"/>
  <c r="AA85" i="1"/>
  <c r="AB85" i="1"/>
  <c r="AC85" i="1"/>
  <c r="AE85" i="1"/>
  <c r="AI85" i="1"/>
  <c r="E85" i="1"/>
  <c r="C86" i="1" l="1"/>
  <c r="D87" i="1"/>
  <c r="C89" i="1"/>
  <c r="D89" i="1" s="1"/>
  <c r="D90" i="1"/>
  <c r="D91" i="1"/>
  <c r="C92" i="1"/>
  <c r="D92" i="1" s="1"/>
  <c r="D94" i="1"/>
  <c r="D101" i="1"/>
  <c r="B102" i="1"/>
  <c r="C102" i="1"/>
  <c r="E102" i="1"/>
  <c r="F102" i="1"/>
  <c r="G102" i="1"/>
  <c r="H102" i="1"/>
  <c r="I102" i="1"/>
  <c r="J102" i="1"/>
  <c r="M102" i="1"/>
  <c r="N102" i="1"/>
  <c r="O102" i="1"/>
  <c r="P102" i="1"/>
  <c r="Q102" i="1"/>
  <c r="R102" i="1"/>
  <c r="V102" i="1"/>
  <c r="W102" i="1"/>
  <c r="Z102" i="1"/>
  <c r="AA102" i="1"/>
  <c r="AB102" i="1"/>
  <c r="AC102" i="1"/>
  <c r="AE102" i="1"/>
  <c r="AI102" i="1"/>
  <c r="B103" i="1"/>
  <c r="C103" i="1"/>
  <c r="E103" i="1"/>
  <c r="F103" i="1"/>
  <c r="G103" i="1"/>
  <c r="H103" i="1"/>
  <c r="I103" i="1"/>
  <c r="J103" i="1"/>
  <c r="M103" i="1"/>
  <c r="N103" i="1"/>
  <c r="O103" i="1"/>
  <c r="P103" i="1"/>
  <c r="Q103" i="1"/>
  <c r="R103" i="1"/>
  <c r="V103" i="1"/>
  <c r="W103" i="1"/>
  <c r="Z103" i="1"/>
  <c r="AA103" i="1"/>
  <c r="AB103" i="1"/>
  <c r="AC103" i="1"/>
  <c r="AE103" i="1"/>
  <c r="AI103" i="1"/>
  <c r="C104" i="1"/>
  <c r="D104" i="1" s="1"/>
  <c r="C105" i="1"/>
  <c r="D105" i="1" s="1"/>
  <c r="C106" i="1"/>
  <c r="D106" i="1" s="1"/>
  <c r="C107" i="1"/>
  <c r="D107" i="1" s="1"/>
  <c r="C108" i="1"/>
  <c r="C109" i="1" s="1"/>
  <c r="B109" i="1"/>
  <c r="E109" i="1"/>
  <c r="F109" i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C110" i="1"/>
  <c r="D110" i="1" s="1"/>
  <c r="C111" i="1"/>
  <c r="D111" i="1" s="1"/>
  <c r="C112" i="1"/>
  <c r="D112" i="1" s="1"/>
  <c r="C113" i="1"/>
  <c r="D113" i="1" s="1"/>
  <c r="D114" i="1"/>
  <c r="C115" i="1"/>
  <c r="D115" i="1" s="1"/>
  <c r="B116" i="1"/>
  <c r="E116" i="1"/>
  <c r="F116" i="1"/>
  <c r="G116" i="1"/>
  <c r="H116" i="1"/>
  <c r="I116" i="1"/>
  <c r="J116" i="1"/>
  <c r="M116" i="1"/>
  <c r="N116" i="1"/>
  <c r="O116" i="1"/>
  <c r="P116" i="1"/>
  <c r="Q116" i="1"/>
  <c r="R116" i="1"/>
  <c r="V116" i="1"/>
  <c r="W116" i="1"/>
  <c r="Z116" i="1"/>
  <c r="AA116" i="1"/>
  <c r="AB116" i="1"/>
  <c r="AC116" i="1"/>
  <c r="AE116" i="1"/>
  <c r="AI116" i="1"/>
  <c r="C117" i="1"/>
  <c r="D117" i="1" s="1"/>
  <c r="C118" i="1"/>
  <c r="D118" i="1" s="1"/>
  <c r="C119" i="1"/>
  <c r="D119" i="1" s="1"/>
  <c r="C120" i="1"/>
  <c r="D120" i="1" s="1"/>
  <c r="B121" i="1"/>
  <c r="E121" i="1"/>
  <c r="F121" i="1"/>
  <c r="G121" i="1"/>
  <c r="H121" i="1"/>
  <c r="I121" i="1"/>
  <c r="J121" i="1"/>
  <c r="M121" i="1"/>
  <c r="N121" i="1"/>
  <c r="O121" i="1"/>
  <c r="P121" i="1"/>
  <c r="Q121" i="1"/>
  <c r="R121" i="1"/>
  <c r="V121" i="1"/>
  <c r="W121" i="1"/>
  <c r="Z121" i="1"/>
  <c r="AA121" i="1"/>
  <c r="AB121" i="1"/>
  <c r="AC121" i="1"/>
  <c r="AE121" i="1"/>
  <c r="AI121" i="1"/>
  <c r="B122" i="1"/>
  <c r="E122" i="1"/>
  <c r="F122" i="1"/>
  <c r="G122" i="1"/>
  <c r="H122" i="1"/>
  <c r="I122" i="1"/>
  <c r="J122" i="1"/>
  <c r="M122" i="1"/>
  <c r="N122" i="1"/>
  <c r="O122" i="1"/>
  <c r="P122" i="1"/>
  <c r="Q122" i="1"/>
  <c r="R122" i="1"/>
  <c r="V122" i="1"/>
  <c r="W122" i="1"/>
  <c r="Z122" i="1"/>
  <c r="AA122" i="1"/>
  <c r="AB122" i="1"/>
  <c r="AC122" i="1"/>
  <c r="AE122" i="1"/>
  <c r="AI122" i="1"/>
  <c r="B123" i="1"/>
  <c r="F123" i="1"/>
  <c r="G123" i="1"/>
  <c r="H123" i="1"/>
  <c r="I123" i="1"/>
  <c r="J123" i="1"/>
  <c r="M123" i="1"/>
  <c r="N123" i="1"/>
  <c r="O123" i="1"/>
  <c r="Q123" i="1"/>
  <c r="R123" i="1"/>
  <c r="W123" i="1"/>
  <c r="Z123" i="1"/>
  <c r="AA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B125" i="1"/>
  <c r="E125" i="1"/>
  <c r="I125" i="1"/>
  <c r="V125" i="1"/>
  <c r="W125" i="1"/>
  <c r="AC125" i="1"/>
  <c r="C126" i="1"/>
  <c r="C127" i="1"/>
  <c r="H128" i="1"/>
  <c r="O128" i="1"/>
  <c r="R128" i="1"/>
  <c r="W128" i="1"/>
  <c r="AA128" i="1"/>
  <c r="AE128" i="1"/>
  <c r="C129" i="1"/>
  <c r="D129" i="1" s="1"/>
  <c r="C130" i="1"/>
  <c r="D130" i="1" s="1"/>
  <c r="C133" i="1"/>
  <c r="C135" i="1"/>
  <c r="C136" i="1" s="1"/>
  <c r="B136" i="1"/>
  <c r="E136" i="1"/>
  <c r="F136" i="1"/>
  <c r="G136" i="1"/>
  <c r="H136" i="1"/>
  <c r="I136" i="1"/>
  <c r="J136" i="1"/>
  <c r="M136" i="1"/>
  <c r="N136" i="1"/>
  <c r="O136" i="1"/>
  <c r="P136" i="1"/>
  <c r="Q136" i="1"/>
  <c r="R136" i="1"/>
  <c r="V136" i="1"/>
  <c r="W136" i="1"/>
  <c r="Z136" i="1"/>
  <c r="AA136" i="1"/>
  <c r="AB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V137" i="1"/>
  <c r="W137" i="1"/>
  <c r="Z137" i="1"/>
  <c r="AA137" i="1"/>
  <c r="AB137" i="1"/>
  <c r="AC137" i="1"/>
  <c r="AE137" i="1"/>
  <c r="AI137" i="1"/>
  <c r="D138" i="1"/>
  <c r="C139" i="1"/>
  <c r="B140" i="1"/>
  <c r="E140" i="1"/>
  <c r="F140" i="1"/>
  <c r="G140" i="1"/>
  <c r="H140" i="1"/>
  <c r="I140" i="1"/>
  <c r="J140" i="1"/>
  <c r="M140" i="1"/>
  <c r="N140" i="1"/>
  <c r="O140" i="1"/>
  <c r="P140" i="1"/>
  <c r="Q140" i="1"/>
  <c r="R140" i="1"/>
  <c r="V140" i="1"/>
  <c r="W140" i="1"/>
  <c r="Z140" i="1"/>
  <c r="AA140" i="1"/>
  <c r="AB140" i="1"/>
  <c r="AC140" i="1"/>
  <c r="AE140" i="1"/>
  <c r="AI140" i="1"/>
  <c r="B141" i="1"/>
  <c r="E141" i="1"/>
  <c r="F141" i="1"/>
  <c r="G141" i="1"/>
  <c r="H141" i="1"/>
  <c r="I141" i="1"/>
  <c r="J141" i="1"/>
  <c r="M141" i="1"/>
  <c r="N141" i="1"/>
  <c r="O141" i="1"/>
  <c r="P141" i="1"/>
  <c r="Q141" i="1"/>
  <c r="R141" i="1"/>
  <c r="V141" i="1"/>
  <c r="W141" i="1"/>
  <c r="Z141" i="1"/>
  <c r="AA141" i="1"/>
  <c r="AB141" i="1"/>
  <c r="AC141" i="1"/>
  <c r="AE141" i="1"/>
  <c r="AI141" i="1"/>
  <c r="C142" i="1"/>
  <c r="C143" i="1"/>
  <c r="C145" i="1"/>
  <c r="B146" i="1"/>
  <c r="E146" i="1"/>
  <c r="F146" i="1"/>
  <c r="G146" i="1"/>
  <c r="H146" i="1"/>
  <c r="I146" i="1"/>
  <c r="J146" i="1"/>
  <c r="M146" i="1"/>
  <c r="N146" i="1"/>
  <c r="O146" i="1"/>
  <c r="P146" i="1"/>
  <c r="Q146" i="1"/>
  <c r="R146" i="1"/>
  <c r="W146" i="1"/>
  <c r="Z146" i="1"/>
  <c r="AA146" i="1"/>
  <c r="AB146" i="1"/>
  <c r="AC146" i="1"/>
  <c r="AE146" i="1"/>
  <c r="AI146" i="1"/>
  <c r="D147" i="1"/>
  <c r="C148" i="1"/>
  <c r="D148" i="1" s="1"/>
  <c r="B149" i="1"/>
  <c r="E149" i="1"/>
  <c r="F149" i="1"/>
  <c r="G149" i="1"/>
  <c r="H149" i="1"/>
  <c r="I149" i="1"/>
  <c r="J149" i="1"/>
  <c r="M149" i="1"/>
  <c r="N149" i="1"/>
  <c r="O149" i="1"/>
  <c r="Q149" i="1"/>
  <c r="R149" i="1"/>
  <c r="W149" i="1"/>
  <c r="Z149" i="1"/>
  <c r="AA149" i="1"/>
  <c r="AC149" i="1"/>
  <c r="AE149" i="1"/>
  <c r="AI149" i="1"/>
  <c r="B150" i="1"/>
  <c r="E150" i="1"/>
  <c r="F150" i="1"/>
  <c r="G150" i="1"/>
  <c r="H150" i="1"/>
  <c r="I150" i="1"/>
  <c r="J150" i="1"/>
  <c r="M150" i="1"/>
  <c r="N150" i="1"/>
  <c r="O150" i="1"/>
  <c r="P150" i="1"/>
  <c r="Q150" i="1"/>
  <c r="R150" i="1"/>
  <c r="W150" i="1"/>
  <c r="Z150" i="1"/>
  <c r="AA150" i="1"/>
  <c r="AB150" i="1"/>
  <c r="AC150" i="1"/>
  <c r="AE150" i="1"/>
  <c r="AI150" i="1"/>
  <c r="C151" i="1"/>
  <c r="D151" i="1" s="1"/>
  <c r="C152" i="1"/>
  <c r="D152" i="1" s="1"/>
  <c r="B153" i="1"/>
  <c r="G153" i="1"/>
  <c r="N153" i="1"/>
  <c r="AI153" i="1"/>
  <c r="C154" i="1"/>
  <c r="D154" i="1" s="1"/>
  <c r="C155" i="1"/>
  <c r="D155" i="1" s="1"/>
  <c r="B156" i="1"/>
  <c r="H156" i="1"/>
  <c r="P156" i="1"/>
  <c r="W156" i="1"/>
  <c r="Z156" i="1"/>
  <c r="AC156" i="1"/>
  <c r="C157" i="1"/>
  <c r="D157" i="1" s="1"/>
  <c r="C158" i="1"/>
  <c r="B159" i="1"/>
  <c r="O159" i="1"/>
  <c r="AA159" i="1"/>
  <c r="C160" i="1"/>
  <c r="D160" i="1" s="1"/>
  <c r="C161" i="1"/>
  <c r="D161" i="1" s="1"/>
  <c r="B162" i="1"/>
  <c r="E162" i="1"/>
  <c r="H162" i="1"/>
  <c r="I162" i="1"/>
  <c r="J162" i="1"/>
  <c r="M162" i="1"/>
  <c r="N162" i="1"/>
  <c r="O162" i="1"/>
  <c r="R162" i="1"/>
  <c r="V162" i="1"/>
  <c r="Z162" i="1"/>
  <c r="AA162" i="1"/>
  <c r="AB162" i="1"/>
  <c r="AC162" i="1"/>
  <c r="AE162" i="1"/>
  <c r="C163" i="1"/>
  <c r="C164" i="1"/>
  <c r="H165" i="1"/>
  <c r="I165" i="1"/>
  <c r="J165" i="1"/>
  <c r="M165" i="1"/>
  <c r="O165" i="1"/>
  <c r="V165" i="1"/>
  <c r="W165" i="1"/>
  <c r="AB165" i="1"/>
  <c r="AE165" i="1"/>
  <c r="C166" i="1"/>
  <c r="D166" i="1" s="1"/>
  <c r="C167" i="1"/>
  <c r="B168" i="1"/>
  <c r="V168" i="1"/>
  <c r="AA168" i="1"/>
  <c r="C169" i="1"/>
  <c r="D169" i="1" s="1"/>
  <c r="C170" i="1"/>
  <c r="D170" i="1" s="1"/>
  <c r="B171" i="1"/>
  <c r="G171" i="1"/>
  <c r="N171" i="1"/>
  <c r="C172" i="1"/>
  <c r="C173" i="1"/>
  <c r="B174" i="1"/>
  <c r="G174" i="1"/>
  <c r="J174" i="1"/>
  <c r="M174" i="1"/>
  <c r="N174" i="1"/>
  <c r="W174" i="1"/>
  <c r="AE174" i="1"/>
  <c r="C175" i="1"/>
  <c r="D175" i="1" s="1"/>
  <c r="D176" i="1"/>
  <c r="D177" i="1"/>
  <c r="C178" i="1"/>
  <c r="C179" i="1" s="1"/>
  <c r="C180" i="1"/>
  <c r="D180" i="1" s="1"/>
  <c r="C182" i="1"/>
  <c r="C183" i="1" s="1"/>
  <c r="B183" i="1"/>
  <c r="E183" i="1"/>
  <c r="F183" i="1"/>
  <c r="G183" i="1"/>
  <c r="H183" i="1"/>
  <c r="I183" i="1"/>
  <c r="J183" i="1"/>
  <c r="M183" i="1"/>
  <c r="N183" i="1"/>
  <c r="O183" i="1"/>
  <c r="P183" i="1"/>
  <c r="Q183" i="1"/>
  <c r="R183" i="1"/>
  <c r="V183" i="1"/>
  <c r="W183" i="1"/>
  <c r="Z183" i="1"/>
  <c r="AA183" i="1"/>
  <c r="AB183" i="1"/>
  <c r="AC183" i="1"/>
  <c r="AE183" i="1"/>
  <c r="AI183" i="1"/>
  <c r="C184" i="1"/>
  <c r="D184" i="1" s="1"/>
  <c r="C185" i="1"/>
  <c r="D185" i="1" s="1"/>
  <c r="C186" i="1"/>
  <c r="D186" i="1" s="1"/>
  <c r="C187" i="1"/>
  <c r="D187" i="1" s="1"/>
  <c r="C188" i="1"/>
  <c r="D188" i="1" s="1"/>
  <c r="E189" i="1"/>
  <c r="F189" i="1"/>
  <c r="G189" i="1"/>
  <c r="H189" i="1"/>
  <c r="I189" i="1"/>
  <c r="J189" i="1"/>
  <c r="M189" i="1"/>
  <c r="N189" i="1"/>
  <c r="O189" i="1"/>
  <c r="P189" i="1"/>
  <c r="Q189" i="1"/>
  <c r="R189" i="1"/>
  <c r="V189" i="1"/>
  <c r="W189" i="1"/>
  <c r="Z189" i="1"/>
  <c r="AA189" i="1"/>
  <c r="AB189" i="1"/>
  <c r="AC189" i="1"/>
  <c r="AE189" i="1"/>
  <c r="AI189" i="1"/>
  <c r="C190" i="1"/>
  <c r="D190" i="1" s="1"/>
  <c r="C191" i="1"/>
  <c r="C194" i="1"/>
  <c r="D194" i="1" s="1"/>
  <c r="C195" i="1"/>
  <c r="D195" i="1" s="1"/>
  <c r="B196" i="1"/>
  <c r="B197" i="1"/>
  <c r="E197" i="1"/>
  <c r="F197" i="1"/>
  <c r="G197" i="1"/>
  <c r="H197" i="1"/>
  <c r="I197" i="1"/>
  <c r="J197" i="1"/>
  <c r="M197" i="1"/>
  <c r="N197" i="1"/>
  <c r="O197" i="1"/>
  <c r="P197" i="1"/>
  <c r="Q197" i="1"/>
  <c r="R197" i="1"/>
  <c r="V197" i="1"/>
  <c r="W197" i="1"/>
  <c r="Z197" i="1"/>
  <c r="AA197" i="1"/>
  <c r="AB197" i="1"/>
  <c r="AC197" i="1"/>
  <c r="AE197" i="1"/>
  <c r="AI197" i="1"/>
  <c r="C198" i="1"/>
  <c r="D198" i="1" s="1"/>
  <c r="C199" i="1"/>
  <c r="D199" i="1" s="1"/>
  <c r="B200" i="1"/>
  <c r="B201" i="1"/>
  <c r="E201" i="1"/>
  <c r="F201" i="1"/>
  <c r="G201" i="1"/>
  <c r="H201" i="1"/>
  <c r="I201" i="1"/>
  <c r="J201" i="1"/>
  <c r="M201" i="1"/>
  <c r="N201" i="1"/>
  <c r="O201" i="1"/>
  <c r="P201" i="1"/>
  <c r="Q201" i="1"/>
  <c r="R201" i="1"/>
  <c r="V201" i="1"/>
  <c r="W201" i="1"/>
  <c r="Z201" i="1"/>
  <c r="AA201" i="1"/>
  <c r="AB201" i="1"/>
  <c r="AC201" i="1"/>
  <c r="AE201" i="1"/>
  <c r="AI201" i="1"/>
  <c r="C159" i="1" l="1"/>
  <c r="D159" i="1" s="1"/>
  <c r="D182" i="1"/>
  <c r="D178" i="1"/>
  <c r="D108" i="1"/>
  <c r="C196" i="1"/>
  <c r="D196" i="1" s="1"/>
  <c r="C192" i="1"/>
  <c r="D192" i="1" s="1"/>
  <c r="C121" i="1"/>
  <c r="D121" i="1" s="1"/>
  <c r="C200" i="1"/>
  <c r="D200" i="1" s="1"/>
  <c r="C141" i="1"/>
  <c r="D141" i="1" s="1"/>
  <c r="C168" i="1"/>
  <c r="D168" i="1" s="1"/>
  <c r="D158" i="1"/>
  <c r="C131" i="1"/>
  <c r="D131" i="1" s="1"/>
  <c r="C128" i="1"/>
  <c r="C116" i="1"/>
  <c r="C162" i="1"/>
  <c r="D162" i="1" s="1"/>
  <c r="C174" i="1"/>
  <c r="D174" i="1" s="1"/>
  <c r="D167" i="1"/>
  <c r="C165" i="1"/>
  <c r="C156" i="1"/>
  <c r="D156" i="1" s="1"/>
  <c r="C153" i="1"/>
  <c r="D153" i="1" s="1"/>
  <c r="C144" i="1"/>
  <c r="C146" i="1" s="1"/>
  <c r="C201" i="1"/>
  <c r="C197" i="1"/>
  <c r="D191" i="1"/>
  <c r="C171" i="1"/>
  <c r="D171" i="1" s="1"/>
  <c r="D145" i="1"/>
  <c r="D139" i="1"/>
  <c r="C137" i="1"/>
  <c r="D135" i="1"/>
  <c r="C85" i="1"/>
  <c r="C150" i="1"/>
  <c r="D150" i="1" s="1"/>
  <c r="C149" i="1"/>
  <c r="C123" i="1"/>
  <c r="D123" i="1" s="1"/>
  <c r="C122" i="1"/>
  <c r="D122" i="1" s="1"/>
  <c r="C189" i="1"/>
  <c r="D189" i="1" s="1"/>
  <c r="C140" i="1"/>
  <c r="C125" i="1"/>
  <c r="D125" i="1" s="1"/>
  <c r="C124" i="1"/>
  <c r="D124" i="1" s="1"/>
  <c r="C62" i="1"/>
  <c r="C63" i="1"/>
  <c r="C61" i="1" l="1"/>
  <c r="C52" i="1" l="1"/>
  <c r="C53" i="1"/>
  <c r="C54" i="1"/>
  <c r="C55" i="1"/>
  <c r="C56" i="1"/>
  <c r="C58" i="1"/>
  <c r="C59" i="1"/>
  <c r="C60" i="1"/>
  <c r="D81" i="1" l="1"/>
  <c r="D83" i="1"/>
  <c r="E46" i="1" l="1"/>
  <c r="C82" i="1" l="1"/>
  <c r="D82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C73" i="1"/>
  <c r="C72" i="1"/>
  <c r="C71" i="1"/>
  <c r="C70" i="1"/>
  <c r="C69" i="1"/>
  <c r="C68" i="1"/>
  <c r="C67" i="1"/>
  <c r="C66" i="1"/>
  <c r="C65" i="1"/>
  <c r="C64" i="1"/>
  <c r="AI57" i="1"/>
  <c r="AE57" i="1"/>
  <c r="AC57" i="1"/>
  <c r="AB57" i="1"/>
  <c r="AA57" i="1"/>
  <c r="Z57" i="1"/>
  <c r="W57" i="1"/>
  <c r="V57" i="1"/>
  <c r="R57" i="1"/>
  <c r="Q57" i="1"/>
  <c r="P57" i="1"/>
  <c r="O57" i="1"/>
  <c r="N57" i="1"/>
  <c r="M57" i="1"/>
  <c r="J57" i="1"/>
  <c r="I57" i="1"/>
  <c r="H57" i="1"/>
  <c r="G57" i="1"/>
  <c r="F57" i="1"/>
  <c r="E57" i="1"/>
  <c r="C57" i="1" s="1"/>
  <c r="C51" i="1"/>
  <c r="C50" i="1"/>
  <c r="C49" i="1"/>
  <c r="C48" i="1"/>
  <c r="C47" i="1"/>
  <c r="AI46" i="1"/>
  <c r="AE46" i="1"/>
  <c r="AB46" i="1"/>
  <c r="AA46" i="1"/>
  <c r="Z46" i="1"/>
  <c r="W46" i="1"/>
  <c r="V46" i="1"/>
  <c r="R46" i="1"/>
  <c r="Q46" i="1"/>
  <c r="P46" i="1"/>
  <c r="O46" i="1"/>
  <c r="N46" i="1"/>
  <c r="M46" i="1"/>
  <c r="J46" i="1"/>
  <c r="I46" i="1"/>
  <c r="H46" i="1"/>
  <c r="G46" i="1"/>
  <c r="F46" i="1"/>
  <c r="C45" i="1"/>
  <c r="C44" i="1"/>
  <c r="C43" i="1"/>
  <c r="C46" i="1" l="1"/>
  <c r="D62" i="1"/>
  <c r="D65" i="1"/>
  <c r="D64" i="1"/>
  <c r="D68" i="1"/>
</calcChain>
</file>

<file path=xl/sharedStrings.xml><?xml version="1.0" encoding="utf-8"?>
<sst xmlns="http://schemas.openxmlformats.org/spreadsheetml/2006/main" count="228" uniqueCount="178">
  <si>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</si>
  <si>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</si>
  <si>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</si>
  <si>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</si>
  <si>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</si>
  <si>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</si>
  <si>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</si>
  <si>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</si>
  <si>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</si>
  <si>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</si>
  <si>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</si>
  <si>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</si>
  <si>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</si>
  <si>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</si>
  <si>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</si>
  <si>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</si>
  <si>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</si>
  <si>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</si>
  <si>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</si>
  <si>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</si>
  <si>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</si>
  <si>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</si>
  <si>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</si>
  <si>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</si>
  <si>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</si>
  <si>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</si>
  <si>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</si>
  <si>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</si>
  <si>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</si>
  <si>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</si>
  <si>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</si>
  <si>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</si>
  <si>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</si>
  <si>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</si>
  <si>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</si>
  <si>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</si>
  <si>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</si>
  <si>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</si>
  <si>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</si>
  <si>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</si>
  <si>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</si>
  <si>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</si>
  <si>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</si>
  <si>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</si>
  <si>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</si>
  <si>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</si>
  <si>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</si>
  <si>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</si>
  <si>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</si>
  <si>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</si>
  <si>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</si>
  <si>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</si>
  <si>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</si>
  <si>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</si>
  <si>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</si>
  <si>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</si>
  <si>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</si>
  <si>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</si>
  <si>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</si>
  <si>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</si>
  <si>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</si>
  <si>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</si>
  <si>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</si>
  <si>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</si>
  <si>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</si>
  <si>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</si>
  <si>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</si>
  <si>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</si>
  <si>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</si>
  <si>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</si>
  <si>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</si>
  <si>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</si>
  <si>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</si>
  <si>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</si>
  <si>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</si>
  <si>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</si>
  <si>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</si>
  <si>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</si>
  <si>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</si>
  <si>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</si>
  <si>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</si>
  <si>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</si>
  <si>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</si>
  <si>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</si>
  <si>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</si>
  <si>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</si>
  <si>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</si>
  <si>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</si>
  <si>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</si>
  <si>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</si>
  <si>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</si>
  <si>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</si>
  <si>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</si>
  <si>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</si>
  <si>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</si>
  <si>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</si>
  <si>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</si>
  <si>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</si>
  <si>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</si>
  <si>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</si>
  <si>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</si>
  <si>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</si>
  <si>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</si>
  <si>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</si>
  <si>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</si>
  <si>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</si>
  <si>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</si>
  <si>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</si>
  <si>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</si>
  <si>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</si>
  <si>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</si>
  <si>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</si>
  <si>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</si>
  <si>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</si>
  <si>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</si>
  <si>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</si>
  <si>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</si>
  <si>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</si>
  <si>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</si>
  <si>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</si>
  <si>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</si>
  <si>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</si>
  <si>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</si>
  <si>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</si>
  <si>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</si>
  <si>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</si>
  <si>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</si>
  <si>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</si>
  <si>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</si>
  <si>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</si>
  <si>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</si>
  <si>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</si>
  <si>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</si>
  <si>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</si>
  <si>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</si>
  <si>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</si>
  <si>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</si>
  <si>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</si>
  <si>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</si>
  <si>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</si>
  <si>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</si>
  <si>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</si>
  <si>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</si>
  <si>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</si>
  <si>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</si>
  <si>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</si>
  <si>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</si>
  <si>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</si>
  <si>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</si>
  <si>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</si>
  <si>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</si>
  <si>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</si>
  <si>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</si>
  <si>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</si>
  <si>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</si>
  <si>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</si>
  <si>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</si>
  <si>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</si>
  <si>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</si>
  <si>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</si>
  <si>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</si>
  <si>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</si>
  <si>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</si>
  <si>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</si>
  <si>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</si>
  <si>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</si>
  <si>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</si>
  <si>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</si>
  <si>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</si>
  <si>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</si>
  <si>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</si>
  <si>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</si>
  <si>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</si>
  <si>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</si>
  <si>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</si>
  <si>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</si>
  <si>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</si>
  <si>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Информация о сельскохозяйственных работах по состоянию на 21 июня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</si>
</sst>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01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I23" sqref="I23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98" t="s">
        <v>177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99" t="s">
        <v>3</v>
      </c>
      <c r="B4" s="102" t="s">
        <v>157</v>
      </c>
      <c r="C4" s="105" t="s">
        <v>158</v>
      </c>
      <c r="D4" s="105" t="s">
        <v>159</v>
      </c>
      <c r="E4" s="89" t="s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s="2" customFormat="1" ht="17.25" hidden="1" customHeight="1" x14ac:dyDescent="0.25">
      <c r="A5" s="100"/>
      <c r="B5" s="103"/>
      <c r="C5" s="106"/>
      <c r="D5" s="106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</row>
    <row r="6" spans="1:35" s="2" customFormat="1" ht="17.45" customHeight="1" thickBot="1" x14ac:dyDescent="0.3">
      <c r="A6" s="100"/>
      <c r="B6" s="103"/>
      <c r="C6" s="106"/>
      <c r="D6" s="106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s="2" customFormat="1" ht="123" customHeight="1" x14ac:dyDescent="0.25">
      <c r="A7" s="100"/>
      <c r="B7" s="103"/>
      <c r="C7" s="106"/>
      <c r="D7" s="106"/>
      <c r="E7" s="87" t="s">
        <v>123</v>
      </c>
      <c r="F7" s="87" t="s">
        <v>124</v>
      </c>
      <c r="G7" s="87" t="s">
        <v>125</v>
      </c>
      <c r="H7" s="87" t="s">
        <v>126</v>
      </c>
      <c r="I7" s="87" t="s">
        <v>127</v>
      </c>
      <c r="J7" s="87" t="s">
        <v>128</v>
      </c>
      <c r="K7" s="87" t="s">
        <v>148</v>
      </c>
      <c r="L7" s="87" t="s">
        <v>170</v>
      </c>
      <c r="M7" s="87" t="s">
        <v>147</v>
      </c>
      <c r="N7" s="87" t="s">
        <v>129</v>
      </c>
      <c r="O7" s="87" t="s">
        <v>130</v>
      </c>
      <c r="P7" s="87" t="s">
        <v>131</v>
      </c>
      <c r="Q7" s="87" t="s">
        <v>132</v>
      </c>
      <c r="R7" s="87" t="s">
        <v>133</v>
      </c>
      <c r="S7" s="87" t="s">
        <v>160</v>
      </c>
      <c r="T7" s="87" t="s">
        <v>171</v>
      </c>
      <c r="U7" s="87" t="s">
        <v>144</v>
      </c>
      <c r="V7" s="87" t="s">
        <v>134</v>
      </c>
      <c r="W7" s="87" t="s">
        <v>135</v>
      </c>
      <c r="X7" s="87" t="s">
        <v>153</v>
      </c>
      <c r="Y7" s="87" t="s">
        <v>154</v>
      </c>
      <c r="Z7" s="87" t="s">
        <v>136</v>
      </c>
      <c r="AA7" s="87" t="s">
        <v>137</v>
      </c>
      <c r="AB7" s="87" t="s">
        <v>138</v>
      </c>
      <c r="AC7" s="87" t="s">
        <v>139</v>
      </c>
      <c r="AD7" s="87" t="s">
        <v>141</v>
      </c>
      <c r="AE7" s="87" t="s">
        <v>140</v>
      </c>
      <c r="AF7" s="87" t="s">
        <v>143</v>
      </c>
      <c r="AG7" s="87" t="s">
        <v>145</v>
      </c>
      <c r="AH7" s="87" t="s">
        <v>142</v>
      </c>
      <c r="AI7" s="87" t="s">
        <v>146</v>
      </c>
    </row>
    <row r="8" spans="1:35" s="2" customFormat="1" ht="24" customHeight="1" thickBot="1" x14ac:dyDescent="0.3">
      <c r="A8" s="101"/>
      <c r="B8" s="104"/>
      <c r="C8" s="107"/>
      <c r="D8" s="10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7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79" t="s">
        <v>169</v>
      </c>
      <c r="B10" s="17">
        <v>3080</v>
      </c>
      <c r="C10" s="48">
        <f t="shared" ref="C10:C11" si="1">SUM(E10:AI10)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/>
    </row>
    <row r="11" spans="1:35" s="11" customFormat="1" ht="30.75" customHeight="1" x14ac:dyDescent="0.2">
      <c r="A11" s="80" t="s">
        <v>161</v>
      </c>
      <c r="B11" s="17">
        <v>3411</v>
      </c>
      <c r="C11" s="17">
        <f t="shared" si="1"/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>
        <f>K13+K14+K15</f>
        <v>0</v>
      </c>
      <c r="L11" s="17"/>
      <c r="M11" s="17">
        <f t="shared" ref="M11:S11" si="2">M13+M14+M15</f>
        <v>55</v>
      </c>
      <c r="N11" s="17">
        <f t="shared" si="2"/>
        <v>250</v>
      </c>
      <c r="O11" s="17">
        <f t="shared" si="2"/>
        <v>205</v>
      </c>
      <c r="P11" s="17">
        <f t="shared" si="2"/>
        <v>50</v>
      </c>
      <c r="Q11" s="17">
        <f t="shared" si="2"/>
        <v>50</v>
      </c>
      <c r="R11" s="17">
        <f t="shared" si="2"/>
        <v>50</v>
      </c>
      <c r="S11" s="17">
        <f t="shared" si="2"/>
        <v>254</v>
      </c>
      <c r="T11" s="17"/>
      <c r="U11" s="17">
        <f t="shared" ref="U11:AI11" si="3">U13+U14+U15</f>
        <v>200</v>
      </c>
      <c r="V11" s="17">
        <f t="shared" si="3"/>
        <v>0</v>
      </c>
      <c r="W11" s="17">
        <f t="shared" si="3"/>
        <v>51</v>
      </c>
      <c r="X11" s="17">
        <f t="shared" si="3"/>
        <v>0</v>
      </c>
      <c r="Y11" s="17">
        <f t="shared" si="3"/>
        <v>180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10</v>
      </c>
      <c r="AE11" s="17">
        <f t="shared" si="3"/>
        <v>0</v>
      </c>
      <c r="AF11" s="17">
        <f t="shared" si="3"/>
        <v>0</v>
      </c>
      <c r="AG11" s="17">
        <f t="shared" si="3"/>
        <v>20</v>
      </c>
      <c r="AH11" s="17">
        <f t="shared" si="3"/>
        <v>0</v>
      </c>
      <c r="AI11" s="17">
        <f t="shared" si="3"/>
        <v>331</v>
      </c>
    </row>
    <row r="12" spans="1:35" s="11" customFormat="1" ht="30.75" customHeight="1" x14ac:dyDescent="0.2">
      <c r="A12" s="80" t="s">
        <v>155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I12" si="4">E11/E10</f>
        <v>0.89565217391304353</v>
      </c>
      <c r="F12" s="83">
        <f t="shared" si="4"/>
        <v>0.83750000000000002</v>
      </c>
      <c r="G12" s="83">
        <f t="shared" si="4"/>
        <v>1.5666666666666667</v>
      </c>
      <c r="H12" s="83">
        <f t="shared" si="4"/>
        <v>0.8928571428571429</v>
      </c>
      <c r="I12" s="83">
        <f t="shared" si="4"/>
        <v>0</v>
      </c>
      <c r="J12" s="83">
        <f t="shared" si="4"/>
        <v>2.25</v>
      </c>
      <c r="K12" s="83" t="e">
        <f t="shared" si="4"/>
        <v>#DIV/0!</v>
      </c>
      <c r="L12" s="83">
        <f t="shared" si="4"/>
        <v>0</v>
      </c>
      <c r="M12" s="83">
        <f t="shared" si="4"/>
        <v>0.27500000000000002</v>
      </c>
      <c r="N12" s="83">
        <f t="shared" si="4"/>
        <v>0.83333333333333337</v>
      </c>
      <c r="O12" s="83">
        <f t="shared" si="4"/>
        <v>0.82</v>
      </c>
      <c r="P12" s="83">
        <f t="shared" si="4"/>
        <v>1</v>
      </c>
      <c r="Q12" s="83">
        <f t="shared" si="4"/>
        <v>1</v>
      </c>
      <c r="R12" s="83">
        <f t="shared" si="4"/>
        <v>1</v>
      </c>
      <c r="S12" s="83">
        <f t="shared" si="4"/>
        <v>1.27</v>
      </c>
      <c r="T12" s="83">
        <f t="shared" si="4"/>
        <v>0</v>
      </c>
      <c r="U12" s="83">
        <f t="shared" si="4"/>
        <v>1</v>
      </c>
      <c r="V12" s="83" t="e">
        <f t="shared" si="4"/>
        <v>#DIV/0!</v>
      </c>
      <c r="W12" s="83">
        <f t="shared" si="4"/>
        <v>0.72857142857142854</v>
      </c>
      <c r="X12" s="83">
        <f t="shared" si="4"/>
        <v>0</v>
      </c>
      <c r="Y12" s="83">
        <f t="shared" si="4"/>
        <v>1.2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1</v>
      </c>
      <c r="AH12" s="83" t="e">
        <f t="shared" si="4"/>
        <v>#DIV/0!</v>
      </c>
      <c r="AI12" s="83" t="e">
        <f t="shared" si="4"/>
        <v>#DIV/0!</v>
      </c>
    </row>
    <row r="13" spans="1:35" s="11" customFormat="1" ht="30.75" customHeight="1" x14ac:dyDescent="0.2">
      <c r="A13" s="80" t="s">
        <v>162</v>
      </c>
      <c r="B13" s="17">
        <v>906</v>
      </c>
      <c r="C13" s="17">
        <f t="shared" ref="C13:C35" si="5">SUM(E13:AI13)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/>
      <c r="M13" s="17">
        <v>5</v>
      </c>
      <c r="N13" s="17">
        <v>30</v>
      </c>
      <c r="O13" s="17">
        <v>25</v>
      </c>
      <c r="P13" s="17">
        <v>15</v>
      </c>
      <c r="Q13" s="17"/>
      <c r="R13" s="17"/>
      <c r="S13" s="17">
        <v>154</v>
      </c>
      <c r="T13" s="17"/>
      <c r="U13" s="17"/>
      <c r="V13" s="17"/>
      <c r="W13" s="17">
        <v>51</v>
      </c>
      <c r="X13" s="17"/>
      <c r="Y13" s="17">
        <v>20</v>
      </c>
      <c r="Z13" s="17"/>
      <c r="AA13" s="17"/>
      <c r="AB13" s="17"/>
      <c r="AC13" s="17"/>
      <c r="AD13" s="17"/>
      <c r="AE13" s="17"/>
      <c r="AF13" s="17"/>
      <c r="AG13" s="17">
        <v>10</v>
      </c>
      <c r="AH13" s="17"/>
      <c r="AI13" s="17"/>
    </row>
    <row r="14" spans="1:35" s="11" customFormat="1" ht="30.75" customHeight="1" x14ac:dyDescent="0.2">
      <c r="A14" s="80" t="s">
        <v>163</v>
      </c>
      <c r="B14" s="17">
        <v>1747</v>
      </c>
      <c r="C14" s="17">
        <f t="shared" si="5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/>
      <c r="M14" s="17">
        <v>50</v>
      </c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100</v>
      </c>
      <c r="T14" s="17"/>
      <c r="U14" s="17">
        <v>200</v>
      </c>
      <c r="V14" s="17"/>
      <c r="W14" s="17"/>
      <c r="X14" s="17"/>
      <c r="Y14" s="17">
        <v>160</v>
      </c>
      <c r="Z14" s="17"/>
      <c r="AA14" s="17"/>
      <c r="AB14" s="17"/>
      <c r="AC14" s="17"/>
      <c r="AD14" s="17">
        <v>10</v>
      </c>
      <c r="AE14" s="17"/>
      <c r="AF14" s="17"/>
      <c r="AG14" s="17">
        <v>10</v>
      </c>
      <c r="AH14" s="17"/>
      <c r="AI14" s="17">
        <v>245</v>
      </c>
    </row>
    <row r="15" spans="1:35" s="11" customFormat="1" ht="30.75" customHeight="1" x14ac:dyDescent="0.2">
      <c r="A15" s="80" t="s">
        <v>164</v>
      </c>
      <c r="B15" s="17">
        <v>679</v>
      </c>
      <c r="C15" s="17">
        <f t="shared" si="5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86</v>
      </c>
    </row>
    <row r="16" spans="1:35" s="11" customFormat="1" ht="30.75" customHeight="1" x14ac:dyDescent="0.2">
      <c r="A16" s="80" t="s">
        <v>165</v>
      </c>
      <c r="B16" s="17"/>
      <c r="C16" s="17">
        <f t="shared" si="5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11" customFormat="1" ht="30.75" customHeight="1" x14ac:dyDescent="0.2">
      <c r="A17" s="80" t="s">
        <v>168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11" customFormat="1" ht="30.75" customHeight="1" x14ac:dyDescent="0.2">
      <c r="A18" s="80" t="s">
        <v>104</v>
      </c>
      <c r="B18" s="17">
        <v>5290</v>
      </c>
      <c r="C18" s="17">
        <f t="shared" si="5"/>
        <v>2380</v>
      </c>
      <c r="D18" s="13">
        <f t="shared" si="0"/>
        <v>0.44990548204158792</v>
      </c>
      <c r="E18" s="17">
        <v>900</v>
      </c>
      <c r="F18" s="17">
        <v>550</v>
      </c>
      <c r="G18" s="17">
        <v>300</v>
      </c>
      <c r="H18" s="17">
        <v>300</v>
      </c>
      <c r="I18" s="17"/>
      <c r="J18" s="17">
        <v>30</v>
      </c>
      <c r="K18" s="17"/>
      <c r="L18" s="17"/>
      <c r="M18" s="17"/>
      <c r="N18" s="17">
        <v>100</v>
      </c>
      <c r="O18" s="17">
        <v>100</v>
      </c>
      <c r="P18" s="17">
        <v>50</v>
      </c>
      <c r="Q18" s="17">
        <v>10</v>
      </c>
      <c r="R18" s="17">
        <v>40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11" customFormat="1" ht="30.75" customHeight="1" x14ac:dyDescent="0.2">
      <c r="A19" s="80" t="s">
        <v>105</v>
      </c>
      <c r="B19" s="17">
        <v>5290</v>
      </c>
      <c r="C19" s="17">
        <f t="shared" si="5"/>
        <v>2380</v>
      </c>
      <c r="D19" s="13">
        <f t="shared" si="0"/>
        <v>0.44990548204158792</v>
      </c>
      <c r="E19" s="17">
        <v>900</v>
      </c>
      <c r="F19" s="17">
        <v>550</v>
      </c>
      <c r="G19" s="17">
        <v>300</v>
      </c>
      <c r="H19" s="17">
        <v>300</v>
      </c>
      <c r="I19" s="17"/>
      <c r="J19" s="17">
        <v>30</v>
      </c>
      <c r="K19" s="17"/>
      <c r="L19" s="17"/>
      <c r="M19" s="17"/>
      <c r="N19" s="17">
        <v>100</v>
      </c>
      <c r="O19" s="17">
        <v>100</v>
      </c>
      <c r="P19" s="17">
        <v>50</v>
      </c>
      <c r="Q19" s="17">
        <v>10</v>
      </c>
      <c r="R19" s="17">
        <v>40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1" customFormat="1" ht="30.75" customHeight="1" x14ac:dyDescent="0.2">
      <c r="A20" s="79" t="s">
        <v>173</v>
      </c>
      <c r="B20" s="17">
        <v>300</v>
      </c>
      <c r="C20" s="17">
        <f t="shared" si="5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1" customFormat="1" ht="30.75" customHeight="1" x14ac:dyDescent="0.2">
      <c r="A21" s="80" t="s">
        <v>21</v>
      </c>
      <c r="B21" s="17">
        <v>38</v>
      </c>
      <c r="C21" s="17">
        <f t="shared" si="5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16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1" customFormat="1" ht="30.75" customHeight="1" x14ac:dyDescent="0.2">
      <c r="A22" s="79" t="s">
        <v>174</v>
      </c>
      <c r="B22" s="17">
        <v>300</v>
      </c>
      <c r="C22" s="17">
        <f t="shared" si="5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1" customFormat="1" ht="30.75" customHeight="1" x14ac:dyDescent="0.2">
      <c r="A23" s="80" t="s">
        <v>172</v>
      </c>
      <c r="B23" s="17">
        <v>310</v>
      </c>
      <c r="C23" s="17">
        <f t="shared" si="5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1" customFormat="1" ht="30.75" customHeight="1" x14ac:dyDescent="0.2">
      <c r="A24" s="79" t="s">
        <v>175</v>
      </c>
      <c r="B24" s="17">
        <v>4</v>
      </c>
      <c r="C24" s="17">
        <f t="shared" si="5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>
        <v>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1" customFormat="1" ht="30.75" customHeight="1" x14ac:dyDescent="0.2">
      <c r="A25" s="80" t="s">
        <v>100</v>
      </c>
      <c r="B25" s="17">
        <v>3</v>
      </c>
      <c r="C25" s="17">
        <f t="shared" si="5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/>
      <c r="M25" s="17">
        <v>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1" customFormat="1" ht="30.75" customHeight="1" x14ac:dyDescent="0.2">
      <c r="A26" s="79" t="s">
        <v>11</v>
      </c>
      <c r="B26" s="17">
        <v>20</v>
      </c>
      <c r="C26" s="17">
        <f t="shared" si="5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/>
      <c r="N26" s="17">
        <v>0.5</v>
      </c>
      <c r="O26" s="17"/>
      <c r="P26" s="17"/>
      <c r="Q26" s="17">
        <v>0.5</v>
      </c>
      <c r="R26" s="17"/>
      <c r="S26" s="17"/>
      <c r="T26" s="17"/>
      <c r="U26" s="17"/>
      <c r="V26" s="17">
        <v>1</v>
      </c>
      <c r="W26" s="17"/>
      <c r="X26" s="17"/>
      <c r="Y26" s="17">
        <v>0.5</v>
      </c>
      <c r="Z26" s="17">
        <v>1</v>
      </c>
      <c r="AA26" s="17">
        <v>1</v>
      </c>
      <c r="AB26" s="17">
        <v>2</v>
      </c>
      <c r="AC26" s="17">
        <v>1</v>
      </c>
      <c r="AD26" s="17">
        <v>0.5</v>
      </c>
      <c r="AE26" s="17">
        <v>0.5</v>
      </c>
      <c r="AF26" s="17"/>
      <c r="AG26" s="17">
        <v>21</v>
      </c>
      <c r="AH26" s="17">
        <v>0.5</v>
      </c>
      <c r="AI26" s="17"/>
    </row>
    <row r="27" spans="1:35" s="11" customFormat="1" ht="30.75" customHeight="1" x14ac:dyDescent="0.2">
      <c r="A27" s="80" t="s">
        <v>12</v>
      </c>
      <c r="B27" s="17">
        <v>9</v>
      </c>
      <c r="C27" s="17">
        <f t="shared" si="5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/>
      <c r="N27" s="17">
        <v>0.5</v>
      </c>
      <c r="O27" s="17"/>
      <c r="P27" s="17"/>
      <c r="Q27" s="17">
        <v>0.5</v>
      </c>
      <c r="R27" s="17"/>
      <c r="S27" s="17"/>
      <c r="T27" s="17"/>
      <c r="U27" s="17"/>
      <c r="V27" s="17">
        <v>1</v>
      </c>
      <c r="W27" s="17"/>
      <c r="X27" s="17"/>
      <c r="Y27" s="17"/>
      <c r="Z27" s="17">
        <v>1</v>
      </c>
      <c r="AA27" s="17">
        <v>0.5</v>
      </c>
      <c r="AB27" s="17">
        <v>1</v>
      </c>
      <c r="AC27" s="17">
        <v>2</v>
      </c>
      <c r="AD27" s="17">
        <v>0.5</v>
      </c>
      <c r="AE27" s="17">
        <v>0.5</v>
      </c>
      <c r="AF27" s="17">
        <v>0.3</v>
      </c>
      <c r="AG27" s="17">
        <v>21</v>
      </c>
      <c r="AH27" s="17">
        <v>0.5</v>
      </c>
      <c r="AI27" s="17"/>
    </row>
    <row r="28" spans="1:35" s="11" customFormat="1" ht="30.75" customHeight="1" x14ac:dyDescent="0.2">
      <c r="A28" s="80" t="s">
        <v>18</v>
      </c>
      <c r="B28" s="17"/>
      <c r="C28" s="17">
        <f t="shared" si="5"/>
        <v>55</v>
      </c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55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1" customFormat="1" ht="30.75" customHeight="1" x14ac:dyDescent="0.2">
      <c r="A29" s="80" t="s">
        <v>20</v>
      </c>
      <c r="B29" s="17"/>
      <c r="C29" s="17">
        <f t="shared" si="5"/>
        <v>100</v>
      </c>
      <c r="D29" s="1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100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customHeight="1" x14ac:dyDescent="0.2">
      <c r="A30" s="80" t="s">
        <v>81</v>
      </c>
      <c r="B30" s="17">
        <v>2039</v>
      </c>
      <c r="C30" s="17">
        <f t="shared" si="5"/>
        <v>435</v>
      </c>
      <c r="D30" s="13"/>
      <c r="E30" s="17">
        <v>100</v>
      </c>
      <c r="F30" s="17">
        <v>70</v>
      </c>
      <c r="G30" s="17">
        <v>30</v>
      </c>
      <c r="H30" s="17"/>
      <c r="I30" s="17"/>
      <c r="J30" s="17"/>
      <c r="K30" s="17"/>
      <c r="L30" s="17"/>
      <c r="M30" s="17"/>
      <c r="N30" s="17">
        <v>35</v>
      </c>
      <c r="O30" s="17">
        <v>10</v>
      </c>
      <c r="P30" s="17">
        <v>5</v>
      </c>
      <c r="Q30" s="17">
        <v>10</v>
      </c>
      <c r="R30" s="17">
        <v>50</v>
      </c>
      <c r="S30" s="17"/>
      <c r="T30" s="17"/>
      <c r="U30" s="17"/>
      <c r="V30" s="17">
        <v>20</v>
      </c>
      <c r="W30" s="17"/>
      <c r="X30" s="17"/>
      <c r="Y30" s="17"/>
      <c r="Z30" s="17">
        <v>30</v>
      </c>
      <c r="AA30" s="17"/>
      <c r="AB30" s="17">
        <v>25</v>
      </c>
      <c r="AC30" s="17">
        <v>50</v>
      </c>
      <c r="AD30" s="17"/>
      <c r="AE30" s="17"/>
      <c r="AF30" s="17"/>
      <c r="AG30" s="17"/>
      <c r="AH30" s="17"/>
      <c r="AI30" s="17"/>
    </row>
    <row r="31" spans="1:35" s="11" customFormat="1" ht="30.75" customHeight="1" x14ac:dyDescent="0.2">
      <c r="A31" s="80" t="s">
        <v>176</v>
      </c>
      <c r="B31" s="17"/>
      <c r="C31" s="17">
        <f t="shared" si="5"/>
        <v>405</v>
      </c>
      <c r="D31" s="13"/>
      <c r="E31" s="17">
        <v>200</v>
      </c>
      <c r="F31" s="17">
        <v>170</v>
      </c>
      <c r="G31" s="17"/>
      <c r="H31" s="17"/>
      <c r="I31" s="17"/>
      <c r="J31" s="17"/>
      <c r="K31" s="17"/>
      <c r="L31" s="17"/>
      <c r="M31" s="17"/>
      <c r="N31" s="17"/>
      <c r="O31" s="17">
        <v>25</v>
      </c>
      <c r="P31" s="17">
        <v>10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1" customFormat="1" ht="30.75" customHeight="1" x14ac:dyDescent="0.2">
      <c r="A32" s="80" t="s">
        <v>86</v>
      </c>
      <c r="B32" s="17"/>
      <c r="C32" s="17">
        <f t="shared" si="5"/>
        <v>0</v>
      </c>
      <c r="D32" s="13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6" s="11" customFormat="1" ht="30.75" customHeight="1" x14ac:dyDescent="0.2">
      <c r="A33" s="79" t="s">
        <v>87</v>
      </c>
      <c r="B33" s="17">
        <v>689</v>
      </c>
      <c r="C33" s="17">
        <f t="shared" si="5"/>
        <v>0</v>
      </c>
      <c r="D33" s="1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6" s="11" customFormat="1" ht="30.75" customHeight="1" x14ac:dyDescent="0.2">
      <c r="A34" s="79" t="s">
        <v>91</v>
      </c>
      <c r="B34" s="17">
        <v>2300</v>
      </c>
      <c r="C34" s="17">
        <f t="shared" si="5"/>
        <v>120</v>
      </c>
      <c r="D34" s="13"/>
      <c r="E34" s="17">
        <v>120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6" s="11" customFormat="1" ht="30.75" customHeight="1" x14ac:dyDescent="0.2">
      <c r="A35" s="80"/>
      <c r="B35" s="17"/>
      <c r="C35" s="17">
        <f t="shared" si="5"/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6" s="11" customFormat="1" ht="30.75" hidden="1" customHeight="1" x14ac:dyDescent="0.2">
      <c r="A36" s="80" t="s">
        <v>166</v>
      </c>
      <c r="B36" s="17"/>
      <c r="C36" s="17">
        <f t="shared" ref="C36:C37" si="6">E36+F36+G36+H36+I36+J36+M36+N36+O36+P36+Q36+R36+S36+U36+V36+W36+Z36+AA36+AB36+AC36+AD36+AE36+AF36+AG36+AI36</f>
        <v>7.7</v>
      </c>
      <c r="D36" s="13"/>
      <c r="E36" s="17"/>
      <c r="F36" s="17">
        <v>7.7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6" s="11" customFormat="1" ht="30.75" hidden="1" customHeight="1" x14ac:dyDescent="0.2">
      <c r="A37" s="80" t="s">
        <v>167</v>
      </c>
      <c r="B37" s="17"/>
      <c r="C37" s="17">
        <f t="shared" si="6"/>
        <v>4</v>
      </c>
      <c r="D37" s="13"/>
      <c r="E37" s="17"/>
      <c r="F37" s="17">
        <v>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6" s="11" customFormat="1" ht="26.25" hidden="1" customHeight="1" x14ac:dyDescent="0.2">
      <c r="A38" s="81" t="s">
        <v>156</v>
      </c>
      <c r="B38" s="20"/>
      <c r="C38" s="20" t="e">
        <f>#REF!*0.19</f>
        <v>#REF!</v>
      </c>
      <c r="D38" s="13"/>
      <c r="E38" s="20" t="e">
        <f>#REF!*0.19</f>
        <v>#REF!</v>
      </c>
      <c r="F38" s="20" t="e">
        <f>#REF!*0.19</f>
        <v>#REF!</v>
      </c>
      <c r="G38" s="20" t="e">
        <f>#REF!*0.19</f>
        <v>#REF!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82"/>
      <c r="AA38" s="82"/>
      <c r="AB38" s="82"/>
      <c r="AC38" s="82"/>
      <c r="AD38" s="82"/>
      <c r="AE38" s="82"/>
      <c r="AF38" s="82"/>
      <c r="AG38" s="78"/>
      <c r="AH38" s="82"/>
      <c r="AI38" s="82"/>
    </row>
    <row r="39" spans="1:36" s="11" customFormat="1" ht="30" hidden="1" customHeight="1" x14ac:dyDescent="0.2">
      <c r="A39" s="79" t="s">
        <v>149</v>
      </c>
      <c r="B39" s="20"/>
      <c r="C39" s="17" t="e">
        <f>E39+F39+G39+H39+I39+J39+M39+N39+O39+P39+Q39+R39+S39+U39+V39+W39+Z39+AA39+#REF!+AB39+AC39+AD39+AE39+AF39+AG39+AI39</f>
        <v>#REF!</v>
      </c>
      <c r="D39" s="13" t="e">
        <f t="shared" ref="D39:D42" si="7">C39/B39</f>
        <v>#REF!</v>
      </c>
      <c r="E39" s="22">
        <v>4</v>
      </c>
      <c r="F39" s="22">
        <v>3</v>
      </c>
      <c r="G39" s="22">
        <v>2</v>
      </c>
      <c r="H39" s="22">
        <v>3</v>
      </c>
      <c r="I39" s="22">
        <v>0</v>
      </c>
      <c r="J39" s="22">
        <v>0</v>
      </c>
      <c r="K39" s="22">
        <v>0</v>
      </c>
      <c r="L39" s="22"/>
      <c r="M39" s="22">
        <v>0</v>
      </c>
      <c r="N39" s="22">
        <v>0</v>
      </c>
      <c r="O39" s="22">
        <v>1</v>
      </c>
      <c r="P39" s="22">
        <v>1</v>
      </c>
      <c r="Q39" s="22">
        <v>1</v>
      </c>
      <c r="R39" s="22">
        <v>1</v>
      </c>
      <c r="S39" s="22">
        <v>0</v>
      </c>
      <c r="T39" s="22"/>
      <c r="U39" s="22">
        <v>0</v>
      </c>
      <c r="V39" s="22">
        <v>0</v>
      </c>
      <c r="W39" s="22">
        <v>0</v>
      </c>
      <c r="X39" s="22"/>
      <c r="Y39" s="22"/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22">
        <v>0</v>
      </c>
      <c r="AH39" s="49">
        <v>0</v>
      </c>
      <c r="AI39" s="49"/>
    </row>
    <row r="40" spans="1:36" s="11" customFormat="1" ht="3" hidden="1" customHeight="1" x14ac:dyDescent="0.2">
      <c r="A40" s="79" t="s">
        <v>150</v>
      </c>
      <c r="B40" s="20"/>
      <c r="C40" s="20">
        <f t="shared" ref="C40:C45" si="8">SUM(E40:AI40)</f>
        <v>5</v>
      </c>
      <c r="D40" s="13" t="e">
        <f t="shared" si="7"/>
        <v>#DIV/0!</v>
      </c>
      <c r="E40" s="22">
        <v>2</v>
      </c>
      <c r="F40" s="22">
        <v>1</v>
      </c>
      <c r="G40" s="22">
        <v>0</v>
      </c>
      <c r="H40" s="22">
        <v>2</v>
      </c>
      <c r="I40" s="22">
        <v>0</v>
      </c>
      <c r="J40" s="22">
        <v>0</v>
      </c>
      <c r="K40" s="22">
        <v>0</v>
      </c>
      <c r="L40" s="22"/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/>
      <c r="U40" s="22">
        <v>0</v>
      </c>
      <c r="V40" s="22">
        <v>0</v>
      </c>
      <c r="W40" s="22">
        <v>0</v>
      </c>
      <c r="X40" s="22"/>
      <c r="Y40" s="22"/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22">
        <v>0</v>
      </c>
      <c r="AH40" s="49">
        <v>0</v>
      </c>
      <c r="AI40" s="49"/>
    </row>
    <row r="41" spans="1:36" s="11" customFormat="1" ht="30" hidden="1" customHeight="1" x14ac:dyDescent="0.2">
      <c r="A41" s="79" t="s">
        <v>151</v>
      </c>
      <c r="B41" s="20"/>
      <c r="C41" s="20">
        <f t="shared" si="8"/>
        <v>3</v>
      </c>
      <c r="D41" s="13" t="e">
        <f t="shared" si="7"/>
        <v>#DIV/0!</v>
      </c>
      <c r="E41" s="22">
        <v>1</v>
      </c>
      <c r="F41" s="22">
        <v>1</v>
      </c>
      <c r="G41" s="22">
        <v>0</v>
      </c>
      <c r="H41" s="22">
        <v>1</v>
      </c>
      <c r="I41" s="22">
        <v>0</v>
      </c>
      <c r="J41" s="22">
        <v>0</v>
      </c>
      <c r="K41" s="22">
        <v>0</v>
      </c>
      <c r="L41" s="22"/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/>
      <c r="U41" s="22">
        <v>0</v>
      </c>
      <c r="V41" s="22">
        <v>0</v>
      </c>
      <c r="W41" s="22">
        <v>0</v>
      </c>
      <c r="X41" s="22"/>
      <c r="Y41" s="22"/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22">
        <v>0</v>
      </c>
      <c r="AH41" s="49">
        <v>0</v>
      </c>
      <c r="AI41" s="49"/>
    </row>
    <row r="42" spans="1:36" s="11" customFormat="1" ht="30" hidden="1" customHeight="1" x14ac:dyDescent="0.2">
      <c r="A42" s="80" t="s">
        <v>152</v>
      </c>
      <c r="B42" s="20">
        <v>0</v>
      </c>
      <c r="C42" s="20">
        <f t="shared" si="8"/>
        <v>8</v>
      </c>
      <c r="D42" s="13" t="e">
        <f t="shared" si="7"/>
        <v>#DIV/0!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1</v>
      </c>
      <c r="K42" s="22">
        <v>1</v>
      </c>
      <c r="L42" s="22"/>
      <c r="M42" s="22">
        <v>1</v>
      </c>
      <c r="N42" s="22">
        <v>1</v>
      </c>
      <c r="O42" s="22">
        <v>0</v>
      </c>
      <c r="P42" s="22">
        <v>0</v>
      </c>
      <c r="Q42" s="22">
        <v>0</v>
      </c>
      <c r="R42" s="22">
        <v>0</v>
      </c>
      <c r="S42" s="22">
        <v>1</v>
      </c>
      <c r="T42" s="22"/>
      <c r="U42" s="22">
        <v>1</v>
      </c>
      <c r="V42" s="22">
        <v>0</v>
      </c>
      <c r="W42" s="22">
        <v>1</v>
      </c>
      <c r="X42" s="22"/>
      <c r="Y42" s="22"/>
      <c r="Z42" s="49">
        <v>0</v>
      </c>
      <c r="AA42" s="49">
        <v>0</v>
      </c>
      <c r="AB42" s="49">
        <v>0</v>
      </c>
      <c r="AC42" s="49">
        <v>0</v>
      </c>
      <c r="AD42" s="49">
        <v>1</v>
      </c>
      <c r="AE42" s="49"/>
      <c r="AF42" s="49"/>
      <c r="AG42" s="22"/>
      <c r="AH42" s="49"/>
      <c r="AI42" s="49"/>
    </row>
    <row r="43" spans="1:36" s="2" customFormat="1" ht="30" hidden="1" customHeight="1" x14ac:dyDescent="0.25">
      <c r="A43" s="10" t="s">
        <v>103</v>
      </c>
      <c r="B43" s="20">
        <v>214447</v>
      </c>
      <c r="C43" s="20">
        <f t="shared" si="8"/>
        <v>178273.6</v>
      </c>
      <c r="D43" s="13"/>
      <c r="E43" s="9">
        <v>8532</v>
      </c>
      <c r="F43" s="9">
        <v>6006</v>
      </c>
      <c r="G43" s="9">
        <v>13990</v>
      </c>
      <c r="H43" s="9">
        <v>11277.6</v>
      </c>
      <c r="I43" s="75">
        <v>5725</v>
      </c>
      <c r="J43" s="9">
        <v>11939</v>
      </c>
      <c r="K43" s="9"/>
      <c r="L43" s="9"/>
      <c r="M43" s="9">
        <v>8497</v>
      </c>
      <c r="N43" s="9">
        <v>10048</v>
      </c>
      <c r="O43" s="9">
        <v>10249</v>
      </c>
      <c r="P43" s="9">
        <v>3000</v>
      </c>
      <c r="Q43" s="9">
        <v>6210</v>
      </c>
      <c r="R43" s="9">
        <v>7930</v>
      </c>
      <c r="S43" s="9"/>
      <c r="T43" s="9"/>
      <c r="U43" s="9"/>
      <c r="V43" s="9">
        <v>9997</v>
      </c>
      <c r="W43" s="9">
        <v>10907</v>
      </c>
      <c r="X43" s="9"/>
      <c r="Y43" s="9"/>
      <c r="Z43" s="75">
        <v>12107</v>
      </c>
      <c r="AA43" s="9">
        <v>9823</v>
      </c>
      <c r="AB43" s="9">
        <v>2158</v>
      </c>
      <c r="AC43" s="75">
        <v>6364</v>
      </c>
      <c r="AD43" s="75"/>
      <c r="AE43" s="9">
        <v>13864</v>
      </c>
      <c r="AF43" s="9"/>
      <c r="AG43" s="9"/>
      <c r="AH43" s="9"/>
      <c r="AI43" s="9">
        <v>9650</v>
      </c>
      <c r="AJ43" s="18"/>
    </row>
    <row r="44" spans="1:36" s="2" customFormat="1" ht="30" hidden="1" customHeight="1" x14ac:dyDescent="0.25">
      <c r="A44" s="27" t="s">
        <v>101</v>
      </c>
      <c r="B44" s="20">
        <v>94</v>
      </c>
      <c r="C44" s="20">
        <f t="shared" si="8"/>
        <v>0</v>
      </c>
      <c r="D44" s="1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8"/>
    </row>
    <row r="45" spans="1:36" s="2" customFormat="1" ht="30" hidden="1" customHeight="1" x14ac:dyDescent="0.25">
      <c r="A45" s="15" t="s">
        <v>121</v>
      </c>
      <c r="B45" s="20"/>
      <c r="C45" s="20">
        <f t="shared" si="8"/>
        <v>5774</v>
      </c>
      <c r="D45" s="13"/>
      <c r="E45" s="9"/>
      <c r="F45" s="9">
        <v>720</v>
      </c>
      <c r="G45" s="9"/>
      <c r="H45" s="9"/>
      <c r="I45" s="9"/>
      <c r="J45" s="9"/>
      <c r="K45" s="9"/>
      <c r="L45" s="9"/>
      <c r="M45" s="9">
        <v>525</v>
      </c>
      <c r="N45" s="9">
        <v>568</v>
      </c>
      <c r="O45" s="9"/>
      <c r="P45" s="9">
        <v>20</v>
      </c>
      <c r="Q45" s="9"/>
      <c r="R45" s="9"/>
      <c r="S45" s="9"/>
      <c r="T45" s="9"/>
      <c r="U45" s="9"/>
      <c r="V45" s="9">
        <v>747</v>
      </c>
      <c r="W45" s="9"/>
      <c r="X45" s="9"/>
      <c r="Y45" s="9"/>
      <c r="Z45" s="9"/>
      <c r="AA45" s="9"/>
      <c r="AB45" s="9">
        <v>612</v>
      </c>
      <c r="AC45" s="9"/>
      <c r="AD45" s="9"/>
      <c r="AE45" s="9">
        <v>2392</v>
      </c>
      <c r="AF45" s="9"/>
      <c r="AG45" s="9"/>
      <c r="AH45" s="9"/>
      <c r="AI45" s="9">
        <v>190</v>
      </c>
      <c r="AJ45" s="18"/>
    </row>
    <row r="46" spans="1:36" s="2" customFormat="1" ht="30" hidden="1" customHeight="1" x14ac:dyDescent="0.25">
      <c r="A46" s="16" t="s">
        <v>5</v>
      </c>
      <c r="B46" s="28">
        <f>B44/B43</f>
        <v>4.3833674520977209E-4</v>
      </c>
      <c r="C46" s="28">
        <f>C44/C43</f>
        <v>0</v>
      </c>
      <c r="D46" s="13"/>
      <c r="E46" s="30">
        <f>E44/E43</f>
        <v>0</v>
      </c>
      <c r="F46" s="30">
        <f t="shared" ref="F46:AI46" si="9">F44/F43</f>
        <v>0</v>
      </c>
      <c r="G46" s="30">
        <f t="shared" si="9"/>
        <v>0</v>
      </c>
      <c r="H46" s="30">
        <f t="shared" si="9"/>
        <v>0</v>
      </c>
      <c r="I46" s="30">
        <f t="shared" si="9"/>
        <v>0</v>
      </c>
      <c r="J46" s="30">
        <f t="shared" si="9"/>
        <v>0</v>
      </c>
      <c r="K46" s="30"/>
      <c r="L46" s="30"/>
      <c r="M46" s="30">
        <f t="shared" si="9"/>
        <v>0</v>
      </c>
      <c r="N46" s="30">
        <f t="shared" si="9"/>
        <v>0</v>
      </c>
      <c r="O46" s="30">
        <f t="shared" si="9"/>
        <v>0</v>
      </c>
      <c r="P46" s="30">
        <f t="shared" si="9"/>
        <v>0</v>
      </c>
      <c r="Q46" s="30">
        <f t="shared" si="9"/>
        <v>0</v>
      </c>
      <c r="R46" s="30">
        <f t="shared" si="9"/>
        <v>0</v>
      </c>
      <c r="S46" s="30"/>
      <c r="T46" s="30"/>
      <c r="U46" s="30"/>
      <c r="V46" s="30">
        <f t="shared" si="9"/>
        <v>0</v>
      </c>
      <c r="W46" s="30">
        <f t="shared" si="9"/>
        <v>0</v>
      </c>
      <c r="X46" s="30"/>
      <c r="Y46" s="30"/>
      <c r="Z46" s="30">
        <f t="shared" si="9"/>
        <v>0</v>
      </c>
      <c r="AA46" s="30">
        <f t="shared" si="9"/>
        <v>0</v>
      </c>
      <c r="AB46" s="30">
        <f t="shared" si="9"/>
        <v>0</v>
      </c>
      <c r="AC46" s="30"/>
      <c r="AD46" s="30"/>
      <c r="AE46" s="30">
        <f t="shared" si="9"/>
        <v>0</v>
      </c>
      <c r="AF46" s="30"/>
      <c r="AG46" s="30"/>
      <c r="AH46" s="30"/>
      <c r="AI46" s="30">
        <f t="shared" si="9"/>
        <v>0</v>
      </c>
      <c r="AJ46" s="19"/>
    </row>
    <row r="47" spans="1:36" s="2" customFormat="1" ht="30" hidden="1" customHeight="1" x14ac:dyDescent="0.25">
      <c r="A47" s="16" t="s">
        <v>102</v>
      </c>
      <c r="B47" s="20">
        <v>60</v>
      </c>
      <c r="C47" s="20">
        <f t="shared" ref="C47:C80" si="10">SUM(E47:AI47)</f>
        <v>0</v>
      </c>
      <c r="D47" s="13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9"/>
    </row>
    <row r="48" spans="1:36" s="2" customFormat="1" ht="30" hidden="1" customHeight="1" x14ac:dyDescent="0.25">
      <c r="A48" s="16" t="s">
        <v>6</v>
      </c>
      <c r="B48" s="20">
        <v>30</v>
      </c>
      <c r="C48" s="20">
        <f t="shared" si="10"/>
        <v>0</v>
      </c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9"/>
    </row>
    <row r="49" spans="1:36" s="2" customFormat="1" ht="30" hidden="1" customHeight="1" x14ac:dyDescent="0.25">
      <c r="A49" s="16" t="s">
        <v>7</v>
      </c>
      <c r="B49" s="20"/>
      <c r="C49" s="20">
        <f t="shared" si="10"/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9"/>
    </row>
    <row r="50" spans="1:36" s="2" customFormat="1" ht="30" hidden="1" customHeight="1" x14ac:dyDescent="0.25">
      <c r="A50" s="16" t="s">
        <v>8</v>
      </c>
      <c r="B50" s="20"/>
      <c r="C50" s="20">
        <f t="shared" si="10"/>
        <v>0</v>
      </c>
      <c r="D50" s="1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9"/>
    </row>
    <row r="51" spans="1:36" s="2" customFormat="1" ht="30" hidden="1" customHeight="1" x14ac:dyDescent="0.25">
      <c r="A51" s="16" t="s">
        <v>9</v>
      </c>
      <c r="B51" s="20"/>
      <c r="C51" s="20">
        <f t="shared" si="10"/>
        <v>1732</v>
      </c>
      <c r="D51" s="13"/>
      <c r="E51" s="22">
        <v>15</v>
      </c>
      <c r="F51" s="22"/>
      <c r="G51" s="22">
        <v>205</v>
      </c>
      <c r="H51" s="22">
        <v>73</v>
      </c>
      <c r="I51" s="22">
        <v>55</v>
      </c>
      <c r="J51" s="22">
        <v>220</v>
      </c>
      <c r="K51" s="22"/>
      <c r="L51" s="22"/>
      <c r="M51" s="22">
        <v>40</v>
      </c>
      <c r="N51" s="22">
        <v>97</v>
      </c>
      <c r="O51" s="22"/>
      <c r="P51" s="22"/>
      <c r="Q51" s="22"/>
      <c r="R51" s="22">
        <v>85</v>
      </c>
      <c r="S51" s="22"/>
      <c r="T51" s="22"/>
      <c r="U51" s="22"/>
      <c r="V51" s="22">
        <v>200</v>
      </c>
      <c r="W51" s="22"/>
      <c r="X51" s="22"/>
      <c r="Y51" s="22"/>
      <c r="Z51" s="22">
        <v>12</v>
      </c>
      <c r="AA51" s="22">
        <v>100</v>
      </c>
      <c r="AB51" s="22"/>
      <c r="AC51" s="22"/>
      <c r="AD51" s="22"/>
      <c r="AE51" s="22">
        <v>630</v>
      </c>
      <c r="AF51" s="22"/>
      <c r="AG51" s="22"/>
      <c r="AH51" s="22"/>
      <c r="AI51" s="22"/>
      <c r="AJ51" s="19"/>
    </row>
    <row r="52" spans="1:36" s="2" customFormat="1" ht="30" hidden="1" customHeight="1" x14ac:dyDescent="0.25">
      <c r="A52" s="15" t="s">
        <v>10</v>
      </c>
      <c r="B52" s="20"/>
      <c r="C52" s="20">
        <f t="shared" si="10"/>
        <v>0</v>
      </c>
      <c r="D52" s="1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outlineLevel="1" x14ac:dyDescent="0.25">
      <c r="A53" s="15" t="s">
        <v>104</v>
      </c>
      <c r="B53" s="20"/>
      <c r="C53" s="20">
        <f t="shared" si="10"/>
        <v>0</v>
      </c>
      <c r="D53" s="13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9"/>
    </row>
    <row r="54" spans="1:36" s="2" customFormat="1" ht="30" hidden="1" customHeight="1" outlineLevel="1" x14ac:dyDescent="0.25">
      <c r="A54" s="15" t="s">
        <v>105</v>
      </c>
      <c r="B54" s="20"/>
      <c r="C54" s="20">
        <f t="shared" si="10"/>
        <v>0</v>
      </c>
      <c r="D54" s="1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9"/>
    </row>
    <row r="55" spans="1:36" s="2" customFormat="1" ht="30" hidden="1" customHeight="1" x14ac:dyDescent="0.25">
      <c r="A55" s="10" t="s">
        <v>11</v>
      </c>
      <c r="B55" s="20"/>
      <c r="C55" s="20">
        <f t="shared" si="10"/>
        <v>0</v>
      </c>
      <c r="D55" s="1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8"/>
    </row>
    <row r="56" spans="1:36" s="2" customFormat="1" ht="30" hidden="1" customHeight="1" x14ac:dyDescent="0.25">
      <c r="A56" s="27" t="s">
        <v>12</v>
      </c>
      <c r="B56" s="20"/>
      <c r="C56" s="20">
        <f t="shared" si="10"/>
        <v>155</v>
      </c>
      <c r="D56" s="13"/>
      <c r="E56" s="29"/>
      <c r="F56" s="29"/>
      <c r="G56" s="29">
        <v>96</v>
      </c>
      <c r="H56" s="29">
        <v>13</v>
      </c>
      <c r="I56" s="29"/>
      <c r="J56" s="29"/>
      <c r="K56" s="29"/>
      <c r="L56" s="29"/>
      <c r="M56" s="29">
        <v>2</v>
      </c>
      <c r="N56" s="29">
        <v>43</v>
      </c>
      <c r="O56" s="29"/>
      <c r="P56" s="29">
        <v>1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8"/>
    </row>
    <row r="57" spans="1:36" s="2" customFormat="1" ht="30" hidden="1" customHeight="1" x14ac:dyDescent="0.25">
      <c r="A57" s="16" t="s">
        <v>5</v>
      </c>
      <c r="B57" s="28" t="e">
        <f>B56/B55</f>
        <v>#DIV/0!</v>
      </c>
      <c r="C57" s="20" t="e">
        <f t="shared" si="10"/>
        <v>#DIV/0!</v>
      </c>
      <c r="D57" s="13"/>
      <c r="E57" s="30" t="e">
        <f t="shared" ref="E57:AI57" si="11">E56/E55</f>
        <v>#DIV/0!</v>
      </c>
      <c r="F57" s="30" t="e">
        <f t="shared" si="11"/>
        <v>#DIV/0!</v>
      </c>
      <c r="G57" s="30" t="e">
        <f t="shared" si="11"/>
        <v>#DIV/0!</v>
      </c>
      <c r="H57" s="30" t="e">
        <f t="shared" si="11"/>
        <v>#DIV/0!</v>
      </c>
      <c r="I57" s="30" t="e">
        <f t="shared" si="11"/>
        <v>#DIV/0!</v>
      </c>
      <c r="J57" s="30" t="e">
        <f t="shared" si="11"/>
        <v>#DIV/0!</v>
      </c>
      <c r="K57" s="30"/>
      <c r="L57" s="30"/>
      <c r="M57" s="30" t="e">
        <f t="shared" si="11"/>
        <v>#DIV/0!</v>
      </c>
      <c r="N57" s="30" t="e">
        <f t="shared" si="11"/>
        <v>#DIV/0!</v>
      </c>
      <c r="O57" s="30" t="e">
        <f t="shared" si="11"/>
        <v>#DIV/0!</v>
      </c>
      <c r="P57" s="30" t="e">
        <f t="shared" si="11"/>
        <v>#DIV/0!</v>
      </c>
      <c r="Q57" s="30" t="e">
        <f t="shared" si="11"/>
        <v>#DIV/0!</v>
      </c>
      <c r="R57" s="30" t="e">
        <f t="shared" si="11"/>
        <v>#DIV/0!</v>
      </c>
      <c r="S57" s="30"/>
      <c r="T57" s="30"/>
      <c r="U57" s="30"/>
      <c r="V57" s="30" t="e">
        <f t="shared" si="11"/>
        <v>#DIV/0!</v>
      </c>
      <c r="W57" s="30" t="e">
        <f t="shared" si="11"/>
        <v>#DIV/0!</v>
      </c>
      <c r="X57" s="30"/>
      <c r="Y57" s="30"/>
      <c r="Z57" s="30" t="e">
        <f t="shared" si="11"/>
        <v>#DIV/0!</v>
      </c>
      <c r="AA57" s="30" t="e">
        <f t="shared" si="11"/>
        <v>#DIV/0!</v>
      </c>
      <c r="AB57" s="30" t="e">
        <f t="shared" si="11"/>
        <v>#DIV/0!</v>
      </c>
      <c r="AC57" s="30" t="e">
        <f t="shared" si="11"/>
        <v>#DIV/0!</v>
      </c>
      <c r="AD57" s="30"/>
      <c r="AE57" s="30" t="e">
        <f t="shared" si="11"/>
        <v>#DIV/0!</v>
      </c>
      <c r="AF57" s="30"/>
      <c r="AG57" s="30"/>
      <c r="AH57" s="30"/>
      <c r="AI57" s="30" t="e">
        <f t="shared" si="11"/>
        <v>#DIV/0!</v>
      </c>
      <c r="AJ57" s="19"/>
    </row>
    <row r="58" spans="1:36" s="2" customFormat="1" ht="30" hidden="1" customHeight="1" outlineLevel="1" x14ac:dyDescent="0.25">
      <c r="A58" s="15" t="s">
        <v>13</v>
      </c>
      <c r="B58" s="20"/>
      <c r="C58" s="20">
        <f t="shared" si="10"/>
        <v>0</v>
      </c>
      <c r="D58" s="1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9"/>
    </row>
    <row r="59" spans="1:36" s="2" customFormat="1" ht="30" hidden="1" customHeight="1" x14ac:dyDescent="0.25">
      <c r="A59" s="10" t="s">
        <v>99</v>
      </c>
      <c r="B59" s="20"/>
      <c r="C59" s="20">
        <f t="shared" si="10"/>
        <v>0</v>
      </c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18"/>
    </row>
    <row r="60" spans="1:36" s="2" customFormat="1" ht="26.45" hidden="1" customHeight="1" x14ac:dyDescent="0.25">
      <c r="A60" s="27" t="s">
        <v>100</v>
      </c>
      <c r="B60" s="23"/>
      <c r="C60" s="23">
        <f t="shared" si="10"/>
        <v>140.5</v>
      </c>
      <c r="D60" s="8"/>
      <c r="E60" s="22">
        <v>8</v>
      </c>
      <c r="F60" s="22"/>
      <c r="G60" s="22"/>
      <c r="H60" s="22"/>
      <c r="I60" s="22"/>
      <c r="J60" s="22"/>
      <c r="K60" s="22"/>
      <c r="L60" s="22"/>
      <c r="M60" s="22">
        <v>13.5</v>
      </c>
      <c r="N60" s="22">
        <v>55</v>
      </c>
      <c r="O60" s="22"/>
      <c r="P60" s="49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>
        <v>12</v>
      </c>
      <c r="AB60" s="22"/>
      <c r="AC60" s="22"/>
      <c r="AD60" s="22"/>
      <c r="AE60" s="22">
        <v>52</v>
      </c>
      <c r="AF60" s="22"/>
      <c r="AG60" s="22"/>
      <c r="AH60" s="22"/>
      <c r="AI60" s="22"/>
      <c r="AJ60" s="18"/>
    </row>
    <row r="61" spans="1:36" s="2" customFormat="1" ht="30" hidden="1" customHeight="1" x14ac:dyDescent="0.25">
      <c r="A61" s="12" t="s">
        <v>122</v>
      </c>
      <c r="B61" s="23"/>
      <c r="C61" s="23">
        <f t="shared" si="10"/>
        <v>0</v>
      </c>
      <c r="D61" s="8"/>
      <c r="E61" s="22"/>
      <c r="F61" s="22"/>
      <c r="G61" s="22"/>
      <c r="H61" s="49"/>
      <c r="I61" s="22"/>
      <c r="J61" s="22"/>
      <c r="K61" s="22"/>
      <c r="L61" s="22"/>
      <c r="M61" s="22"/>
      <c r="N61" s="22"/>
      <c r="O61" s="49"/>
      <c r="P61" s="49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18"/>
    </row>
    <row r="62" spans="1:36" s="2" customFormat="1" ht="30" hidden="1" customHeight="1" x14ac:dyDescent="0.25">
      <c r="A62" s="12" t="s">
        <v>5</v>
      </c>
      <c r="B62" s="28"/>
      <c r="C62" s="23">
        <f t="shared" si="10"/>
        <v>0</v>
      </c>
      <c r="D62" s="8" t="e">
        <f t="shared" ref="D62:D92" si="12">C62/B62</f>
        <v>#DIV/0!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19"/>
    </row>
    <row r="63" spans="1:36" s="2" customFormat="1" ht="30" hidden="1" customHeight="1" x14ac:dyDescent="0.25">
      <c r="A63" s="16" t="s">
        <v>14</v>
      </c>
      <c r="B63" s="20"/>
      <c r="C63" s="23">
        <f t="shared" si="10"/>
        <v>170</v>
      </c>
      <c r="D63" s="13"/>
      <c r="E63" s="29"/>
      <c r="F63" s="29"/>
      <c r="G63" s="29">
        <v>170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8"/>
    </row>
    <row r="64" spans="1:36" s="2" customFormat="1" ht="30" hidden="1" customHeight="1" outlineLevel="1" x14ac:dyDescent="0.25">
      <c r="A64" s="15" t="s">
        <v>15</v>
      </c>
      <c r="B64" s="20"/>
      <c r="C64" s="20">
        <f t="shared" si="10"/>
        <v>0</v>
      </c>
      <c r="D64" s="13" t="e">
        <f t="shared" si="12"/>
        <v>#DIV/0!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9"/>
    </row>
    <row r="65" spans="1:36" s="2" customFormat="1" ht="30" hidden="1" customHeight="1" outlineLevel="1" x14ac:dyDescent="0.25">
      <c r="A65" s="15" t="s">
        <v>16</v>
      </c>
      <c r="B65" s="20"/>
      <c r="C65" s="20">
        <f t="shared" si="10"/>
        <v>0</v>
      </c>
      <c r="D65" s="13" t="e">
        <f t="shared" si="12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9"/>
    </row>
    <row r="66" spans="1:36" s="2" customFormat="1" ht="30" hidden="1" customHeight="1" x14ac:dyDescent="0.25">
      <c r="A66" s="16" t="s">
        <v>17</v>
      </c>
      <c r="B66" s="20"/>
      <c r="C66" s="20">
        <f t="shared" si="10"/>
        <v>4011</v>
      </c>
      <c r="D66" s="13"/>
      <c r="E66" s="32">
        <v>2010</v>
      </c>
      <c r="F66" s="32"/>
      <c r="G66" s="32"/>
      <c r="H66" s="32"/>
      <c r="I66" s="32"/>
      <c r="J66" s="32">
        <v>107</v>
      </c>
      <c r="K66" s="32"/>
      <c r="L66" s="32"/>
      <c r="M66" s="32"/>
      <c r="N66" s="32">
        <v>70</v>
      </c>
      <c r="O66" s="32">
        <v>50</v>
      </c>
      <c r="P66" s="32"/>
      <c r="Q66" s="32"/>
      <c r="R66" s="32">
        <v>10</v>
      </c>
      <c r="S66" s="32"/>
      <c r="T66" s="32"/>
      <c r="U66" s="32"/>
      <c r="V66" s="32">
        <v>1135</v>
      </c>
      <c r="W66" s="32"/>
      <c r="X66" s="32"/>
      <c r="Y66" s="32"/>
      <c r="Z66" s="32"/>
      <c r="AA66" s="32">
        <v>250</v>
      </c>
      <c r="AB66" s="32"/>
      <c r="AC66" s="32"/>
      <c r="AD66" s="32"/>
      <c r="AE66" s="32">
        <v>329</v>
      </c>
      <c r="AF66" s="32"/>
      <c r="AG66" s="32"/>
      <c r="AH66" s="32"/>
      <c r="AI66" s="32">
        <v>50</v>
      </c>
      <c r="AJ66" s="19"/>
    </row>
    <row r="67" spans="1:36" s="2" customFormat="1" ht="30" hidden="1" customHeight="1" x14ac:dyDescent="0.25">
      <c r="A67" s="16" t="s">
        <v>18</v>
      </c>
      <c r="B67" s="20"/>
      <c r="C67" s="20">
        <f t="shared" si="10"/>
        <v>2084</v>
      </c>
      <c r="D67" s="13"/>
      <c r="E67" s="32"/>
      <c r="F67" s="32">
        <v>6</v>
      </c>
      <c r="G67" s="32"/>
      <c r="H67" s="32">
        <v>668</v>
      </c>
      <c r="I67" s="32"/>
      <c r="J67" s="32">
        <v>730</v>
      </c>
      <c r="K67" s="32"/>
      <c r="L67" s="32"/>
      <c r="M67" s="32">
        <v>80</v>
      </c>
      <c r="N67" s="32">
        <v>180</v>
      </c>
      <c r="O67" s="32"/>
      <c r="P67" s="32"/>
      <c r="Q67" s="32"/>
      <c r="R67" s="32"/>
      <c r="S67" s="32"/>
      <c r="T67" s="32"/>
      <c r="U67" s="32"/>
      <c r="V67" s="32">
        <v>120</v>
      </c>
      <c r="W67" s="32"/>
      <c r="X67" s="32"/>
      <c r="Y67" s="32"/>
      <c r="Z67" s="32"/>
      <c r="AA67" s="32"/>
      <c r="AB67" s="32"/>
      <c r="AC67" s="32"/>
      <c r="AD67" s="32"/>
      <c r="AE67" s="32">
        <v>300</v>
      </c>
      <c r="AF67" s="32"/>
      <c r="AG67" s="32"/>
      <c r="AH67" s="32"/>
      <c r="AI67" s="32"/>
      <c r="AJ67" s="19"/>
    </row>
    <row r="68" spans="1:36" s="2" customFormat="1" ht="30" hidden="1" customHeight="1" x14ac:dyDescent="0.25">
      <c r="A68" s="16" t="s">
        <v>19</v>
      </c>
      <c r="B68" s="20"/>
      <c r="C68" s="20">
        <f t="shared" si="10"/>
        <v>0</v>
      </c>
      <c r="D68" s="13" t="e">
        <f t="shared" si="12"/>
        <v>#DIV/0!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19"/>
    </row>
    <row r="69" spans="1:36" s="2" customFormat="1" ht="30" hidden="1" customHeight="1" x14ac:dyDescent="0.25">
      <c r="A69" s="16" t="s">
        <v>20</v>
      </c>
      <c r="B69" s="20"/>
      <c r="C69" s="20">
        <f t="shared" si="10"/>
        <v>0</v>
      </c>
      <c r="D69" s="13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19"/>
    </row>
    <row r="70" spans="1:36" s="2" customFormat="1" ht="30" hidden="1" customHeight="1" x14ac:dyDescent="0.25">
      <c r="A70" s="16" t="s">
        <v>21</v>
      </c>
      <c r="B70" s="20"/>
      <c r="C70" s="20">
        <f t="shared" si="10"/>
        <v>3610</v>
      </c>
      <c r="D70" s="13"/>
      <c r="E70" s="32"/>
      <c r="F70" s="32"/>
      <c r="G70" s="32">
        <v>572</v>
      </c>
      <c r="H70" s="32">
        <v>79</v>
      </c>
      <c r="I70" s="32">
        <v>91</v>
      </c>
      <c r="J70" s="32">
        <v>100</v>
      </c>
      <c r="K70" s="32"/>
      <c r="L70" s="32"/>
      <c r="M70" s="32"/>
      <c r="N70" s="32">
        <v>437</v>
      </c>
      <c r="O70" s="32"/>
      <c r="P70" s="32">
        <v>26</v>
      </c>
      <c r="Q70" s="32">
        <v>15</v>
      </c>
      <c r="R70" s="32">
        <v>10</v>
      </c>
      <c r="S70" s="32"/>
      <c r="T70" s="32"/>
      <c r="U70" s="32"/>
      <c r="V70" s="32">
        <v>80</v>
      </c>
      <c r="W70" s="32"/>
      <c r="X70" s="32"/>
      <c r="Y70" s="32"/>
      <c r="Z70" s="32">
        <v>15</v>
      </c>
      <c r="AA70" s="32">
        <v>90</v>
      </c>
      <c r="AB70" s="32"/>
      <c r="AC70" s="32">
        <v>296</v>
      </c>
      <c r="AD70" s="32"/>
      <c r="AE70" s="32">
        <v>1699</v>
      </c>
      <c r="AF70" s="32"/>
      <c r="AG70" s="32"/>
      <c r="AH70" s="32"/>
      <c r="AI70" s="32">
        <v>100</v>
      </c>
      <c r="AJ70" s="19"/>
    </row>
    <row r="71" spans="1:36" s="2" customFormat="1" ht="30" hidden="1" customHeight="1" x14ac:dyDescent="0.25">
      <c r="A71" s="16" t="s">
        <v>22</v>
      </c>
      <c r="B71" s="20"/>
      <c r="C71" s="20">
        <f t="shared" si="10"/>
        <v>0</v>
      </c>
      <c r="D71" s="1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19"/>
    </row>
    <row r="72" spans="1:36" s="2" customFormat="1" ht="30" hidden="1" customHeight="1" x14ac:dyDescent="0.25">
      <c r="A72" s="16" t="s">
        <v>23</v>
      </c>
      <c r="B72" s="20"/>
      <c r="C72" s="20">
        <f t="shared" si="10"/>
        <v>0</v>
      </c>
      <c r="D72" s="1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19"/>
    </row>
    <row r="73" spans="1:36" s="2" customFormat="1" ht="30" hidden="1" customHeight="1" x14ac:dyDescent="0.25">
      <c r="A73" s="16" t="s">
        <v>24</v>
      </c>
      <c r="B73" s="20"/>
      <c r="C73" s="20">
        <f t="shared" si="10"/>
        <v>70</v>
      </c>
      <c r="D73" s="13"/>
      <c r="E73" s="20"/>
      <c r="F73" s="20"/>
      <c r="G73" s="20"/>
      <c r="H73" s="34"/>
      <c r="I73" s="20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>
        <v>70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19"/>
    </row>
    <row r="74" spans="1:36" s="2" customFormat="1" ht="30" hidden="1" customHeight="1" x14ac:dyDescent="0.25">
      <c r="A74" s="16" t="s">
        <v>25</v>
      </c>
      <c r="B74" s="20"/>
      <c r="C74" s="20">
        <f t="shared" si="10"/>
        <v>292</v>
      </c>
      <c r="D74" s="13"/>
      <c r="E74" s="32"/>
      <c r="F74" s="32"/>
      <c r="G74" s="32"/>
      <c r="H74" s="32">
        <v>90</v>
      </c>
      <c r="I74" s="32">
        <v>202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19"/>
    </row>
    <row r="75" spans="1:36" s="2" customFormat="1" ht="30" hidden="1" customHeight="1" x14ac:dyDescent="0.25">
      <c r="A75" s="16" t="s">
        <v>26</v>
      </c>
      <c r="B75" s="20"/>
      <c r="C75" s="20">
        <f t="shared" si="10"/>
        <v>0</v>
      </c>
      <c r="D75" s="13" t="e">
        <f t="shared" si="12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19"/>
    </row>
    <row r="76" spans="1:36" s="2" customFormat="1" ht="30" hidden="1" customHeight="1" x14ac:dyDescent="0.25">
      <c r="A76" s="16" t="s">
        <v>27</v>
      </c>
      <c r="B76" s="20"/>
      <c r="C76" s="17">
        <f t="shared" si="10"/>
        <v>20</v>
      </c>
      <c r="D76" s="1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>
        <v>10</v>
      </c>
      <c r="X76" s="32"/>
      <c r="Y76" s="32"/>
      <c r="Z76" s="32">
        <v>10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19"/>
    </row>
    <row r="77" spans="1:36" ht="30" hidden="1" customHeight="1" x14ac:dyDescent="0.25">
      <c r="A77" s="10" t="s">
        <v>28</v>
      </c>
      <c r="B77" s="20"/>
      <c r="C77" s="20">
        <f t="shared" si="10"/>
        <v>0</v>
      </c>
      <c r="D77" s="13" t="e">
        <f t="shared" si="12"/>
        <v>#DIV/0!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6" ht="30" hidden="1" customHeight="1" x14ac:dyDescent="0.25">
      <c r="A78" s="27" t="s">
        <v>29</v>
      </c>
      <c r="B78" s="20"/>
      <c r="C78" s="20">
        <f t="shared" si="10"/>
        <v>0</v>
      </c>
      <c r="D78" s="13" t="e">
        <f t="shared" si="12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6" ht="30" hidden="1" customHeight="1" x14ac:dyDescent="0.25">
      <c r="A79" s="12" t="s">
        <v>5</v>
      </c>
      <c r="B79" s="28"/>
      <c r="C79" s="20">
        <f t="shared" si="10"/>
        <v>0</v>
      </c>
      <c r="D79" s="13" t="e">
        <f t="shared" si="12"/>
        <v>#DIV/0!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6" ht="30" hidden="1" customHeight="1" x14ac:dyDescent="0.25">
      <c r="A80" s="12" t="s">
        <v>30</v>
      </c>
      <c r="B80" s="28"/>
      <c r="C80" s="20">
        <f t="shared" si="10"/>
        <v>0</v>
      </c>
      <c r="D80" s="13" t="e">
        <f t="shared" si="12"/>
        <v>#DIV/0!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6" ht="30" hidden="1" customHeight="1" x14ac:dyDescent="0.25">
      <c r="A81" s="12"/>
      <c r="B81" s="28"/>
      <c r="C81" s="34"/>
      <c r="D81" s="13" t="e">
        <f t="shared" si="12"/>
        <v>#DIV/0!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6" s="4" customFormat="1" ht="30" hidden="1" customHeight="1" x14ac:dyDescent="0.25">
      <c r="A82" s="63" t="s">
        <v>31</v>
      </c>
      <c r="B82" s="35"/>
      <c r="C82" s="35">
        <f>SUM(E82:AI82)</f>
        <v>0</v>
      </c>
      <c r="D82" s="13" t="e">
        <f t="shared" si="12"/>
        <v>#DIV/0!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6" ht="30" hidden="1" customHeight="1" x14ac:dyDescent="0.25">
      <c r="A83" s="12"/>
      <c r="B83" s="28"/>
      <c r="C83" s="34"/>
      <c r="D83" s="13" t="e">
        <f t="shared" si="12"/>
        <v>#DIV/0!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6" ht="7.9" hidden="1" customHeight="1" x14ac:dyDescent="0.25">
      <c r="A84" s="12"/>
      <c r="B84" s="28"/>
      <c r="C84" s="17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6" s="38" customFormat="1" ht="30" hidden="1" customHeight="1" x14ac:dyDescent="0.25">
      <c r="A85" s="12" t="s">
        <v>32</v>
      </c>
      <c r="B85" s="37"/>
      <c r="C85" s="37">
        <f>SUM(E85:AI85)</f>
        <v>-59719</v>
      </c>
      <c r="D85" s="13"/>
      <c r="E85" s="76">
        <f>(E44-E86)</f>
        <v>-2925</v>
      </c>
      <c r="F85" s="76">
        <f t="shared" ref="F85:AI85" si="13">(F44-F86)</f>
        <v>-2253</v>
      </c>
      <c r="G85" s="76">
        <f t="shared" si="13"/>
        <v>-8550</v>
      </c>
      <c r="H85" s="76">
        <f t="shared" si="13"/>
        <v>-3688</v>
      </c>
      <c r="I85" s="76">
        <f t="shared" si="13"/>
        <v>-2300</v>
      </c>
      <c r="J85" s="76">
        <f t="shared" si="13"/>
        <v>-3800</v>
      </c>
      <c r="K85" s="76"/>
      <c r="L85" s="76"/>
      <c r="M85" s="76">
        <f t="shared" si="13"/>
        <v>-2592</v>
      </c>
      <c r="N85" s="76">
        <f t="shared" si="13"/>
        <v>-5121</v>
      </c>
      <c r="O85" s="76">
        <f t="shared" si="13"/>
        <v>-2780</v>
      </c>
      <c r="P85" s="76">
        <f t="shared" si="13"/>
        <v>-1095</v>
      </c>
      <c r="Q85" s="76">
        <f t="shared" si="13"/>
        <v>-660</v>
      </c>
      <c r="R85" s="76">
        <f t="shared" si="13"/>
        <v>-708</v>
      </c>
      <c r="S85" s="76"/>
      <c r="T85" s="76"/>
      <c r="U85" s="76"/>
      <c r="V85" s="76">
        <f t="shared" si="13"/>
        <v>-3875</v>
      </c>
      <c r="W85" s="76">
        <f t="shared" si="13"/>
        <v>-2330</v>
      </c>
      <c r="X85" s="76"/>
      <c r="Y85" s="76"/>
      <c r="Z85" s="76">
        <f t="shared" si="13"/>
        <v>-3205</v>
      </c>
      <c r="AA85" s="76">
        <f t="shared" si="13"/>
        <v>-1074</v>
      </c>
      <c r="AB85" s="76">
        <f t="shared" si="13"/>
        <v>-798</v>
      </c>
      <c r="AC85" s="76">
        <f t="shared" si="13"/>
        <v>-1755</v>
      </c>
      <c r="AD85" s="76"/>
      <c r="AE85" s="76">
        <f t="shared" si="13"/>
        <v>-9000</v>
      </c>
      <c r="AF85" s="76"/>
      <c r="AG85" s="76"/>
      <c r="AH85" s="76"/>
      <c r="AI85" s="76">
        <f t="shared" si="13"/>
        <v>-1210</v>
      </c>
    </row>
    <row r="86" spans="1:36" ht="30.6" hidden="1" customHeight="1" x14ac:dyDescent="0.25">
      <c r="A86" s="12" t="s">
        <v>33</v>
      </c>
      <c r="B86" s="20"/>
      <c r="C86" s="20">
        <f>SUM(E86:AI86)</f>
        <v>59719</v>
      </c>
      <c r="D86" s="13"/>
      <c r="E86" s="9">
        <v>2925</v>
      </c>
      <c r="F86" s="9">
        <v>2253</v>
      </c>
      <c r="G86" s="9">
        <v>8550</v>
      </c>
      <c r="H86" s="9">
        <v>3688</v>
      </c>
      <c r="I86" s="9">
        <v>2300</v>
      </c>
      <c r="J86" s="9">
        <v>3800</v>
      </c>
      <c r="K86" s="9"/>
      <c r="L86" s="9"/>
      <c r="M86" s="9">
        <v>2592</v>
      </c>
      <c r="N86" s="9">
        <v>5121</v>
      </c>
      <c r="O86" s="9">
        <v>2780</v>
      </c>
      <c r="P86" s="9">
        <v>1095</v>
      </c>
      <c r="Q86" s="9">
        <v>660</v>
      </c>
      <c r="R86" s="9">
        <v>708</v>
      </c>
      <c r="S86" s="9"/>
      <c r="T86" s="9"/>
      <c r="U86" s="9"/>
      <c r="V86" s="9">
        <v>3875</v>
      </c>
      <c r="W86" s="9">
        <v>2330</v>
      </c>
      <c r="X86" s="9"/>
      <c r="Y86" s="9"/>
      <c r="Z86" s="9">
        <v>3205</v>
      </c>
      <c r="AA86" s="9">
        <v>1074</v>
      </c>
      <c r="AB86" s="9">
        <v>798</v>
      </c>
      <c r="AC86" s="9">
        <v>1755</v>
      </c>
      <c r="AD86" s="9"/>
      <c r="AE86" s="9">
        <v>9000</v>
      </c>
      <c r="AF86" s="9"/>
      <c r="AG86" s="9"/>
      <c r="AH86" s="9"/>
      <c r="AI86" s="9">
        <v>1210</v>
      </c>
      <c r="AJ86" s="18"/>
    </row>
    <row r="87" spans="1:36" ht="30" hidden="1" customHeight="1" x14ac:dyDescent="0.25">
      <c r="A87" s="12"/>
      <c r="B87" s="28"/>
      <c r="C87" s="20"/>
      <c r="D87" s="13" t="e">
        <f t="shared" si="12"/>
        <v>#DIV/0!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6" s="38" customFormat="1" ht="30" hidden="1" customHeight="1" x14ac:dyDescent="0.25">
      <c r="A88" s="12" t="s">
        <v>34</v>
      </c>
      <c r="B88" s="37"/>
      <c r="C88" s="37"/>
      <c r="D88" s="1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6" ht="30" hidden="1" customHeight="1" x14ac:dyDescent="0.25">
      <c r="A89" s="12" t="s">
        <v>35</v>
      </c>
      <c r="B89" s="29"/>
      <c r="C89" s="23">
        <f>SUM(E89:AI89)</f>
        <v>0</v>
      </c>
      <c r="D89" s="13" t="e">
        <f t="shared" si="12"/>
        <v>#DIV/0!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1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6" ht="30" hidden="1" customHeight="1" x14ac:dyDescent="0.25">
      <c r="A90" s="39" t="s">
        <v>36</v>
      </c>
      <c r="B90" s="40"/>
      <c r="C90" s="40"/>
      <c r="D90" s="13" t="e">
        <f t="shared" si="12"/>
        <v>#DIV/0!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6" ht="30" hidden="1" customHeight="1" x14ac:dyDescent="0.25">
      <c r="A91" s="12" t="s">
        <v>37</v>
      </c>
      <c r="B91" s="36"/>
      <c r="C91" s="36"/>
      <c r="D91" s="13" t="e">
        <f t="shared" si="12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6" ht="30" hidden="1" customHeight="1" x14ac:dyDescent="0.25">
      <c r="A92" s="12" t="s">
        <v>38</v>
      </c>
      <c r="B92" s="24"/>
      <c r="C92" s="24" t="e">
        <f>C91/C90</f>
        <v>#DIV/0!</v>
      </c>
      <c r="D92" s="13" t="e">
        <f t="shared" si="12"/>
        <v>#DIV/0!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6" ht="30" hidden="1" customHeight="1" x14ac:dyDescent="0.25">
      <c r="A93" s="39" t="s">
        <v>107</v>
      </c>
      <c r="B93" s="65"/>
      <c r="C93" s="65"/>
      <c r="D93" s="42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</row>
    <row r="94" spans="1:36" s="11" customFormat="1" ht="30" hidden="1" customHeight="1" outlineLevel="1" x14ac:dyDescent="0.2">
      <c r="A94" s="43" t="s">
        <v>39</v>
      </c>
      <c r="B94" s="20"/>
      <c r="C94" s="23"/>
      <c r="D94" s="13" t="e">
        <f t="shared" ref="D94:D131" si="14">C94/B94</f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6" s="11" customFormat="1" ht="30" hidden="1" customHeight="1" outlineLevel="1" x14ac:dyDescent="0.2">
      <c r="A95" s="43" t="s">
        <v>44</v>
      </c>
      <c r="B95" s="34"/>
      <c r="C95" s="22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6" s="11" customFormat="1" ht="30" hidden="1" customHeight="1" outlineLevel="1" x14ac:dyDescent="0.2">
      <c r="A96" s="43" t="s">
        <v>93</v>
      </c>
      <c r="B96" s="34"/>
      <c r="C96" s="22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1" customFormat="1" ht="30" hidden="1" customHeight="1" outlineLevel="1" x14ac:dyDescent="0.2">
      <c r="A97" s="43" t="s">
        <v>94</v>
      </c>
      <c r="B97" s="34"/>
      <c r="C97" s="22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45" customFormat="1" ht="34.9" hidden="1" customHeight="1" outlineLevel="1" x14ac:dyDescent="0.2">
      <c r="A98" s="12" t="s">
        <v>40</v>
      </c>
      <c r="B98" s="34"/>
      <c r="C98" s="22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45" customFormat="1" ht="33" hidden="1" customHeight="1" outlineLevel="1" x14ac:dyDescent="0.2">
      <c r="A99" s="12" t="s">
        <v>41</v>
      </c>
      <c r="B99" s="34"/>
      <c r="C99" s="22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4.15" hidden="1" customHeight="1" outlineLevel="1" x14ac:dyDescent="0.2">
      <c r="A100" s="10" t="s">
        <v>42</v>
      </c>
      <c r="B100" s="23"/>
      <c r="C100" s="23"/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11" customFormat="1" ht="30" hidden="1" customHeight="1" x14ac:dyDescent="0.2">
      <c r="A101" s="27" t="s">
        <v>43</v>
      </c>
      <c r="B101" s="20"/>
      <c r="C101" s="23"/>
      <c r="D101" s="13" t="e">
        <f t="shared" si="14"/>
        <v>#DIV/0!</v>
      </c>
      <c r="E101" s="34"/>
      <c r="F101" s="34"/>
      <c r="G101" s="34"/>
      <c r="H101" s="34"/>
      <c r="I101" s="34"/>
      <c r="J101" s="34"/>
      <c r="K101" s="78"/>
      <c r="L101" s="78"/>
      <c r="M101" s="34"/>
      <c r="N101" s="34"/>
      <c r="O101" s="34"/>
      <c r="P101" s="34"/>
      <c r="Q101" s="34"/>
      <c r="R101" s="34"/>
      <c r="S101" s="78"/>
      <c r="T101" s="78"/>
      <c r="U101" s="78"/>
      <c r="V101" s="34"/>
      <c r="W101" s="34"/>
      <c r="X101" s="78"/>
      <c r="Y101" s="78"/>
      <c r="Z101" s="34"/>
      <c r="AA101" s="34"/>
      <c r="AB101" s="34"/>
      <c r="AC101" s="34"/>
      <c r="AD101" s="78"/>
      <c r="AE101" s="34"/>
      <c r="AF101" s="78"/>
      <c r="AG101" s="78"/>
      <c r="AH101" s="78"/>
      <c r="AI101" s="34"/>
    </row>
    <row r="102" spans="1:35" s="11" customFormat="1" ht="30" hidden="1" customHeight="1" x14ac:dyDescent="0.2">
      <c r="A102" s="12" t="s">
        <v>113</v>
      </c>
      <c r="B102" s="24" t="e">
        <f>B101/B100</f>
        <v>#DIV/0!</v>
      </c>
      <c r="C102" s="24" t="e">
        <f>C101/C100</f>
        <v>#DIV/0!</v>
      </c>
      <c r="D102" s="13"/>
      <c r="E102" s="24" t="e">
        <f>E101/E100</f>
        <v>#DIV/0!</v>
      </c>
      <c r="F102" s="24" t="e">
        <f>F101/F100</f>
        <v>#DIV/0!</v>
      </c>
      <c r="G102" s="24" t="e">
        <f t="shared" ref="G102:AI102" si="15">G101/G100</f>
        <v>#DIV/0!</v>
      </c>
      <c r="H102" s="24" t="e">
        <f t="shared" si="15"/>
        <v>#DIV/0!</v>
      </c>
      <c r="I102" s="24" t="e">
        <f t="shared" si="15"/>
        <v>#DIV/0!</v>
      </c>
      <c r="J102" s="24" t="e">
        <f t="shared" si="15"/>
        <v>#DIV/0!</v>
      </c>
      <c r="K102" s="24"/>
      <c r="L102" s="24"/>
      <c r="M102" s="24" t="e">
        <f t="shared" si="15"/>
        <v>#DIV/0!</v>
      </c>
      <c r="N102" s="24" t="e">
        <f t="shared" si="15"/>
        <v>#DIV/0!</v>
      </c>
      <c r="O102" s="24" t="e">
        <f t="shared" si="15"/>
        <v>#DIV/0!</v>
      </c>
      <c r="P102" s="24" t="e">
        <f t="shared" si="15"/>
        <v>#DIV/0!</v>
      </c>
      <c r="Q102" s="24" t="e">
        <f t="shared" si="15"/>
        <v>#DIV/0!</v>
      </c>
      <c r="R102" s="24" t="e">
        <f t="shared" si="15"/>
        <v>#DIV/0!</v>
      </c>
      <c r="S102" s="24"/>
      <c r="T102" s="24"/>
      <c r="U102" s="24"/>
      <c r="V102" s="24" t="e">
        <f t="shared" si="15"/>
        <v>#DIV/0!</v>
      </c>
      <c r="W102" s="24" t="e">
        <f t="shared" si="15"/>
        <v>#DIV/0!</v>
      </c>
      <c r="X102" s="24"/>
      <c r="Y102" s="24"/>
      <c r="Z102" s="24" t="e">
        <f t="shared" si="15"/>
        <v>#DIV/0!</v>
      </c>
      <c r="AA102" s="24" t="e">
        <f t="shared" si="15"/>
        <v>#DIV/0!</v>
      </c>
      <c r="AB102" s="24" t="e">
        <f t="shared" si="15"/>
        <v>#DIV/0!</v>
      </c>
      <c r="AC102" s="24" t="e">
        <f t="shared" si="15"/>
        <v>#DIV/0!</v>
      </c>
      <c r="AD102" s="24"/>
      <c r="AE102" s="24" t="e">
        <f t="shared" si="15"/>
        <v>#DIV/0!</v>
      </c>
      <c r="AF102" s="24"/>
      <c r="AG102" s="24"/>
      <c r="AH102" s="24"/>
      <c r="AI102" s="24" t="e">
        <f t="shared" si="15"/>
        <v>#DIV/0!</v>
      </c>
    </row>
    <row r="103" spans="1:35" s="72" customFormat="1" ht="31.9" hidden="1" customHeight="1" x14ac:dyDescent="0.2">
      <c r="A103" s="70" t="s">
        <v>48</v>
      </c>
      <c r="B103" s="73">
        <f>B100-B101</f>
        <v>0</v>
      </c>
      <c r="C103" s="73">
        <f>C100-C101</f>
        <v>0</v>
      </c>
      <c r="D103" s="73"/>
      <c r="E103" s="73">
        <f t="shared" ref="E103:AI103" si="16">E100-E101</f>
        <v>0</v>
      </c>
      <c r="F103" s="73">
        <f t="shared" si="16"/>
        <v>0</v>
      </c>
      <c r="G103" s="73">
        <f t="shared" si="16"/>
        <v>0</v>
      </c>
      <c r="H103" s="73">
        <f t="shared" si="16"/>
        <v>0</v>
      </c>
      <c r="I103" s="73">
        <f t="shared" si="16"/>
        <v>0</v>
      </c>
      <c r="J103" s="73">
        <f t="shared" si="16"/>
        <v>0</v>
      </c>
      <c r="K103" s="73"/>
      <c r="L103" s="73"/>
      <c r="M103" s="73">
        <f t="shared" si="16"/>
        <v>0</v>
      </c>
      <c r="N103" s="73">
        <f t="shared" si="16"/>
        <v>0</v>
      </c>
      <c r="O103" s="73">
        <f t="shared" si="16"/>
        <v>0</v>
      </c>
      <c r="P103" s="73">
        <f t="shared" si="16"/>
        <v>0</v>
      </c>
      <c r="Q103" s="73">
        <f t="shared" si="16"/>
        <v>0</v>
      </c>
      <c r="R103" s="73">
        <f t="shared" si="16"/>
        <v>0</v>
      </c>
      <c r="S103" s="73"/>
      <c r="T103" s="73"/>
      <c r="U103" s="73"/>
      <c r="V103" s="73">
        <f t="shared" si="16"/>
        <v>0</v>
      </c>
      <c r="W103" s="73">
        <f t="shared" si="16"/>
        <v>0</v>
      </c>
      <c r="X103" s="73"/>
      <c r="Y103" s="73"/>
      <c r="Z103" s="73">
        <f t="shared" si="16"/>
        <v>0</v>
      </c>
      <c r="AA103" s="73">
        <f t="shared" si="16"/>
        <v>0</v>
      </c>
      <c r="AB103" s="73">
        <f t="shared" si="16"/>
        <v>0</v>
      </c>
      <c r="AC103" s="73">
        <f t="shared" si="16"/>
        <v>0</v>
      </c>
      <c r="AD103" s="73"/>
      <c r="AE103" s="73">
        <f t="shared" si="16"/>
        <v>0</v>
      </c>
      <c r="AF103" s="73"/>
      <c r="AG103" s="73"/>
      <c r="AH103" s="73"/>
      <c r="AI103" s="73">
        <f t="shared" si="16"/>
        <v>0</v>
      </c>
    </row>
    <row r="104" spans="1:35" s="11" customFormat="1" ht="30" hidden="1" customHeight="1" x14ac:dyDescent="0.2">
      <c r="A104" s="10" t="s">
        <v>44</v>
      </c>
      <c r="B104" s="34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45</v>
      </c>
      <c r="B105" s="34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0" hidden="1" customHeight="1" x14ac:dyDescent="0.2">
      <c r="A106" s="10" t="s">
        <v>46</v>
      </c>
      <c r="B106" s="34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0" hidden="1" customHeight="1" x14ac:dyDescent="0.2">
      <c r="A107" s="10" t="s">
        <v>47</v>
      </c>
      <c r="B107" s="34"/>
      <c r="C107" s="22">
        <f>SUM(E107:AI107)</f>
        <v>0</v>
      </c>
      <c r="D107" s="13" t="e">
        <f t="shared" si="14"/>
        <v>#DIV/0!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11" customFormat="1" ht="30" hidden="1" customHeight="1" x14ac:dyDescent="0.2">
      <c r="A108" s="27" t="s">
        <v>49</v>
      </c>
      <c r="B108" s="23"/>
      <c r="C108" s="23">
        <f>SUM(E108:AI108)</f>
        <v>0</v>
      </c>
      <c r="D108" s="13" t="e">
        <f t="shared" si="14"/>
        <v>#DIV/0!</v>
      </c>
      <c r="E108" s="34"/>
      <c r="F108" s="34"/>
      <c r="G108" s="34"/>
      <c r="H108" s="34"/>
      <c r="I108" s="34"/>
      <c r="J108" s="34"/>
      <c r="K108" s="78"/>
      <c r="L108" s="78"/>
      <c r="M108" s="34"/>
      <c r="N108" s="34"/>
      <c r="O108" s="34"/>
      <c r="P108" s="34"/>
      <c r="Q108" s="34"/>
      <c r="R108" s="34"/>
      <c r="S108" s="78"/>
      <c r="T108" s="78"/>
      <c r="U108" s="78"/>
      <c r="V108" s="34"/>
      <c r="W108" s="34"/>
      <c r="X108" s="78"/>
      <c r="Y108" s="78"/>
      <c r="Z108" s="34"/>
      <c r="AA108" s="34"/>
      <c r="AB108" s="34"/>
      <c r="AC108" s="34"/>
      <c r="AD108" s="78"/>
      <c r="AE108" s="34"/>
      <c r="AF108" s="78"/>
      <c r="AG108" s="78"/>
      <c r="AH108" s="78"/>
      <c r="AI108" s="34"/>
    </row>
    <row r="109" spans="1:35" s="11" customFormat="1" ht="31.15" hidden="1" customHeight="1" x14ac:dyDescent="0.2">
      <c r="A109" s="12" t="s">
        <v>113</v>
      </c>
      <c r="B109" s="24" t="e">
        <f>B108/B100</f>
        <v>#DIV/0!</v>
      </c>
      <c r="C109" s="24" t="e">
        <f>C108/C100</f>
        <v>#DIV/0!</v>
      </c>
      <c r="D109" s="24"/>
      <c r="E109" s="24" t="e">
        <f t="shared" ref="E109:AI109" si="17">E108/E100</f>
        <v>#DIV/0!</v>
      </c>
      <c r="F109" s="24" t="e">
        <f t="shared" si="17"/>
        <v>#DIV/0!</v>
      </c>
      <c r="G109" s="24" t="e">
        <f t="shared" si="17"/>
        <v>#DIV/0!</v>
      </c>
      <c r="H109" s="24" t="e">
        <f t="shared" si="17"/>
        <v>#DIV/0!</v>
      </c>
      <c r="I109" s="24" t="e">
        <f t="shared" si="17"/>
        <v>#DIV/0!</v>
      </c>
      <c r="J109" s="24" t="e">
        <f t="shared" si="17"/>
        <v>#DIV/0!</v>
      </c>
      <c r="K109" s="24"/>
      <c r="L109" s="24"/>
      <c r="M109" s="24" t="e">
        <f t="shared" si="17"/>
        <v>#DIV/0!</v>
      </c>
      <c r="N109" s="24" t="e">
        <f t="shared" si="17"/>
        <v>#DIV/0!</v>
      </c>
      <c r="O109" s="24" t="e">
        <f t="shared" si="17"/>
        <v>#DIV/0!</v>
      </c>
      <c r="P109" s="24" t="e">
        <f t="shared" si="17"/>
        <v>#DIV/0!</v>
      </c>
      <c r="Q109" s="24" t="e">
        <f t="shared" si="17"/>
        <v>#DIV/0!</v>
      </c>
      <c r="R109" s="24" t="e">
        <f t="shared" si="17"/>
        <v>#DIV/0!</v>
      </c>
      <c r="S109" s="24"/>
      <c r="T109" s="24"/>
      <c r="U109" s="24"/>
      <c r="V109" s="24" t="e">
        <f t="shared" si="17"/>
        <v>#DIV/0!</v>
      </c>
      <c r="W109" s="24" t="e">
        <f t="shared" si="17"/>
        <v>#DIV/0!</v>
      </c>
      <c r="X109" s="24"/>
      <c r="Y109" s="24"/>
      <c r="Z109" s="24" t="e">
        <f t="shared" si="17"/>
        <v>#DIV/0!</v>
      </c>
      <c r="AA109" s="24" t="e">
        <f t="shared" si="17"/>
        <v>#DIV/0!</v>
      </c>
      <c r="AB109" s="24" t="e">
        <f t="shared" si="17"/>
        <v>#DIV/0!</v>
      </c>
      <c r="AC109" s="24" t="e">
        <f t="shared" si="17"/>
        <v>#DIV/0!</v>
      </c>
      <c r="AD109" s="24"/>
      <c r="AE109" s="24" t="e">
        <f t="shared" si="17"/>
        <v>#DIV/0!</v>
      </c>
      <c r="AF109" s="24"/>
      <c r="AG109" s="24"/>
      <c r="AH109" s="24"/>
      <c r="AI109" s="24" t="e">
        <f t="shared" si="17"/>
        <v>#DIV/0!</v>
      </c>
    </row>
    <row r="110" spans="1:35" s="11" customFormat="1" ht="30" hidden="1" customHeight="1" x14ac:dyDescent="0.2">
      <c r="A110" s="10" t="s">
        <v>44</v>
      </c>
      <c r="B110" s="34"/>
      <c r="C110" s="22">
        <f>SUM(E110:AI110)</f>
        <v>0</v>
      </c>
      <c r="D110" s="13" t="e">
        <f t="shared" si="14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11" customFormat="1" ht="30" hidden="1" customHeight="1" x14ac:dyDescent="0.2">
      <c r="A111" s="10" t="s">
        <v>45</v>
      </c>
      <c r="B111" s="34"/>
      <c r="C111" s="22">
        <f>SUM(E111:AI111)</f>
        <v>0</v>
      </c>
      <c r="D111" s="13" t="e">
        <f t="shared" si="14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11" customFormat="1" ht="30" hidden="1" customHeight="1" x14ac:dyDescent="0.2">
      <c r="A112" s="10" t="s">
        <v>46</v>
      </c>
      <c r="B112" s="34"/>
      <c r="C112" s="22">
        <f>SUM(E112:AI112)</f>
        <v>0</v>
      </c>
      <c r="D112" s="13" t="e">
        <f t="shared" si="14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11" customFormat="1" ht="30" hidden="1" customHeight="1" x14ac:dyDescent="0.2">
      <c r="A113" s="10" t="s">
        <v>47</v>
      </c>
      <c r="B113" s="34"/>
      <c r="C113" s="22">
        <f>SUM(E113:AI113)</f>
        <v>0</v>
      </c>
      <c r="D113" s="13" t="e">
        <f t="shared" si="14"/>
        <v>#DIV/0!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66"/>
      <c r="AB113" s="21"/>
      <c r="AC113" s="21"/>
      <c r="AD113" s="21"/>
      <c r="AE113" s="21"/>
      <c r="AF113" s="21"/>
      <c r="AG113" s="21"/>
      <c r="AH113" s="21"/>
      <c r="AI113" s="21"/>
    </row>
    <row r="114" spans="1:35" s="45" customFormat="1" ht="48" hidden="1" customHeight="1" x14ac:dyDescent="0.2">
      <c r="A114" s="12" t="s">
        <v>119</v>
      </c>
      <c r="B114" s="34"/>
      <c r="C114" s="22">
        <v>595200</v>
      </c>
      <c r="D114" s="14" t="e">
        <f t="shared" si="14"/>
        <v>#DIV/0!</v>
      </c>
      <c r="E114" s="34"/>
      <c r="F114" s="34"/>
      <c r="G114" s="34"/>
      <c r="H114" s="34"/>
      <c r="I114" s="34"/>
      <c r="J114" s="34"/>
      <c r="K114" s="78"/>
      <c r="L114" s="78"/>
      <c r="M114" s="34"/>
      <c r="N114" s="34"/>
      <c r="O114" s="34"/>
      <c r="P114" s="34"/>
      <c r="Q114" s="34"/>
      <c r="R114" s="34"/>
      <c r="S114" s="78"/>
      <c r="T114" s="78"/>
      <c r="U114" s="78"/>
      <c r="V114" s="34"/>
      <c r="W114" s="34"/>
      <c r="X114" s="78"/>
      <c r="Y114" s="78"/>
      <c r="Z114" s="34"/>
      <c r="AA114" s="34"/>
      <c r="AB114" s="34"/>
      <c r="AC114" s="34"/>
      <c r="AD114" s="78"/>
      <c r="AE114" s="34"/>
      <c r="AF114" s="78"/>
      <c r="AG114" s="78"/>
      <c r="AH114" s="78"/>
      <c r="AI114" s="34"/>
    </row>
    <row r="115" spans="1:35" s="11" customFormat="1" ht="30" hidden="1" customHeight="1" x14ac:dyDescent="0.2">
      <c r="A115" s="27" t="s">
        <v>120</v>
      </c>
      <c r="B115" s="23"/>
      <c r="C115" s="23">
        <f>SUM(E115:AI115)</f>
        <v>0</v>
      </c>
      <c r="D115" s="13" t="e">
        <f t="shared" si="14"/>
        <v>#DIV/0!</v>
      </c>
      <c r="E115" s="34"/>
      <c r="F115" s="34"/>
      <c r="G115" s="34"/>
      <c r="H115" s="34"/>
      <c r="I115" s="34"/>
      <c r="J115" s="34"/>
      <c r="K115" s="78"/>
      <c r="L115" s="78"/>
      <c r="M115" s="34"/>
      <c r="N115" s="34"/>
      <c r="O115" s="34"/>
      <c r="P115" s="34"/>
      <c r="Q115" s="34"/>
      <c r="R115" s="34"/>
      <c r="S115" s="78"/>
      <c r="T115" s="78"/>
      <c r="U115" s="78"/>
      <c r="V115" s="34"/>
      <c r="W115" s="34"/>
      <c r="X115" s="78"/>
      <c r="Y115" s="78"/>
      <c r="Z115" s="34"/>
      <c r="AA115" s="34"/>
      <c r="AB115" s="34"/>
      <c r="AC115" s="34"/>
      <c r="AD115" s="78"/>
      <c r="AE115" s="34"/>
      <c r="AF115" s="78"/>
      <c r="AG115" s="78"/>
      <c r="AH115" s="78"/>
      <c r="AI115" s="34"/>
    </row>
    <row r="116" spans="1:35" s="11" customFormat="1" ht="27" hidden="1" customHeight="1" x14ac:dyDescent="0.2">
      <c r="A116" s="12" t="s">
        <v>5</v>
      </c>
      <c r="B116" s="25" t="e">
        <f>B115/B114</f>
        <v>#DIV/0!</v>
      </c>
      <c r="C116" s="25">
        <f>C115/C114</f>
        <v>0</v>
      </c>
      <c r="D116" s="8"/>
      <c r="E116" s="25" t="e">
        <f t="shared" ref="E116:AI116" si="18">E115/E114</f>
        <v>#DIV/0!</v>
      </c>
      <c r="F116" s="25" t="e">
        <f t="shared" si="18"/>
        <v>#DIV/0!</v>
      </c>
      <c r="G116" s="25" t="e">
        <f t="shared" si="18"/>
        <v>#DIV/0!</v>
      </c>
      <c r="H116" s="25" t="e">
        <f t="shared" si="18"/>
        <v>#DIV/0!</v>
      </c>
      <c r="I116" s="25" t="e">
        <f t="shared" si="18"/>
        <v>#DIV/0!</v>
      </c>
      <c r="J116" s="25" t="e">
        <f t="shared" si="18"/>
        <v>#DIV/0!</v>
      </c>
      <c r="K116" s="77"/>
      <c r="L116" s="77"/>
      <c r="M116" s="25" t="e">
        <f t="shared" si="18"/>
        <v>#DIV/0!</v>
      </c>
      <c r="N116" s="25" t="e">
        <f t="shared" si="18"/>
        <v>#DIV/0!</v>
      </c>
      <c r="O116" s="25" t="e">
        <f t="shared" si="18"/>
        <v>#DIV/0!</v>
      </c>
      <c r="P116" s="25" t="e">
        <f t="shared" si="18"/>
        <v>#DIV/0!</v>
      </c>
      <c r="Q116" s="25" t="e">
        <f t="shared" si="18"/>
        <v>#DIV/0!</v>
      </c>
      <c r="R116" s="25" t="e">
        <f t="shared" si="18"/>
        <v>#DIV/0!</v>
      </c>
      <c r="S116" s="77"/>
      <c r="T116" s="77"/>
      <c r="U116" s="77"/>
      <c r="V116" s="25" t="e">
        <f t="shared" si="18"/>
        <v>#DIV/0!</v>
      </c>
      <c r="W116" s="25" t="e">
        <f t="shared" si="18"/>
        <v>#DIV/0!</v>
      </c>
      <c r="X116" s="77"/>
      <c r="Y116" s="77"/>
      <c r="Z116" s="25" t="e">
        <f t="shared" si="18"/>
        <v>#DIV/0!</v>
      </c>
      <c r="AA116" s="25" t="e">
        <f t="shared" si="18"/>
        <v>#DIV/0!</v>
      </c>
      <c r="AB116" s="25" t="e">
        <f t="shared" si="18"/>
        <v>#DIV/0!</v>
      </c>
      <c r="AC116" s="25" t="e">
        <f t="shared" si="18"/>
        <v>#DIV/0!</v>
      </c>
      <c r="AD116" s="77"/>
      <c r="AE116" s="25" t="e">
        <f t="shared" si="18"/>
        <v>#DIV/0!</v>
      </c>
      <c r="AF116" s="77"/>
      <c r="AG116" s="77"/>
      <c r="AH116" s="77"/>
      <c r="AI116" s="25" t="e">
        <f t="shared" si="18"/>
        <v>#DIV/0!</v>
      </c>
    </row>
    <row r="117" spans="1:35" s="11" customFormat="1" ht="30" hidden="1" customHeight="1" x14ac:dyDescent="0.2">
      <c r="A117" s="10" t="s">
        <v>44</v>
      </c>
      <c r="B117" s="22"/>
      <c r="C117" s="22">
        <f>SUM(E117:AI117)</f>
        <v>0</v>
      </c>
      <c r="D117" s="13" t="e">
        <f t="shared" si="14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11" customFormat="1" ht="30" hidden="1" customHeight="1" x14ac:dyDescent="0.2">
      <c r="A118" s="10" t="s">
        <v>45</v>
      </c>
      <c r="B118" s="22"/>
      <c r="C118" s="22">
        <f>SUM(E118:AI118)</f>
        <v>0</v>
      </c>
      <c r="D118" s="13" t="e">
        <f t="shared" si="14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11" customFormat="1" ht="31.15" hidden="1" customHeight="1" x14ac:dyDescent="0.2">
      <c r="A119" s="10" t="s">
        <v>46</v>
      </c>
      <c r="B119" s="22"/>
      <c r="C119" s="22">
        <f>SUM(E119:AI119)</f>
        <v>0</v>
      </c>
      <c r="D119" s="13" t="e">
        <f t="shared" si="14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1" customFormat="1" ht="31.15" hidden="1" customHeight="1" x14ac:dyDescent="0.2">
      <c r="A120" s="10" t="s">
        <v>47</v>
      </c>
      <c r="B120" s="34"/>
      <c r="C120" s="22">
        <f>SUM(E120:AI120)</f>
        <v>0</v>
      </c>
      <c r="D120" s="13" t="e">
        <f t="shared" si="14"/>
        <v>#DIV/0!</v>
      </c>
      <c r="E120" s="21"/>
      <c r="F120" s="21"/>
      <c r="G120" s="46"/>
      <c r="H120" s="46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66"/>
      <c r="AB120" s="21"/>
      <c r="AC120" s="21"/>
      <c r="AD120" s="21"/>
      <c r="AE120" s="21"/>
      <c r="AF120" s="21"/>
      <c r="AG120" s="21"/>
      <c r="AH120" s="21"/>
      <c r="AI120" s="21"/>
    </row>
    <row r="121" spans="1:35" s="11" customFormat="1" ht="31.15" hidden="1" customHeight="1" x14ac:dyDescent="0.2">
      <c r="A121" s="27" t="s">
        <v>50</v>
      </c>
      <c r="B121" s="48" t="e">
        <f>B115/B108*10</f>
        <v>#DIV/0!</v>
      </c>
      <c r="C121" s="48" t="e">
        <f>C115/C108*10</f>
        <v>#DIV/0!</v>
      </c>
      <c r="D121" s="13" t="e">
        <f t="shared" si="14"/>
        <v>#DIV/0!</v>
      </c>
      <c r="E121" s="49" t="e">
        <f t="shared" ref="E121:AI121" si="19">E115/E108*10</f>
        <v>#DIV/0!</v>
      </c>
      <c r="F121" s="49" t="e">
        <f t="shared" si="19"/>
        <v>#DIV/0!</v>
      </c>
      <c r="G121" s="49" t="e">
        <f t="shared" si="19"/>
        <v>#DIV/0!</v>
      </c>
      <c r="H121" s="49" t="e">
        <f t="shared" si="19"/>
        <v>#DIV/0!</v>
      </c>
      <c r="I121" s="49" t="e">
        <f t="shared" si="19"/>
        <v>#DIV/0!</v>
      </c>
      <c r="J121" s="49" t="e">
        <f t="shared" si="19"/>
        <v>#DIV/0!</v>
      </c>
      <c r="K121" s="49"/>
      <c r="L121" s="49"/>
      <c r="M121" s="49" t="e">
        <f t="shared" si="19"/>
        <v>#DIV/0!</v>
      </c>
      <c r="N121" s="49" t="e">
        <f t="shared" si="19"/>
        <v>#DIV/0!</v>
      </c>
      <c r="O121" s="49" t="e">
        <f t="shared" si="19"/>
        <v>#DIV/0!</v>
      </c>
      <c r="P121" s="49" t="e">
        <f t="shared" si="19"/>
        <v>#DIV/0!</v>
      </c>
      <c r="Q121" s="49" t="e">
        <f t="shared" si="19"/>
        <v>#DIV/0!</v>
      </c>
      <c r="R121" s="49" t="e">
        <f t="shared" si="19"/>
        <v>#DIV/0!</v>
      </c>
      <c r="S121" s="49"/>
      <c r="T121" s="49"/>
      <c r="U121" s="49"/>
      <c r="V121" s="49" t="e">
        <f t="shared" si="19"/>
        <v>#DIV/0!</v>
      </c>
      <c r="W121" s="49" t="e">
        <f t="shared" si="19"/>
        <v>#DIV/0!</v>
      </c>
      <c r="X121" s="49"/>
      <c r="Y121" s="49"/>
      <c r="Z121" s="49" t="e">
        <f t="shared" si="19"/>
        <v>#DIV/0!</v>
      </c>
      <c r="AA121" s="49" t="e">
        <f t="shared" si="19"/>
        <v>#DIV/0!</v>
      </c>
      <c r="AB121" s="49" t="e">
        <f t="shared" si="19"/>
        <v>#DIV/0!</v>
      </c>
      <c r="AC121" s="49" t="e">
        <f t="shared" si="19"/>
        <v>#DIV/0!</v>
      </c>
      <c r="AD121" s="49"/>
      <c r="AE121" s="49" t="e">
        <f t="shared" si="19"/>
        <v>#DIV/0!</v>
      </c>
      <c r="AF121" s="49"/>
      <c r="AG121" s="49"/>
      <c r="AH121" s="49"/>
      <c r="AI121" s="49" t="e">
        <f t="shared" si="19"/>
        <v>#DIV/0!</v>
      </c>
    </row>
    <row r="122" spans="1:35" s="11" customFormat="1" ht="30" hidden="1" customHeight="1" x14ac:dyDescent="0.2">
      <c r="A122" s="10" t="s">
        <v>44</v>
      </c>
      <c r="B122" s="49" t="e">
        <f t="shared" ref="B122:E125" si="20">B117/B110*10</f>
        <v>#DIV/0!</v>
      </c>
      <c r="C122" s="49" t="e">
        <f t="shared" si="20"/>
        <v>#DIV/0!</v>
      </c>
      <c r="D122" s="13" t="e">
        <f t="shared" si="14"/>
        <v>#DIV/0!</v>
      </c>
      <c r="E122" s="49" t="e">
        <f t="shared" ref="E122:AI122" si="21">E117/E110*10</f>
        <v>#DIV/0!</v>
      </c>
      <c r="F122" s="49" t="e">
        <f t="shared" si="21"/>
        <v>#DIV/0!</v>
      </c>
      <c r="G122" s="49" t="e">
        <f t="shared" si="21"/>
        <v>#DIV/0!</v>
      </c>
      <c r="H122" s="49" t="e">
        <f t="shared" si="21"/>
        <v>#DIV/0!</v>
      </c>
      <c r="I122" s="49" t="e">
        <f t="shared" si="21"/>
        <v>#DIV/0!</v>
      </c>
      <c r="J122" s="49" t="e">
        <f t="shared" si="21"/>
        <v>#DIV/0!</v>
      </c>
      <c r="K122" s="49"/>
      <c r="L122" s="49"/>
      <c r="M122" s="49" t="e">
        <f t="shared" si="21"/>
        <v>#DIV/0!</v>
      </c>
      <c r="N122" s="49" t="e">
        <f t="shared" si="21"/>
        <v>#DIV/0!</v>
      </c>
      <c r="O122" s="49" t="e">
        <f t="shared" si="21"/>
        <v>#DIV/0!</v>
      </c>
      <c r="P122" s="49" t="e">
        <f t="shared" si="21"/>
        <v>#DIV/0!</v>
      </c>
      <c r="Q122" s="49" t="e">
        <f t="shared" si="21"/>
        <v>#DIV/0!</v>
      </c>
      <c r="R122" s="49" t="e">
        <f t="shared" si="21"/>
        <v>#DIV/0!</v>
      </c>
      <c r="S122" s="49"/>
      <c r="T122" s="49"/>
      <c r="U122" s="49"/>
      <c r="V122" s="49" t="e">
        <f t="shared" si="21"/>
        <v>#DIV/0!</v>
      </c>
      <c r="W122" s="49" t="e">
        <f t="shared" si="21"/>
        <v>#DIV/0!</v>
      </c>
      <c r="X122" s="49"/>
      <c r="Y122" s="49"/>
      <c r="Z122" s="49" t="e">
        <f t="shared" si="21"/>
        <v>#DIV/0!</v>
      </c>
      <c r="AA122" s="49" t="e">
        <f t="shared" si="21"/>
        <v>#DIV/0!</v>
      </c>
      <c r="AB122" s="49" t="e">
        <f t="shared" si="21"/>
        <v>#DIV/0!</v>
      </c>
      <c r="AC122" s="49" t="e">
        <f t="shared" si="21"/>
        <v>#DIV/0!</v>
      </c>
      <c r="AD122" s="49"/>
      <c r="AE122" s="49" t="e">
        <f t="shared" si="21"/>
        <v>#DIV/0!</v>
      </c>
      <c r="AF122" s="49"/>
      <c r="AG122" s="49"/>
      <c r="AH122" s="49"/>
      <c r="AI122" s="49" t="e">
        <f t="shared" si="21"/>
        <v>#DIV/0!</v>
      </c>
    </row>
    <row r="123" spans="1:35" s="11" customFormat="1" ht="30" hidden="1" customHeight="1" x14ac:dyDescent="0.2">
      <c r="A123" s="10" t="s">
        <v>45</v>
      </c>
      <c r="B123" s="49" t="e">
        <f t="shared" si="20"/>
        <v>#DIV/0!</v>
      </c>
      <c r="C123" s="49" t="e">
        <f t="shared" si="20"/>
        <v>#DIV/0!</v>
      </c>
      <c r="D123" s="13" t="e">
        <f t="shared" si="14"/>
        <v>#DIV/0!</v>
      </c>
      <c r="E123" s="49"/>
      <c r="F123" s="49" t="e">
        <f t="shared" ref="F123:O124" si="22">F118/F111*10</f>
        <v>#DIV/0!</v>
      </c>
      <c r="G123" s="49" t="e">
        <f t="shared" si="22"/>
        <v>#DIV/0!</v>
      </c>
      <c r="H123" s="49" t="e">
        <f t="shared" si="22"/>
        <v>#DIV/0!</v>
      </c>
      <c r="I123" s="49" t="e">
        <f t="shared" si="22"/>
        <v>#DIV/0!</v>
      </c>
      <c r="J123" s="49" t="e">
        <f t="shared" si="22"/>
        <v>#DIV/0!</v>
      </c>
      <c r="K123" s="49"/>
      <c r="L123" s="49"/>
      <c r="M123" s="49" t="e">
        <f t="shared" si="22"/>
        <v>#DIV/0!</v>
      </c>
      <c r="N123" s="49" t="e">
        <f t="shared" si="22"/>
        <v>#DIV/0!</v>
      </c>
      <c r="O123" s="49" t="e">
        <f t="shared" si="22"/>
        <v>#DIV/0!</v>
      </c>
      <c r="P123" s="49"/>
      <c r="Q123" s="49" t="e">
        <f>Q118/Q111*10</f>
        <v>#DIV/0!</v>
      </c>
      <c r="R123" s="49" t="e">
        <f>R118/R111*10</f>
        <v>#DIV/0!</v>
      </c>
      <c r="S123" s="49"/>
      <c r="T123" s="49"/>
      <c r="U123" s="49"/>
      <c r="V123" s="49"/>
      <c r="W123" s="49" t="e">
        <f t="shared" ref="W123:AA124" si="23">W118/W111*10</f>
        <v>#DIV/0!</v>
      </c>
      <c r="X123" s="49"/>
      <c r="Y123" s="49"/>
      <c r="Z123" s="49" t="e">
        <f t="shared" si="23"/>
        <v>#DIV/0!</v>
      </c>
      <c r="AA123" s="49" t="e">
        <f t="shared" si="23"/>
        <v>#DIV/0!</v>
      </c>
      <c r="AB123" s="49"/>
      <c r="AC123" s="49"/>
      <c r="AD123" s="49"/>
      <c r="AE123" s="49" t="e">
        <f>AE118/AE111*10</f>
        <v>#DIV/0!</v>
      </c>
      <c r="AF123" s="49"/>
      <c r="AG123" s="49"/>
      <c r="AH123" s="49"/>
      <c r="AI123" s="49" t="e">
        <f>AI118/AI111*10</f>
        <v>#DIV/0!</v>
      </c>
    </row>
    <row r="124" spans="1:35" s="11" customFormat="1" ht="30" hidden="1" customHeight="1" x14ac:dyDescent="0.2">
      <c r="A124" s="10" t="s">
        <v>46</v>
      </c>
      <c r="B124" s="49" t="e">
        <f t="shared" si="20"/>
        <v>#DIV/0!</v>
      </c>
      <c r="C124" s="49" t="e">
        <f t="shared" si="20"/>
        <v>#DIV/0!</v>
      </c>
      <c r="D124" s="13" t="e">
        <f t="shared" si="14"/>
        <v>#DIV/0!</v>
      </c>
      <c r="E124" s="49" t="e">
        <f>E119/E112*10</f>
        <v>#DIV/0!</v>
      </c>
      <c r="F124" s="49" t="e">
        <f t="shared" si="22"/>
        <v>#DIV/0!</v>
      </c>
      <c r="G124" s="49" t="e">
        <f t="shared" si="22"/>
        <v>#DIV/0!</v>
      </c>
      <c r="H124" s="49" t="e">
        <f t="shared" si="22"/>
        <v>#DIV/0!</v>
      </c>
      <c r="I124" s="49" t="e">
        <f t="shared" si="22"/>
        <v>#DIV/0!</v>
      </c>
      <c r="J124" s="49" t="e">
        <f t="shared" si="22"/>
        <v>#DIV/0!</v>
      </c>
      <c r="K124" s="49"/>
      <c r="L124" s="49"/>
      <c r="M124" s="49" t="e">
        <f t="shared" si="22"/>
        <v>#DIV/0!</v>
      </c>
      <c r="N124" s="49" t="e">
        <f t="shared" si="22"/>
        <v>#DIV/0!</v>
      </c>
      <c r="O124" s="49" t="e">
        <f t="shared" si="22"/>
        <v>#DIV/0!</v>
      </c>
      <c r="P124" s="49" t="e">
        <f>P119/P112*10</f>
        <v>#DIV/0!</v>
      </c>
      <c r="Q124" s="49" t="e">
        <f>Q119/Q112*10</f>
        <v>#DIV/0!</v>
      </c>
      <c r="R124" s="49" t="e">
        <f>R119/R112*10</f>
        <v>#DIV/0!</v>
      </c>
      <c r="S124" s="49"/>
      <c r="T124" s="49"/>
      <c r="U124" s="49"/>
      <c r="V124" s="49" t="e">
        <f>V119/V112*10</f>
        <v>#DIV/0!</v>
      </c>
      <c r="W124" s="49" t="e">
        <f t="shared" si="23"/>
        <v>#DIV/0!</v>
      </c>
      <c r="X124" s="49"/>
      <c r="Y124" s="49"/>
      <c r="Z124" s="49" t="e">
        <f t="shared" si="23"/>
        <v>#DIV/0!</v>
      </c>
      <c r="AA124" s="49" t="e">
        <f t="shared" si="23"/>
        <v>#DIV/0!</v>
      </c>
      <c r="AB124" s="49" t="e">
        <f>AB119/AB112*10</f>
        <v>#DIV/0!</v>
      </c>
      <c r="AC124" s="49" t="e">
        <f>AC119/AC112*10</f>
        <v>#DIV/0!</v>
      </c>
      <c r="AD124" s="49"/>
      <c r="AE124" s="49" t="e">
        <f>AE119/AE112*10</f>
        <v>#DIV/0!</v>
      </c>
      <c r="AF124" s="49"/>
      <c r="AG124" s="49"/>
      <c r="AH124" s="49"/>
      <c r="AI124" s="49" t="e">
        <f>AI119/AI112*10</f>
        <v>#DIV/0!</v>
      </c>
    </row>
    <row r="125" spans="1:35" s="11" customFormat="1" ht="30" hidden="1" customHeight="1" x14ac:dyDescent="0.2">
      <c r="A125" s="10" t="s">
        <v>47</v>
      </c>
      <c r="B125" s="49" t="e">
        <f t="shared" si="20"/>
        <v>#DIV/0!</v>
      </c>
      <c r="C125" s="49" t="e">
        <f t="shared" si="20"/>
        <v>#DIV/0!</v>
      </c>
      <c r="D125" s="13" t="e">
        <f t="shared" si="14"/>
        <v>#DIV/0!</v>
      </c>
      <c r="E125" s="49" t="e">
        <f t="shared" si="20"/>
        <v>#DIV/0!</v>
      </c>
      <c r="F125" s="49"/>
      <c r="G125" s="49">
        <v>10</v>
      </c>
      <c r="H125" s="49"/>
      <c r="I125" s="49" t="e">
        <f>I120/I113*10</f>
        <v>#DIV/0!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 t="e">
        <f>V120/V113*10</f>
        <v>#DIV/0!</v>
      </c>
      <c r="W125" s="49" t="e">
        <f>W120/W113*10</f>
        <v>#DIV/0!</v>
      </c>
      <c r="X125" s="49"/>
      <c r="Y125" s="49"/>
      <c r="Z125" s="49"/>
      <c r="AA125" s="49"/>
      <c r="AB125" s="49"/>
      <c r="AC125" s="49" t="e">
        <f>AC120/AC113*10</f>
        <v>#DIV/0!</v>
      </c>
      <c r="AD125" s="49"/>
      <c r="AE125" s="49"/>
      <c r="AF125" s="49"/>
      <c r="AG125" s="49"/>
      <c r="AH125" s="49"/>
      <c r="AI125" s="49"/>
    </row>
    <row r="126" spans="1:35" s="11" customFormat="1" ht="30" hidden="1" customHeight="1" outlineLevel="1" x14ac:dyDescent="0.2">
      <c r="A126" s="50" t="s">
        <v>97</v>
      </c>
      <c r="B126" s="20"/>
      <c r="C126" s="22">
        <f>SUM(E126:AI126)</f>
        <v>0</v>
      </c>
      <c r="D126" s="13"/>
      <c r="E126" s="33"/>
      <c r="F126" s="32"/>
      <c r="G126" s="53"/>
      <c r="H126" s="32"/>
      <c r="I126" s="32"/>
      <c r="J126" s="32"/>
      <c r="K126" s="32"/>
      <c r="L126" s="32"/>
      <c r="M126" s="32"/>
      <c r="N126" s="49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49"/>
      <c r="AA126" s="22"/>
      <c r="AB126" s="74"/>
      <c r="AC126" s="74"/>
      <c r="AD126" s="74"/>
      <c r="AE126" s="22"/>
      <c r="AF126" s="22"/>
      <c r="AG126" s="22"/>
      <c r="AH126" s="22"/>
      <c r="AI126" s="32"/>
    </row>
    <row r="127" spans="1:35" s="11" customFormat="1" ht="30" hidden="1" customHeight="1" x14ac:dyDescent="0.2">
      <c r="A127" s="27" t="s">
        <v>98</v>
      </c>
      <c r="B127" s="20"/>
      <c r="C127" s="22">
        <f>SUM(E127:AI127)</f>
        <v>0</v>
      </c>
      <c r="D127" s="13"/>
      <c r="E127" s="33"/>
      <c r="F127" s="32"/>
      <c r="G127" s="32"/>
      <c r="H127" s="32"/>
      <c r="I127" s="32"/>
      <c r="J127" s="32"/>
      <c r="K127" s="32"/>
      <c r="L127" s="32"/>
      <c r="M127" s="32"/>
      <c r="N127" s="49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49"/>
      <c r="AA127" s="22"/>
      <c r="AB127" s="74"/>
      <c r="AC127" s="74"/>
      <c r="AD127" s="74"/>
      <c r="AE127" s="22"/>
      <c r="AF127" s="22"/>
      <c r="AG127" s="22"/>
      <c r="AH127" s="22"/>
      <c r="AI127" s="32"/>
    </row>
    <row r="128" spans="1:35" s="11" customFormat="1" ht="30" hidden="1" customHeight="1" x14ac:dyDescent="0.2">
      <c r="A128" s="27" t="s">
        <v>50</v>
      </c>
      <c r="B128" s="55"/>
      <c r="C128" s="55" t="e">
        <f>C127/C126*10</f>
        <v>#DIV/0!</v>
      </c>
      <c r="D128" s="53"/>
      <c r="E128" s="53"/>
      <c r="F128" s="53"/>
      <c r="G128" s="53"/>
      <c r="H128" s="53" t="e">
        <f>H127/H126*10</f>
        <v>#DIV/0!</v>
      </c>
      <c r="I128" s="53"/>
      <c r="J128" s="53"/>
      <c r="K128" s="53"/>
      <c r="L128" s="53"/>
      <c r="M128" s="53"/>
      <c r="N128" s="53"/>
      <c r="O128" s="53" t="e">
        <f>O127/O126*10</f>
        <v>#DIV/0!</v>
      </c>
      <c r="P128" s="53"/>
      <c r="Q128" s="53"/>
      <c r="R128" s="53" t="e">
        <f>R127/R126*10</f>
        <v>#DIV/0!</v>
      </c>
      <c r="S128" s="53"/>
      <c r="T128" s="53"/>
      <c r="U128" s="53"/>
      <c r="V128" s="53"/>
      <c r="W128" s="49" t="e">
        <f>W127/W126*10</f>
        <v>#DIV/0!</v>
      </c>
      <c r="X128" s="49"/>
      <c r="Y128" s="49"/>
      <c r="Z128" s="49"/>
      <c r="AA128" s="49" t="e">
        <f>AA127/AA126*10</f>
        <v>#DIV/0!</v>
      </c>
      <c r="AB128" s="53"/>
      <c r="AC128" s="53"/>
      <c r="AD128" s="53"/>
      <c r="AE128" s="49" t="e">
        <f>AE127/AE126*10</f>
        <v>#DIV/0!</v>
      </c>
      <c r="AF128" s="49"/>
      <c r="AG128" s="49"/>
      <c r="AH128" s="49"/>
      <c r="AI128" s="33"/>
    </row>
    <row r="129" spans="1:36" s="11" customFormat="1" ht="30" hidden="1" customHeight="1" x14ac:dyDescent="0.2">
      <c r="A129" s="50" t="s">
        <v>51</v>
      </c>
      <c r="B129" s="51"/>
      <c r="C129" s="51">
        <f>SUM(E129:AI129)</f>
        <v>0</v>
      </c>
      <c r="D129" s="13" t="e">
        <f t="shared" si="14"/>
        <v>#DIV/0!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6" s="11" customFormat="1" ht="30" hidden="1" customHeight="1" x14ac:dyDescent="0.2">
      <c r="A130" s="27" t="s">
        <v>52</v>
      </c>
      <c r="B130" s="23"/>
      <c r="C130" s="23">
        <f>SUM(E130:AI130)</f>
        <v>0</v>
      </c>
      <c r="D130" s="13" t="e">
        <f t="shared" si="14"/>
        <v>#DIV/0!</v>
      </c>
      <c r="E130" s="21"/>
      <c r="F130" s="21"/>
      <c r="G130" s="21"/>
      <c r="H130" s="21"/>
      <c r="I130" s="21"/>
      <c r="J130" s="21"/>
      <c r="K130" s="21"/>
      <c r="L130" s="21"/>
      <c r="M130" s="22"/>
      <c r="N130" s="22"/>
      <c r="O130" s="22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6" s="11" customFormat="1" ht="30" hidden="1" customHeight="1" x14ac:dyDescent="0.2">
      <c r="A131" s="27" t="s">
        <v>53</v>
      </c>
      <c r="B131" s="49"/>
      <c r="C131" s="49" t="e">
        <f>C129/C130</f>
        <v>#DIV/0!</v>
      </c>
      <c r="D131" s="13" t="e">
        <f t="shared" si="14"/>
        <v>#DIV/0!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6" s="11" customFormat="1" ht="30" hidden="1" customHeight="1" x14ac:dyDescent="0.2">
      <c r="A132" s="10" t="s">
        <v>54</v>
      </c>
      <c r="B132" s="23"/>
      <c r="C132" s="23"/>
      <c r="D132" s="13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</row>
    <row r="133" spans="1:36" s="11" customFormat="1" ht="27" hidden="1" customHeight="1" x14ac:dyDescent="0.2">
      <c r="A133" s="12" t="s">
        <v>55</v>
      </c>
      <c r="B133" s="20"/>
      <c r="C133" s="23">
        <f>SUM(E133:AI133)</f>
        <v>0</v>
      </c>
      <c r="D133" s="13"/>
      <c r="E133" s="46"/>
      <c r="F133" s="46"/>
      <c r="G133" s="46"/>
      <c r="H133" s="46"/>
      <c r="I133" s="46"/>
      <c r="J133" s="46"/>
      <c r="K133" s="46"/>
      <c r="L133" s="46"/>
      <c r="M133" s="46"/>
      <c r="N133" s="22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9"/>
      <c r="AB133" s="46"/>
      <c r="AC133" s="46"/>
      <c r="AD133" s="46"/>
      <c r="AE133" s="46"/>
      <c r="AF133" s="46"/>
      <c r="AG133" s="46"/>
      <c r="AH133" s="46"/>
      <c r="AI133" s="46"/>
    </row>
    <row r="134" spans="1:36" s="11" customFormat="1" ht="31.9" hidden="1" customHeight="1" outlineLevel="1" x14ac:dyDescent="0.2">
      <c r="A134" s="12" t="s">
        <v>56</v>
      </c>
      <c r="B134" s="23"/>
      <c r="C134" s="23"/>
      <c r="D134" s="13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61"/>
    </row>
    <row r="135" spans="1:36" s="11" customFormat="1" ht="30" hidden="1" customHeight="1" outlineLevel="1" x14ac:dyDescent="0.2">
      <c r="A135" s="50" t="s">
        <v>57</v>
      </c>
      <c r="B135" s="20"/>
      <c r="C135" s="23">
        <f>SUM(E135:AI135)</f>
        <v>0</v>
      </c>
      <c r="D135" s="13" t="e">
        <f t="shared" ref="D135:D175" si="24">C135/B135</f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6" s="11" customFormat="1" ht="19.149999999999999" hidden="1" customHeight="1" x14ac:dyDescent="0.2">
      <c r="A136" s="12" t="s">
        <v>116</v>
      </c>
      <c r="B136" s="28" t="e">
        <f>B135/B134</f>
        <v>#DIV/0!</v>
      </c>
      <c r="C136" s="28" t="e">
        <f>C135/C134</f>
        <v>#DIV/0!</v>
      </c>
      <c r="D136" s="13"/>
      <c r="E136" s="30" t="e">
        <f t="shared" ref="E136:AI136" si="25">E135/E134</f>
        <v>#DIV/0!</v>
      </c>
      <c r="F136" s="30" t="e">
        <f t="shared" si="25"/>
        <v>#DIV/0!</v>
      </c>
      <c r="G136" s="30" t="e">
        <f t="shared" si="25"/>
        <v>#DIV/0!</v>
      </c>
      <c r="H136" s="30" t="e">
        <f t="shared" si="25"/>
        <v>#DIV/0!</v>
      </c>
      <c r="I136" s="30" t="e">
        <f t="shared" si="25"/>
        <v>#DIV/0!</v>
      </c>
      <c r="J136" s="30" t="e">
        <f t="shared" si="25"/>
        <v>#DIV/0!</v>
      </c>
      <c r="K136" s="30"/>
      <c r="L136" s="30"/>
      <c r="M136" s="30" t="e">
        <f t="shared" si="25"/>
        <v>#DIV/0!</v>
      </c>
      <c r="N136" s="30" t="e">
        <f t="shared" si="25"/>
        <v>#DIV/0!</v>
      </c>
      <c r="O136" s="30" t="e">
        <f t="shared" si="25"/>
        <v>#DIV/0!</v>
      </c>
      <c r="P136" s="30" t="e">
        <f t="shared" si="25"/>
        <v>#DIV/0!</v>
      </c>
      <c r="Q136" s="30" t="e">
        <f t="shared" si="25"/>
        <v>#DIV/0!</v>
      </c>
      <c r="R136" s="30" t="e">
        <f t="shared" si="25"/>
        <v>#DIV/0!</v>
      </c>
      <c r="S136" s="30"/>
      <c r="T136" s="30"/>
      <c r="U136" s="30"/>
      <c r="V136" s="30" t="e">
        <f t="shared" si="25"/>
        <v>#DIV/0!</v>
      </c>
      <c r="W136" s="30" t="e">
        <f t="shared" si="25"/>
        <v>#DIV/0!</v>
      </c>
      <c r="X136" s="30"/>
      <c r="Y136" s="30"/>
      <c r="Z136" s="30" t="e">
        <f t="shared" si="25"/>
        <v>#DIV/0!</v>
      </c>
      <c r="AA136" s="30" t="e">
        <f t="shared" si="25"/>
        <v>#DIV/0!</v>
      </c>
      <c r="AB136" s="30" t="e">
        <f t="shared" si="25"/>
        <v>#DIV/0!</v>
      </c>
      <c r="AC136" s="30" t="e">
        <f t="shared" si="25"/>
        <v>#DIV/0!</v>
      </c>
      <c r="AD136" s="30"/>
      <c r="AE136" s="30" t="e">
        <f t="shared" si="25"/>
        <v>#DIV/0!</v>
      </c>
      <c r="AF136" s="30"/>
      <c r="AG136" s="30"/>
      <c r="AH136" s="30"/>
      <c r="AI136" s="30" t="e">
        <f t="shared" si="25"/>
        <v>#DIV/0!</v>
      </c>
    </row>
    <row r="137" spans="1:36" s="72" customFormat="1" ht="21" hidden="1" customHeight="1" x14ac:dyDescent="0.2">
      <c r="A137" s="70" t="s">
        <v>48</v>
      </c>
      <c r="B137" s="71">
        <f>B134-B135</f>
        <v>0</v>
      </c>
      <c r="C137" s="71">
        <f>C134-C135</f>
        <v>0</v>
      </c>
      <c r="D137" s="71"/>
      <c r="E137" s="71">
        <f t="shared" ref="E137:AI137" si="26">E134-E135</f>
        <v>0</v>
      </c>
      <c r="F137" s="71">
        <f t="shared" si="26"/>
        <v>0</v>
      </c>
      <c r="G137" s="71">
        <f t="shared" si="26"/>
        <v>0</v>
      </c>
      <c r="H137" s="71">
        <f t="shared" si="26"/>
        <v>0</v>
      </c>
      <c r="I137" s="71">
        <f t="shared" si="26"/>
        <v>0</v>
      </c>
      <c r="J137" s="71">
        <f t="shared" si="26"/>
        <v>0</v>
      </c>
      <c r="K137" s="71"/>
      <c r="L137" s="71"/>
      <c r="M137" s="71">
        <f t="shared" si="26"/>
        <v>0</v>
      </c>
      <c r="N137" s="71">
        <f t="shared" si="26"/>
        <v>0</v>
      </c>
      <c r="O137" s="71">
        <f t="shared" si="26"/>
        <v>0</v>
      </c>
      <c r="P137" s="71">
        <f t="shared" si="26"/>
        <v>0</v>
      </c>
      <c r="Q137" s="71">
        <f t="shared" si="26"/>
        <v>0</v>
      </c>
      <c r="R137" s="71">
        <f t="shared" si="26"/>
        <v>0</v>
      </c>
      <c r="S137" s="71"/>
      <c r="T137" s="71"/>
      <c r="U137" s="71"/>
      <c r="V137" s="71">
        <f t="shared" si="26"/>
        <v>0</v>
      </c>
      <c r="W137" s="71">
        <f t="shared" si="26"/>
        <v>0</v>
      </c>
      <c r="X137" s="71"/>
      <c r="Y137" s="71"/>
      <c r="Z137" s="71">
        <f t="shared" si="26"/>
        <v>0</v>
      </c>
      <c r="AA137" s="71">
        <f t="shared" si="26"/>
        <v>0</v>
      </c>
      <c r="AB137" s="71">
        <f t="shared" si="26"/>
        <v>0</v>
      </c>
      <c r="AC137" s="71">
        <f t="shared" si="26"/>
        <v>0</v>
      </c>
      <c r="AD137" s="71"/>
      <c r="AE137" s="71">
        <f t="shared" si="26"/>
        <v>0</v>
      </c>
      <c r="AF137" s="71"/>
      <c r="AG137" s="71"/>
      <c r="AH137" s="71"/>
      <c r="AI137" s="71">
        <f t="shared" si="26"/>
        <v>0</v>
      </c>
    </row>
    <row r="138" spans="1:36" s="11" customFormat="1" ht="22.9" hidden="1" customHeight="1" x14ac:dyDescent="0.2">
      <c r="A138" s="12" t="s">
        <v>117</v>
      </c>
      <c r="B138" s="34"/>
      <c r="C138" s="22"/>
      <c r="D138" s="14" t="e">
        <f t="shared" si="24"/>
        <v>#DIV/0!</v>
      </c>
      <c r="E138" s="34"/>
      <c r="F138" s="34"/>
      <c r="G138" s="34"/>
      <c r="H138" s="34"/>
      <c r="I138" s="34"/>
      <c r="J138" s="34"/>
      <c r="K138" s="78"/>
      <c r="L138" s="78"/>
      <c r="M138" s="34"/>
      <c r="N138" s="34"/>
      <c r="O138" s="34"/>
      <c r="P138" s="34"/>
      <c r="Q138" s="34"/>
      <c r="R138" s="34"/>
      <c r="S138" s="78"/>
      <c r="T138" s="78"/>
      <c r="U138" s="78"/>
      <c r="V138" s="34"/>
      <c r="W138" s="34"/>
      <c r="X138" s="78"/>
      <c r="Y138" s="78"/>
      <c r="Z138" s="34"/>
      <c r="AA138" s="34"/>
      <c r="AB138" s="34"/>
      <c r="AC138" s="34"/>
      <c r="AD138" s="78"/>
      <c r="AE138" s="34"/>
      <c r="AF138" s="78"/>
      <c r="AG138" s="78"/>
      <c r="AH138" s="78"/>
      <c r="AI138" s="34"/>
    </row>
    <row r="139" spans="1:36" s="11" customFormat="1" ht="30" hidden="1" customHeight="1" x14ac:dyDescent="0.2">
      <c r="A139" s="27" t="s">
        <v>58</v>
      </c>
      <c r="B139" s="20"/>
      <c r="C139" s="23">
        <f>SUM(E139:AI139)</f>
        <v>0</v>
      </c>
      <c r="D139" s="13" t="e">
        <f t="shared" si="24"/>
        <v>#DIV/0!</v>
      </c>
      <c r="E139" s="34"/>
      <c r="F139" s="34"/>
      <c r="G139" s="34"/>
      <c r="H139" s="34"/>
      <c r="I139" s="34"/>
      <c r="J139" s="34"/>
      <c r="K139" s="78"/>
      <c r="L139" s="78"/>
      <c r="M139" s="34"/>
      <c r="N139" s="34"/>
      <c r="O139" s="34"/>
      <c r="P139" s="34"/>
      <c r="Q139" s="34"/>
      <c r="R139" s="34"/>
      <c r="S139" s="78"/>
      <c r="T139" s="78"/>
      <c r="U139" s="78"/>
      <c r="V139" s="34"/>
      <c r="W139" s="34"/>
      <c r="X139" s="78"/>
      <c r="Y139" s="78"/>
      <c r="Z139" s="34"/>
      <c r="AA139" s="34"/>
      <c r="AB139" s="34"/>
      <c r="AC139" s="34"/>
      <c r="AD139" s="78"/>
      <c r="AE139" s="34"/>
      <c r="AF139" s="78"/>
      <c r="AG139" s="78"/>
      <c r="AH139" s="78"/>
      <c r="AI139" s="34"/>
    </row>
    <row r="140" spans="1:36" s="11" customFormat="1" ht="31.15" hidden="1" customHeight="1" x14ac:dyDescent="0.2">
      <c r="A140" s="12" t="s">
        <v>5</v>
      </c>
      <c r="B140" s="13" t="e">
        <f>B139/B138</f>
        <v>#DIV/0!</v>
      </c>
      <c r="C140" s="8" t="e">
        <f>C139/C138</f>
        <v>#DIV/0!</v>
      </c>
      <c r="D140" s="13"/>
      <c r="E140" s="24" t="e">
        <f t="shared" ref="E140:AI140" si="27">E139/E138</f>
        <v>#DIV/0!</v>
      </c>
      <c r="F140" s="24" t="e">
        <f t="shared" si="27"/>
        <v>#DIV/0!</v>
      </c>
      <c r="G140" s="24" t="e">
        <f t="shared" si="27"/>
        <v>#DIV/0!</v>
      </c>
      <c r="H140" s="24" t="e">
        <f t="shared" si="27"/>
        <v>#DIV/0!</v>
      </c>
      <c r="I140" s="24" t="e">
        <f t="shared" si="27"/>
        <v>#DIV/0!</v>
      </c>
      <c r="J140" s="24" t="e">
        <f t="shared" si="27"/>
        <v>#DIV/0!</v>
      </c>
      <c r="K140" s="24"/>
      <c r="L140" s="24"/>
      <c r="M140" s="24" t="e">
        <f t="shared" si="27"/>
        <v>#DIV/0!</v>
      </c>
      <c r="N140" s="24" t="e">
        <f t="shared" si="27"/>
        <v>#DIV/0!</v>
      </c>
      <c r="O140" s="24" t="e">
        <f t="shared" si="27"/>
        <v>#DIV/0!</v>
      </c>
      <c r="P140" s="24" t="e">
        <f t="shared" si="27"/>
        <v>#DIV/0!</v>
      </c>
      <c r="Q140" s="24" t="e">
        <f t="shared" si="27"/>
        <v>#DIV/0!</v>
      </c>
      <c r="R140" s="24" t="e">
        <f t="shared" si="27"/>
        <v>#DIV/0!</v>
      </c>
      <c r="S140" s="24"/>
      <c r="T140" s="24"/>
      <c r="U140" s="24"/>
      <c r="V140" s="24" t="e">
        <f t="shared" si="27"/>
        <v>#DIV/0!</v>
      </c>
      <c r="W140" s="24" t="e">
        <f t="shared" si="27"/>
        <v>#DIV/0!</v>
      </c>
      <c r="X140" s="24"/>
      <c r="Y140" s="24"/>
      <c r="Z140" s="24" t="e">
        <f t="shared" si="27"/>
        <v>#DIV/0!</v>
      </c>
      <c r="AA140" s="24" t="e">
        <f t="shared" si="27"/>
        <v>#DIV/0!</v>
      </c>
      <c r="AB140" s="24" t="e">
        <f t="shared" si="27"/>
        <v>#DIV/0!</v>
      </c>
      <c r="AC140" s="24" t="e">
        <f t="shared" si="27"/>
        <v>#DIV/0!</v>
      </c>
      <c r="AD140" s="24"/>
      <c r="AE140" s="24" t="e">
        <f t="shared" si="27"/>
        <v>#DIV/0!</v>
      </c>
      <c r="AF140" s="24"/>
      <c r="AG140" s="24"/>
      <c r="AH140" s="24"/>
      <c r="AI140" s="24" t="e">
        <f t="shared" si="27"/>
        <v>#DIV/0!</v>
      </c>
    </row>
    <row r="141" spans="1:36" s="11" customFormat="1" ht="30" hidden="1" customHeight="1" x14ac:dyDescent="0.2">
      <c r="A141" s="27" t="s">
        <v>50</v>
      </c>
      <c r="B141" s="55" t="e">
        <f>B139/B135*10</f>
        <v>#DIV/0!</v>
      </c>
      <c r="C141" s="55" t="e">
        <f>C139/C135*10</f>
        <v>#DIV/0!</v>
      </c>
      <c r="D141" s="13" t="e">
        <f t="shared" si="24"/>
        <v>#DIV/0!</v>
      </c>
      <c r="E141" s="53" t="e">
        <f t="shared" ref="E141:R141" si="28">E139/E135*10</f>
        <v>#DIV/0!</v>
      </c>
      <c r="F141" s="53" t="e">
        <f t="shared" si="28"/>
        <v>#DIV/0!</v>
      </c>
      <c r="G141" s="53" t="e">
        <f t="shared" si="28"/>
        <v>#DIV/0!</v>
      </c>
      <c r="H141" s="53" t="e">
        <f t="shared" si="28"/>
        <v>#DIV/0!</v>
      </c>
      <c r="I141" s="53" t="e">
        <f t="shared" si="28"/>
        <v>#DIV/0!</v>
      </c>
      <c r="J141" s="53" t="e">
        <f t="shared" si="28"/>
        <v>#DIV/0!</v>
      </c>
      <c r="K141" s="53"/>
      <c r="L141" s="53"/>
      <c r="M141" s="53" t="e">
        <f t="shared" si="28"/>
        <v>#DIV/0!</v>
      </c>
      <c r="N141" s="53" t="e">
        <f t="shared" si="28"/>
        <v>#DIV/0!</v>
      </c>
      <c r="O141" s="53" t="e">
        <f t="shared" si="28"/>
        <v>#DIV/0!</v>
      </c>
      <c r="P141" s="53" t="e">
        <f t="shared" si="28"/>
        <v>#DIV/0!</v>
      </c>
      <c r="Q141" s="53" t="e">
        <f t="shared" si="28"/>
        <v>#DIV/0!</v>
      </c>
      <c r="R141" s="53" t="e">
        <f t="shared" si="28"/>
        <v>#DIV/0!</v>
      </c>
      <c r="S141" s="53"/>
      <c r="T141" s="53"/>
      <c r="U141" s="53"/>
      <c r="V141" s="53" t="e">
        <f t="shared" ref="V141:AB141" si="29">V139/V135*10</f>
        <v>#DIV/0!</v>
      </c>
      <c r="W141" s="53" t="e">
        <f t="shared" si="29"/>
        <v>#DIV/0!</v>
      </c>
      <c r="X141" s="53"/>
      <c r="Y141" s="53"/>
      <c r="Z141" s="53" t="e">
        <f t="shared" si="29"/>
        <v>#DIV/0!</v>
      </c>
      <c r="AA141" s="53" t="e">
        <f t="shared" si="29"/>
        <v>#DIV/0!</v>
      </c>
      <c r="AB141" s="53" t="e">
        <f t="shared" si="29"/>
        <v>#DIV/0!</v>
      </c>
      <c r="AC141" s="53" t="e">
        <f>AC139/AC135*10</f>
        <v>#DIV/0!</v>
      </c>
      <c r="AD141" s="53"/>
      <c r="AE141" s="53" t="e">
        <f>AE139/AE135*10</f>
        <v>#DIV/0!</v>
      </c>
      <c r="AF141" s="53"/>
      <c r="AG141" s="53"/>
      <c r="AH141" s="53"/>
      <c r="AI141" s="53" t="e">
        <f>AI139/AI135*10</f>
        <v>#DIV/0!</v>
      </c>
    </row>
    <row r="142" spans="1:36" s="11" customFormat="1" ht="30" hidden="1" customHeight="1" outlineLevel="1" x14ac:dyDescent="0.2">
      <c r="A142" s="10" t="s">
        <v>59</v>
      </c>
      <c r="B142" s="7"/>
      <c r="C142" s="23" t="e">
        <f>E142+F142+G142+H142+I142+J142+M142+N142+O142+P142+Q142+R142+V142+W142+Z142+AA142+#REF!+AB142+AC142+AE142+AI142</f>
        <v>#REF!</v>
      </c>
      <c r="D142" s="13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6" s="11" customFormat="1" ht="30" hidden="1" customHeight="1" x14ac:dyDescent="0.2">
      <c r="A143" s="10" t="s">
        <v>60</v>
      </c>
      <c r="B143" s="52"/>
      <c r="C143" s="23">
        <f>SUM(E143:AI143)</f>
        <v>0</v>
      </c>
      <c r="D143" s="13"/>
      <c r="E143" s="53"/>
      <c r="F143" s="53"/>
      <c r="G143" s="54"/>
      <c r="H143" s="53"/>
      <c r="I143" s="53"/>
      <c r="J143" s="53"/>
      <c r="K143" s="53"/>
      <c r="L143" s="53"/>
      <c r="M143" s="53"/>
      <c r="N143" s="22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49"/>
      <c r="AB143" s="53"/>
      <c r="AC143" s="53"/>
      <c r="AD143" s="53"/>
      <c r="AE143" s="52"/>
      <c r="AF143" s="52"/>
      <c r="AG143" s="52"/>
      <c r="AH143" s="52"/>
      <c r="AI143" s="53"/>
    </row>
    <row r="144" spans="1:36" s="11" customFormat="1" ht="30" hidden="1" customHeight="1" outlineLevel="1" x14ac:dyDescent="0.2">
      <c r="A144" s="10" t="s">
        <v>61</v>
      </c>
      <c r="B144" s="51"/>
      <c r="C144" s="51" t="e">
        <f>C142-C143</f>
        <v>#REF!</v>
      </c>
      <c r="D144" s="13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11" customFormat="1" ht="30" hidden="1" customHeight="1" outlineLevel="1" x14ac:dyDescent="0.2">
      <c r="A145" s="50" t="s">
        <v>108</v>
      </c>
      <c r="B145" s="20"/>
      <c r="C145" s="23">
        <f>SUM(E145:AI145)</f>
        <v>0</v>
      </c>
      <c r="D145" s="13" t="e">
        <f t="shared" si="24"/>
        <v>#DIV/0!</v>
      </c>
      <c r="E145" s="34"/>
      <c r="F145" s="34"/>
      <c r="G145" s="34"/>
      <c r="H145" s="34"/>
      <c r="I145" s="34"/>
      <c r="J145" s="34"/>
      <c r="K145" s="78"/>
      <c r="L145" s="78"/>
      <c r="M145" s="34"/>
      <c r="N145" s="34"/>
      <c r="O145" s="34"/>
      <c r="P145" s="34"/>
      <c r="Q145" s="34"/>
      <c r="R145" s="34"/>
      <c r="S145" s="78"/>
      <c r="T145" s="78"/>
      <c r="U145" s="78"/>
      <c r="V145" s="34"/>
      <c r="W145" s="34"/>
      <c r="X145" s="78"/>
      <c r="Y145" s="78"/>
      <c r="Z145" s="34"/>
      <c r="AA145" s="34"/>
      <c r="AB145" s="34"/>
      <c r="AC145" s="34"/>
      <c r="AD145" s="78"/>
      <c r="AE145" s="34"/>
      <c r="AF145" s="78"/>
      <c r="AG145" s="78"/>
      <c r="AH145" s="78"/>
      <c r="AI145" s="34"/>
    </row>
    <row r="146" spans="1:35" s="11" customFormat="1" ht="27" hidden="1" customHeight="1" x14ac:dyDescent="0.2">
      <c r="A146" s="12" t="s">
        <v>116</v>
      </c>
      <c r="B146" s="28" t="e">
        <f>B145/B144</f>
        <v>#DIV/0!</v>
      </c>
      <c r="C146" s="28" t="e">
        <f>C145/C144</f>
        <v>#REF!</v>
      </c>
      <c r="D146" s="13"/>
      <c r="E146" s="24" t="e">
        <f>E145/E144</f>
        <v>#DIV/0!</v>
      </c>
      <c r="F146" s="24" t="e">
        <f t="shared" ref="F146:AI146" si="30">F145/F144</f>
        <v>#DIV/0!</v>
      </c>
      <c r="G146" s="24" t="e">
        <f t="shared" si="30"/>
        <v>#DIV/0!</v>
      </c>
      <c r="H146" s="24" t="e">
        <f t="shared" si="30"/>
        <v>#DIV/0!</v>
      </c>
      <c r="I146" s="24" t="e">
        <f t="shared" si="30"/>
        <v>#DIV/0!</v>
      </c>
      <c r="J146" s="24" t="e">
        <f t="shared" si="30"/>
        <v>#DIV/0!</v>
      </c>
      <c r="K146" s="24"/>
      <c r="L146" s="24"/>
      <c r="M146" s="24" t="e">
        <f t="shared" si="30"/>
        <v>#DIV/0!</v>
      </c>
      <c r="N146" s="24" t="e">
        <f t="shared" si="30"/>
        <v>#DIV/0!</v>
      </c>
      <c r="O146" s="24" t="e">
        <f t="shared" si="30"/>
        <v>#DIV/0!</v>
      </c>
      <c r="P146" s="24" t="e">
        <f t="shared" si="30"/>
        <v>#DIV/0!</v>
      </c>
      <c r="Q146" s="24" t="e">
        <f t="shared" si="30"/>
        <v>#DIV/0!</v>
      </c>
      <c r="R146" s="24" t="e">
        <f t="shared" si="30"/>
        <v>#DIV/0!</v>
      </c>
      <c r="S146" s="24"/>
      <c r="T146" s="24"/>
      <c r="U146" s="24"/>
      <c r="V146" s="24"/>
      <c r="W146" s="24" t="e">
        <f t="shared" si="30"/>
        <v>#DIV/0!</v>
      </c>
      <c r="X146" s="24"/>
      <c r="Y146" s="24"/>
      <c r="Z146" s="24" t="e">
        <f t="shared" si="30"/>
        <v>#DIV/0!</v>
      </c>
      <c r="AA146" s="24" t="e">
        <f t="shared" si="30"/>
        <v>#DIV/0!</v>
      </c>
      <c r="AB146" s="24" t="e">
        <f t="shared" si="30"/>
        <v>#DIV/0!</v>
      </c>
      <c r="AC146" s="24" t="e">
        <f t="shared" si="30"/>
        <v>#DIV/0!</v>
      </c>
      <c r="AD146" s="24"/>
      <c r="AE146" s="24" t="e">
        <f t="shared" si="30"/>
        <v>#DIV/0!</v>
      </c>
      <c r="AF146" s="24"/>
      <c r="AG146" s="24"/>
      <c r="AH146" s="24"/>
      <c r="AI146" s="24" t="e">
        <f t="shared" si="30"/>
        <v>#DIV/0!</v>
      </c>
    </row>
    <row r="147" spans="1:35" s="11" customFormat="1" ht="31.15" hidden="1" customHeight="1" x14ac:dyDescent="0.2">
      <c r="A147" s="12" t="s">
        <v>118</v>
      </c>
      <c r="B147" s="34"/>
      <c r="C147" s="34"/>
      <c r="D147" s="14" t="e">
        <f t="shared" si="24"/>
        <v>#DIV/0!</v>
      </c>
      <c r="E147" s="34"/>
      <c r="F147" s="34"/>
      <c r="G147" s="34"/>
      <c r="H147" s="34"/>
      <c r="I147" s="34"/>
      <c r="J147" s="34"/>
      <c r="K147" s="78"/>
      <c r="L147" s="78"/>
      <c r="M147" s="34"/>
      <c r="N147" s="34"/>
      <c r="O147" s="34"/>
      <c r="P147" s="34"/>
      <c r="Q147" s="34"/>
      <c r="R147" s="34"/>
      <c r="S147" s="78"/>
      <c r="T147" s="78"/>
      <c r="U147" s="78"/>
      <c r="V147" s="34"/>
      <c r="W147" s="34"/>
      <c r="X147" s="78"/>
      <c r="Y147" s="78"/>
      <c r="Z147" s="34"/>
      <c r="AA147" s="34"/>
      <c r="AB147" s="34"/>
      <c r="AC147" s="34"/>
      <c r="AD147" s="78"/>
      <c r="AE147" s="34"/>
      <c r="AF147" s="78"/>
      <c r="AG147" s="78"/>
      <c r="AH147" s="78"/>
      <c r="AI147" s="34"/>
    </row>
    <row r="148" spans="1:35" s="11" customFormat="1" ht="30" hidden="1" customHeight="1" x14ac:dyDescent="0.2">
      <c r="A148" s="27" t="s">
        <v>62</v>
      </c>
      <c r="B148" s="20"/>
      <c r="C148" s="23">
        <f>SUM(E148:AI148)</f>
        <v>0</v>
      </c>
      <c r="D148" s="13" t="e">
        <f t="shared" si="24"/>
        <v>#DIV/0!</v>
      </c>
      <c r="E148" s="34"/>
      <c r="F148" s="34"/>
      <c r="G148" s="34"/>
      <c r="H148" s="34"/>
      <c r="I148" s="34"/>
      <c r="J148" s="34"/>
      <c r="K148" s="78"/>
      <c r="L148" s="78"/>
      <c r="M148" s="34"/>
      <c r="N148" s="34"/>
      <c r="O148" s="34"/>
      <c r="P148" s="34"/>
      <c r="Q148" s="34"/>
      <c r="R148" s="34"/>
      <c r="S148" s="78"/>
      <c r="T148" s="78"/>
      <c r="U148" s="78"/>
      <c r="V148" s="34"/>
      <c r="W148" s="34"/>
      <c r="X148" s="78"/>
      <c r="Y148" s="78"/>
      <c r="Z148" s="34"/>
      <c r="AA148" s="34"/>
      <c r="AB148" s="34"/>
      <c r="AC148" s="34"/>
      <c r="AD148" s="78"/>
      <c r="AE148" s="34"/>
      <c r="AF148" s="78"/>
      <c r="AG148" s="78"/>
      <c r="AH148" s="78"/>
      <c r="AI148" s="34"/>
    </row>
    <row r="149" spans="1:35" s="11" customFormat="1" ht="30" hidden="1" customHeight="1" x14ac:dyDescent="0.2">
      <c r="A149" s="12" t="s">
        <v>5</v>
      </c>
      <c r="B149" s="25" t="e">
        <f>B148/B147</f>
        <v>#DIV/0!</v>
      </c>
      <c r="C149" s="25" t="e">
        <f>C148/C147</f>
        <v>#DIV/0!</v>
      </c>
      <c r="D149" s="8"/>
      <c r="E149" s="25" t="e">
        <f t="shared" ref="E149:O149" si="31">E148/E147</f>
        <v>#DIV/0!</v>
      </c>
      <c r="F149" s="25" t="e">
        <f t="shared" si="31"/>
        <v>#DIV/0!</v>
      </c>
      <c r="G149" s="25" t="e">
        <f t="shared" si="31"/>
        <v>#DIV/0!</v>
      </c>
      <c r="H149" s="25" t="e">
        <f t="shared" si="31"/>
        <v>#DIV/0!</v>
      </c>
      <c r="I149" s="25" t="e">
        <f t="shared" si="31"/>
        <v>#DIV/0!</v>
      </c>
      <c r="J149" s="25" t="e">
        <f t="shared" si="31"/>
        <v>#DIV/0!</v>
      </c>
      <c r="K149" s="77"/>
      <c r="L149" s="77"/>
      <c r="M149" s="25" t="e">
        <f t="shared" si="31"/>
        <v>#DIV/0!</v>
      </c>
      <c r="N149" s="25" t="e">
        <f t="shared" si="31"/>
        <v>#DIV/0!</v>
      </c>
      <c r="O149" s="25" t="e">
        <f t="shared" si="31"/>
        <v>#DIV/0!</v>
      </c>
      <c r="P149" s="25"/>
      <c r="Q149" s="25" t="e">
        <f>Q148/Q147</f>
        <v>#DIV/0!</v>
      </c>
      <c r="R149" s="25" t="e">
        <f>R148/R147</f>
        <v>#DIV/0!</v>
      </c>
      <c r="S149" s="77"/>
      <c r="T149" s="77"/>
      <c r="U149" s="77"/>
      <c r="V149" s="25"/>
      <c r="W149" s="25" t="e">
        <f>W148/W147</f>
        <v>#DIV/0!</v>
      </c>
      <c r="X149" s="77"/>
      <c r="Y149" s="77"/>
      <c r="Z149" s="25" t="e">
        <f>Z148/Z147</f>
        <v>#DIV/0!</v>
      </c>
      <c r="AA149" s="25" t="e">
        <f>AA148/AA147</f>
        <v>#DIV/0!</v>
      </c>
      <c r="AB149" s="25"/>
      <c r="AC149" s="25" t="e">
        <f>AC148/AC147</f>
        <v>#DIV/0!</v>
      </c>
      <c r="AD149" s="77"/>
      <c r="AE149" s="25" t="e">
        <f>AE148/AE147</f>
        <v>#DIV/0!</v>
      </c>
      <c r="AF149" s="77"/>
      <c r="AG149" s="77"/>
      <c r="AH149" s="77"/>
      <c r="AI149" s="25" t="e">
        <f>AI148/AI147</f>
        <v>#DIV/0!</v>
      </c>
    </row>
    <row r="150" spans="1:35" s="11" customFormat="1" ht="30" hidden="1" customHeight="1" x14ac:dyDescent="0.2">
      <c r="A150" s="27" t="s">
        <v>50</v>
      </c>
      <c r="B150" s="55" t="e">
        <f>B148/B145*10</f>
        <v>#DIV/0!</v>
      </c>
      <c r="C150" s="55" t="e">
        <f>C148/C145*10</f>
        <v>#DIV/0!</v>
      </c>
      <c r="D150" s="13" t="e">
        <f t="shared" si="24"/>
        <v>#DIV/0!</v>
      </c>
      <c r="E150" s="53" t="e">
        <f>E148/E145*10</f>
        <v>#DIV/0!</v>
      </c>
      <c r="F150" s="53" t="e">
        <f>F148/F145*10</f>
        <v>#DIV/0!</v>
      </c>
      <c r="G150" s="53" t="e">
        <f>G148/G145*10</f>
        <v>#DIV/0!</v>
      </c>
      <c r="H150" s="53" t="e">
        <f t="shared" ref="H150:P150" si="32">H148/H145*10</f>
        <v>#DIV/0!</v>
      </c>
      <c r="I150" s="53" t="e">
        <f t="shared" si="32"/>
        <v>#DIV/0!</v>
      </c>
      <c r="J150" s="53" t="e">
        <f t="shared" si="32"/>
        <v>#DIV/0!</v>
      </c>
      <c r="K150" s="53"/>
      <c r="L150" s="53"/>
      <c r="M150" s="53" t="e">
        <f t="shared" si="32"/>
        <v>#DIV/0!</v>
      </c>
      <c r="N150" s="53" t="e">
        <f t="shared" si="32"/>
        <v>#DIV/0!</v>
      </c>
      <c r="O150" s="53" t="e">
        <f t="shared" si="32"/>
        <v>#DIV/0!</v>
      </c>
      <c r="P150" s="53" t="e">
        <f t="shared" si="32"/>
        <v>#DIV/0!</v>
      </c>
      <c r="Q150" s="53" t="e">
        <f>Q148/Q145*10</f>
        <v>#DIV/0!</v>
      </c>
      <c r="R150" s="53" t="e">
        <f>R148/R145*10</f>
        <v>#DIV/0!</v>
      </c>
      <c r="S150" s="53"/>
      <c r="T150" s="53"/>
      <c r="U150" s="53"/>
      <c r="V150" s="53"/>
      <c r="W150" s="53" t="e">
        <f t="shared" ref="W150:AI150" si="33">W148/W145*10</f>
        <v>#DIV/0!</v>
      </c>
      <c r="X150" s="53"/>
      <c r="Y150" s="53"/>
      <c r="Z150" s="53" t="e">
        <f t="shared" si="33"/>
        <v>#DIV/0!</v>
      </c>
      <c r="AA150" s="53" t="e">
        <f t="shared" si="33"/>
        <v>#DIV/0!</v>
      </c>
      <c r="AB150" s="53" t="e">
        <f t="shared" si="33"/>
        <v>#DIV/0!</v>
      </c>
      <c r="AC150" s="53" t="e">
        <f t="shared" si="33"/>
        <v>#DIV/0!</v>
      </c>
      <c r="AD150" s="53"/>
      <c r="AE150" s="53" t="e">
        <f t="shared" si="33"/>
        <v>#DIV/0!</v>
      </c>
      <c r="AF150" s="53"/>
      <c r="AG150" s="53"/>
      <c r="AH150" s="53"/>
      <c r="AI150" s="53" t="e">
        <f t="shared" si="33"/>
        <v>#DIV/0!</v>
      </c>
    </row>
    <row r="151" spans="1:35" s="11" customFormat="1" ht="30" hidden="1" customHeight="1" outlineLevel="1" x14ac:dyDescent="0.2">
      <c r="A151" s="50" t="s">
        <v>109</v>
      </c>
      <c r="B151" s="20"/>
      <c r="C151" s="23">
        <f>SUM(E151:AI151)</f>
        <v>0</v>
      </c>
      <c r="D151" s="13" t="e">
        <f t="shared" si="24"/>
        <v>#DIV/0!</v>
      </c>
      <c r="E151" s="33"/>
      <c r="F151" s="32"/>
      <c r="G151" s="5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56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:35" s="11" customFormat="1" ht="30" hidden="1" customHeight="1" x14ac:dyDescent="0.2">
      <c r="A152" s="27" t="s">
        <v>110</v>
      </c>
      <c r="B152" s="20"/>
      <c r="C152" s="23">
        <f>SUM(E152:AI152)</f>
        <v>0</v>
      </c>
      <c r="D152" s="13" t="e">
        <f t="shared" si="24"/>
        <v>#DIV/0!</v>
      </c>
      <c r="E152" s="33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56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:35" s="11" customFormat="1" ht="30" hidden="1" customHeight="1" x14ac:dyDescent="0.2">
      <c r="A153" s="27" t="s">
        <v>50</v>
      </c>
      <c r="B153" s="55" t="e">
        <f>B152/B151*10</f>
        <v>#DIV/0!</v>
      </c>
      <c r="C153" s="55" t="e">
        <f>C152/C151*10</f>
        <v>#DIV/0!</v>
      </c>
      <c r="D153" s="13" t="e">
        <f t="shared" si="24"/>
        <v>#DIV/0!</v>
      </c>
      <c r="E153" s="33"/>
      <c r="F153" s="53"/>
      <c r="G153" s="53" t="e">
        <f>G152/G151*10</f>
        <v>#DIV/0!</v>
      </c>
      <c r="H153" s="53"/>
      <c r="I153" s="53"/>
      <c r="J153" s="53"/>
      <c r="K153" s="53"/>
      <c r="L153" s="53"/>
      <c r="M153" s="53"/>
      <c r="N153" s="53" t="e">
        <f>N152/N151*10</f>
        <v>#DIV/0!</v>
      </c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33"/>
      <c r="AC153" s="53"/>
      <c r="AD153" s="53"/>
      <c r="AE153" s="33"/>
      <c r="AF153" s="33"/>
      <c r="AG153" s="33"/>
      <c r="AH153" s="33"/>
      <c r="AI153" s="53" t="e">
        <f>AI152/AI151*10</f>
        <v>#DIV/0!</v>
      </c>
    </row>
    <row r="154" spans="1:35" s="11" customFormat="1" ht="30" hidden="1" customHeight="1" outlineLevel="1" x14ac:dyDescent="0.2">
      <c r="A154" s="50" t="s">
        <v>63</v>
      </c>
      <c r="B154" s="17"/>
      <c r="C154" s="48">
        <f>SUM(E154:AI154)</f>
        <v>0</v>
      </c>
      <c r="D154" s="13" t="e">
        <f t="shared" si="24"/>
        <v>#DIV/0!</v>
      </c>
      <c r="E154" s="33"/>
      <c r="F154" s="32"/>
      <c r="G154" s="53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56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s="11" customFormat="1" ht="30" hidden="1" customHeight="1" x14ac:dyDescent="0.2">
      <c r="A155" s="27" t="s">
        <v>64</v>
      </c>
      <c r="B155" s="17"/>
      <c r="C155" s="48">
        <f>SUM(E155:AI155)</f>
        <v>0</v>
      </c>
      <c r="D155" s="13" t="e">
        <f t="shared" si="24"/>
        <v>#DIV/0!</v>
      </c>
      <c r="E155" s="33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56"/>
      <c r="AA155" s="32"/>
      <c r="AB155" s="32"/>
      <c r="AC155" s="56"/>
      <c r="AD155" s="56"/>
      <c r="AE155" s="32"/>
      <c r="AF155" s="32"/>
      <c r="AG155" s="32"/>
      <c r="AH155" s="32"/>
      <c r="AI155" s="32"/>
    </row>
    <row r="156" spans="1:35" s="11" customFormat="1" ht="30" hidden="1" customHeight="1" x14ac:dyDescent="0.2">
      <c r="A156" s="27" t="s">
        <v>50</v>
      </c>
      <c r="B156" s="55" t="e">
        <f>B155/B154*10</f>
        <v>#DIV/0!</v>
      </c>
      <c r="C156" s="55" t="e">
        <f>C155/C154*10</f>
        <v>#DIV/0!</v>
      </c>
      <c r="D156" s="13" t="e">
        <f t="shared" si="24"/>
        <v>#DIV/0!</v>
      </c>
      <c r="E156" s="33"/>
      <c r="F156" s="53"/>
      <c r="G156" s="53"/>
      <c r="H156" s="53" t="e">
        <f>H155/H154*10</f>
        <v>#DIV/0!</v>
      </c>
      <c r="I156" s="53"/>
      <c r="J156" s="53"/>
      <c r="K156" s="53"/>
      <c r="L156" s="53"/>
      <c r="M156" s="53"/>
      <c r="N156" s="53"/>
      <c r="O156" s="53"/>
      <c r="P156" s="53" t="e">
        <f>P155/P154*10</f>
        <v>#DIV/0!</v>
      </c>
      <c r="Q156" s="53"/>
      <c r="R156" s="53"/>
      <c r="S156" s="53"/>
      <c r="T156" s="53"/>
      <c r="U156" s="53"/>
      <c r="V156" s="53"/>
      <c r="W156" s="53" t="e">
        <f>W155/W154*10</f>
        <v>#DIV/0!</v>
      </c>
      <c r="X156" s="53"/>
      <c r="Y156" s="53"/>
      <c r="Z156" s="53" t="e">
        <f>Z155/Z154*10</f>
        <v>#DIV/0!</v>
      </c>
      <c r="AA156" s="53"/>
      <c r="AB156" s="53"/>
      <c r="AC156" s="53" t="e">
        <f>AC155/AC154*10</f>
        <v>#DIV/0!</v>
      </c>
      <c r="AD156" s="53"/>
      <c r="AE156" s="33"/>
      <c r="AF156" s="33"/>
      <c r="AG156" s="33"/>
      <c r="AH156" s="33"/>
      <c r="AI156" s="33"/>
    </row>
    <row r="157" spans="1:35" s="11" customFormat="1" ht="30" hidden="1" customHeight="1" x14ac:dyDescent="0.2">
      <c r="A157" s="50" t="s">
        <v>95</v>
      </c>
      <c r="B157" s="55"/>
      <c r="C157" s="48">
        <f>SUM(E157:AI157)</f>
        <v>0</v>
      </c>
      <c r="D157" s="13" t="e">
        <f t="shared" si="24"/>
        <v>#DIV/0!</v>
      </c>
      <c r="E157" s="3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33"/>
      <c r="AC157" s="53"/>
      <c r="AD157" s="53"/>
      <c r="AE157" s="33"/>
      <c r="AF157" s="33"/>
      <c r="AG157" s="33"/>
      <c r="AH157" s="33"/>
      <c r="AI157" s="33"/>
    </row>
    <row r="158" spans="1:35" s="11" customFormat="1" ht="30" hidden="1" customHeight="1" x14ac:dyDescent="0.2">
      <c r="A158" s="27" t="s">
        <v>96</v>
      </c>
      <c r="B158" s="55"/>
      <c r="C158" s="48">
        <f>SUM(E158:AI158)</f>
        <v>0</v>
      </c>
      <c r="D158" s="13" t="e">
        <f t="shared" si="24"/>
        <v>#DIV/0!</v>
      </c>
      <c r="E158" s="3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33"/>
      <c r="AC158" s="53"/>
      <c r="AD158" s="53"/>
      <c r="AE158" s="33"/>
      <c r="AF158" s="33"/>
      <c r="AG158" s="33"/>
      <c r="AH158" s="33"/>
      <c r="AI158" s="33"/>
    </row>
    <row r="159" spans="1:35" s="11" customFormat="1" ht="30" hidden="1" customHeight="1" x14ac:dyDescent="0.2">
      <c r="A159" s="27" t="s">
        <v>50</v>
      </c>
      <c r="B159" s="55" t="e">
        <f>B158/B157*10</f>
        <v>#DIV/0!</v>
      </c>
      <c r="C159" s="55" t="e">
        <f>C158/C157*10</f>
        <v>#DIV/0!</v>
      </c>
      <c r="D159" s="13" t="e">
        <f t="shared" si="24"/>
        <v>#DIV/0!</v>
      </c>
      <c r="E159" s="33"/>
      <c r="F159" s="53"/>
      <c r="G159" s="53"/>
      <c r="H159" s="53"/>
      <c r="I159" s="53"/>
      <c r="J159" s="53"/>
      <c r="K159" s="53"/>
      <c r="L159" s="53"/>
      <c r="M159" s="53"/>
      <c r="N159" s="53"/>
      <c r="O159" s="53" t="e">
        <f>O158/O157*10</f>
        <v>#DIV/0!</v>
      </c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 t="e">
        <f>AA158/AA157*10</f>
        <v>#DIV/0!</v>
      </c>
      <c r="AB159" s="33"/>
      <c r="AC159" s="53"/>
      <c r="AD159" s="53"/>
      <c r="AE159" s="33"/>
      <c r="AF159" s="33"/>
      <c r="AG159" s="33"/>
      <c r="AH159" s="33"/>
      <c r="AI159" s="33"/>
    </row>
    <row r="160" spans="1:35" s="11" customFormat="1" ht="30" hidden="1" customHeight="1" x14ac:dyDescent="0.2">
      <c r="A160" s="50" t="s">
        <v>65</v>
      </c>
      <c r="B160" s="23"/>
      <c r="C160" s="23">
        <f>SUM(E160:AI160)</f>
        <v>0</v>
      </c>
      <c r="D160" s="13" t="e">
        <f t="shared" si="24"/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11" customFormat="1" ht="30" hidden="1" customHeight="1" x14ac:dyDescent="0.2">
      <c r="A161" s="27" t="s">
        <v>66</v>
      </c>
      <c r="B161" s="23"/>
      <c r="C161" s="23">
        <f>SUM(E161:AI161)</f>
        <v>0</v>
      </c>
      <c r="D161" s="13" t="e">
        <f t="shared" si="24"/>
        <v>#DIV/0!</v>
      </c>
      <c r="E161" s="32"/>
      <c r="F161" s="30"/>
      <c r="G161" s="53"/>
      <c r="H161" s="22"/>
      <c r="I161" s="22"/>
      <c r="J161" s="22"/>
      <c r="K161" s="22"/>
      <c r="L161" s="22"/>
      <c r="M161" s="22"/>
      <c r="N161" s="33"/>
      <c r="O161" s="33"/>
      <c r="P161" s="30"/>
      <c r="Q161" s="30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0"/>
    </row>
    <row r="162" spans="1:35" s="11" customFormat="1" ht="30" hidden="1" customHeight="1" x14ac:dyDescent="0.2">
      <c r="A162" s="27" t="s">
        <v>50</v>
      </c>
      <c r="B162" s="48" t="e">
        <f>B161/B160*10</f>
        <v>#DIV/0!</v>
      </c>
      <c r="C162" s="48" t="e">
        <f>C161/C160*10</f>
        <v>#DIV/0!</v>
      </c>
      <c r="D162" s="13" t="e">
        <f t="shared" si="24"/>
        <v>#DIV/0!</v>
      </c>
      <c r="E162" s="49" t="e">
        <f>E161/E160*10</f>
        <v>#DIV/0!</v>
      </c>
      <c r="F162" s="49"/>
      <c r="G162" s="49"/>
      <c r="H162" s="49" t="e">
        <f t="shared" ref="H162:O162" si="34">H161/H160*10</f>
        <v>#DIV/0!</v>
      </c>
      <c r="I162" s="49" t="e">
        <f t="shared" si="34"/>
        <v>#DIV/0!</v>
      </c>
      <c r="J162" s="49" t="e">
        <f t="shared" si="34"/>
        <v>#DIV/0!</v>
      </c>
      <c r="K162" s="49"/>
      <c r="L162" s="49"/>
      <c r="M162" s="49" t="e">
        <f t="shared" si="34"/>
        <v>#DIV/0!</v>
      </c>
      <c r="N162" s="49" t="e">
        <f t="shared" si="34"/>
        <v>#DIV/0!</v>
      </c>
      <c r="O162" s="49" t="e">
        <f t="shared" si="34"/>
        <v>#DIV/0!</v>
      </c>
      <c r="P162" s="22"/>
      <c r="Q162" s="22"/>
      <c r="R162" s="49" t="e">
        <f>R161/R160*10</f>
        <v>#DIV/0!</v>
      </c>
      <c r="S162" s="49"/>
      <c r="T162" s="49"/>
      <c r="U162" s="49"/>
      <c r="V162" s="49" t="e">
        <f>V161/V160*10</f>
        <v>#DIV/0!</v>
      </c>
      <c r="W162" s="49"/>
      <c r="X162" s="49"/>
      <c r="Y162" s="49"/>
      <c r="Z162" s="49" t="e">
        <f t="shared" ref="Z162:AE162" si="35">Z161/Z160*10</f>
        <v>#DIV/0!</v>
      </c>
      <c r="AA162" s="49" t="e">
        <f t="shared" si="35"/>
        <v>#DIV/0!</v>
      </c>
      <c r="AB162" s="49" t="e">
        <f t="shared" si="35"/>
        <v>#DIV/0!</v>
      </c>
      <c r="AC162" s="49" t="e">
        <f t="shared" si="35"/>
        <v>#DIV/0!</v>
      </c>
      <c r="AD162" s="49"/>
      <c r="AE162" s="49" t="e">
        <f t="shared" si="35"/>
        <v>#DIV/0!</v>
      </c>
      <c r="AF162" s="49"/>
      <c r="AG162" s="49"/>
      <c r="AH162" s="49"/>
      <c r="AI162" s="22"/>
    </row>
    <row r="163" spans="1:35" s="11" customFormat="1" ht="30" hidden="1" customHeight="1" x14ac:dyDescent="0.2">
      <c r="A163" s="50" t="s">
        <v>114</v>
      </c>
      <c r="B163" s="23"/>
      <c r="C163" s="23">
        <f>SUM(E163:AI163)</f>
        <v>0</v>
      </c>
      <c r="D163" s="13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11" customFormat="1" ht="30" hidden="1" customHeight="1" x14ac:dyDescent="0.2">
      <c r="A164" s="27" t="s">
        <v>115</v>
      </c>
      <c r="B164" s="23"/>
      <c r="C164" s="23">
        <f>SUM(E164:AI164)</f>
        <v>0</v>
      </c>
      <c r="D164" s="13"/>
      <c r="E164" s="32"/>
      <c r="F164" s="30"/>
      <c r="G164" s="53"/>
      <c r="H164" s="22"/>
      <c r="I164" s="22"/>
      <c r="J164" s="22"/>
      <c r="K164" s="22"/>
      <c r="L164" s="22"/>
      <c r="M164" s="22"/>
      <c r="N164" s="33"/>
      <c r="O164" s="33"/>
      <c r="P164" s="22"/>
      <c r="Q164" s="30"/>
      <c r="R164" s="30"/>
      <c r="S164" s="30"/>
      <c r="T164" s="30"/>
      <c r="U164" s="30"/>
      <c r="V164" s="33"/>
      <c r="W164" s="33"/>
      <c r="X164" s="33"/>
      <c r="Y164" s="33"/>
      <c r="Z164" s="33"/>
      <c r="AA164" s="30"/>
      <c r="AB164" s="33"/>
      <c r="AC164" s="30"/>
      <c r="AD164" s="30"/>
      <c r="AE164" s="33"/>
      <c r="AF164" s="33"/>
      <c r="AG164" s="33"/>
      <c r="AH164" s="33"/>
      <c r="AI164" s="30"/>
    </row>
    <row r="165" spans="1:35" s="11" customFormat="1" ht="30" hidden="1" customHeight="1" x14ac:dyDescent="0.2">
      <c r="A165" s="27" t="s">
        <v>50</v>
      </c>
      <c r="B165" s="48"/>
      <c r="C165" s="48" t="e">
        <f>C164/C163*10</f>
        <v>#DIV/0!</v>
      </c>
      <c r="D165" s="13"/>
      <c r="E165" s="49"/>
      <c r="F165" s="49"/>
      <c r="G165" s="49"/>
      <c r="H165" s="49" t="e">
        <f>H164/H163*10</f>
        <v>#DIV/0!</v>
      </c>
      <c r="I165" s="49" t="e">
        <f>I164/I163*10</f>
        <v>#DIV/0!</v>
      </c>
      <c r="J165" s="49" t="e">
        <f>J164/J163*10</f>
        <v>#DIV/0!</v>
      </c>
      <c r="K165" s="49"/>
      <c r="L165" s="49"/>
      <c r="M165" s="49" t="e">
        <f>M164/M163*10</f>
        <v>#DIV/0!</v>
      </c>
      <c r="N165" s="49"/>
      <c r="O165" s="49" t="e">
        <f>O164/O163*10</f>
        <v>#DIV/0!</v>
      </c>
      <c r="P165" s="49"/>
      <c r="Q165" s="22"/>
      <c r="R165" s="22"/>
      <c r="S165" s="22"/>
      <c r="T165" s="22"/>
      <c r="U165" s="22"/>
      <c r="V165" s="49" t="e">
        <f>V164/V163*10</f>
        <v>#DIV/0!</v>
      </c>
      <c r="W165" s="49" t="e">
        <f>W164/W163*10</f>
        <v>#DIV/0!</v>
      </c>
      <c r="X165" s="49"/>
      <c r="Y165" s="49"/>
      <c r="Z165" s="49"/>
      <c r="AA165" s="22"/>
      <c r="AB165" s="49" t="e">
        <f>AB164/AB163*10</f>
        <v>#DIV/0!</v>
      </c>
      <c r="AC165" s="49"/>
      <c r="AD165" s="49"/>
      <c r="AE165" s="49" t="e">
        <f>AE164/AE163*10</f>
        <v>#DIV/0!</v>
      </c>
      <c r="AF165" s="49"/>
      <c r="AG165" s="49"/>
      <c r="AH165" s="49"/>
      <c r="AI165" s="22"/>
    </row>
    <row r="166" spans="1:35" s="11" customFormat="1" ht="30" hidden="1" customHeight="1" x14ac:dyDescent="0.2">
      <c r="A166" s="50" t="s">
        <v>111</v>
      </c>
      <c r="B166" s="23">
        <v>75</v>
      </c>
      <c r="C166" s="23">
        <f>SUM(E166:AI166)</f>
        <v>165</v>
      </c>
      <c r="D166" s="13">
        <f>C166/B166</f>
        <v>2.2000000000000002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>
        <v>50</v>
      </c>
      <c r="W166" s="32"/>
      <c r="X166" s="32"/>
      <c r="Y166" s="32"/>
      <c r="Z166" s="32"/>
      <c r="AA166" s="32">
        <v>115</v>
      </c>
      <c r="AB166" s="32"/>
      <c r="AC166" s="32"/>
      <c r="AD166" s="32"/>
      <c r="AE166" s="32"/>
      <c r="AF166" s="32"/>
      <c r="AG166" s="32"/>
      <c r="AH166" s="32"/>
      <c r="AI166" s="32"/>
    </row>
    <row r="167" spans="1:35" s="11" customFormat="1" ht="30" hidden="1" customHeight="1" x14ac:dyDescent="0.2">
      <c r="A167" s="27" t="s">
        <v>112</v>
      </c>
      <c r="B167" s="23">
        <v>83</v>
      </c>
      <c r="C167" s="23">
        <f>SUM(E167:AI167)</f>
        <v>104</v>
      </c>
      <c r="D167" s="13">
        <f t="shared" si="24"/>
        <v>1.2530120481927711</v>
      </c>
      <c r="E167" s="32"/>
      <c r="F167" s="30"/>
      <c r="G167" s="53"/>
      <c r="H167" s="30"/>
      <c r="I167" s="30"/>
      <c r="J167" s="30"/>
      <c r="K167" s="30"/>
      <c r="L167" s="30"/>
      <c r="M167" s="33"/>
      <c r="N167" s="33"/>
      <c r="O167" s="33"/>
      <c r="P167" s="30"/>
      <c r="Q167" s="30"/>
      <c r="R167" s="30"/>
      <c r="S167" s="30"/>
      <c r="T167" s="30"/>
      <c r="U167" s="30"/>
      <c r="V167" s="33">
        <v>20</v>
      </c>
      <c r="W167" s="33"/>
      <c r="X167" s="33"/>
      <c r="Y167" s="33"/>
      <c r="Z167" s="33"/>
      <c r="AA167" s="33">
        <v>84</v>
      </c>
      <c r="AB167" s="33"/>
      <c r="AC167" s="30"/>
      <c r="AD167" s="30"/>
      <c r="AE167" s="33"/>
      <c r="AF167" s="33"/>
      <c r="AG167" s="33"/>
      <c r="AH167" s="33"/>
      <c r="AI167" s="30"/>
    </row>
    <row r="168" spans="1:35" s="11" customFormat="1" ht="30" hidden="1" customHeight="1" x14ac:dyDescent="0.2">
      <c r="A168" s="27" t="s">
        <v>50</v>
      </c>
      <c r="B168" s="48">
        <f>B167/B166*10</f>
        <v>11.066666666666666</v>
      </c>
      <c r="C168" s="48">
        <f>C167/C166*10</f>
        <v>6.3030303030303028</v>
      </c>
      <c r="D168" s="13">
        <f t="shared" si="24"/>
        <v>0.56955093099671417</v>
      </c>
      <c r="E168" s="49"/>
      <c r="F168" s="49"/>
      <c r="G168" s="49"/>
      <c r="H168" s="22"/>
      <c r="I168" s="22"/>
      <c r="J168" s="22"/>
      <c r="K168" s="22"/>
      <c r="L168" s="22"/>
      <c r="M168" s="49"/>
      <c r="N168" s="49"/>
      <c r="O168" s="49"/>
      <c r="P168" s="22"/>
      <c r="Q168" s="22"/>
      <c r="R168" s="22"/>
      <c r="S168" s="22"/>
      <c r="T168" s="22"/>
      <c r="U168" s="22"/>
      <c r="V168" s="49">
        <f>V167/V166*10</f>
        <v>4</v>
      </c>
      <c r="W168" s="49"/>
      <c r="X168" s="49"/>
      <c r="Y168" s="49"/>
      <c r="Z168" s="49"/>
      <c r="AA168" s="49">
        <f>AA167/AA166*10</f>
        <v>7.304347826086957</v>
      </c>
      <c r="AB168" s="49"/>
      <c r="AC168" s="49"/>
      <c r="AD168" s="49"/>
      <c r="AE168" s="49"/>
      <c r="AF168" s="49"/>
      <c r="AG168" s="49"/>
      <c r="AH168" s="49"/>
      <c r="AI168" s="22"/>
    </row>
    <row r="169" spans="1:35" s="11" customFormat="1" ht="30" hidden="1" customHeight="1" outlineLevel="1" x14ac:dyDescent="0.2">
      <c r="A169" s="50" t="s">
        <v>67</v>
      </c>
      <c r="B169" s="23"/>
      <c r="C169" s="23">
        <f>SUM(E169:AI169)</f>
        <v>0</v>
      </c>
      <c r="D169" s="13" t="e">
        <f t="shared" si="24"/>
        <v>#DIV/0!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s="11" customFormat="1" ht="30" hidden="1" customHeight="1" outlineLevel="1" x14ac:dyDescent="0.2">
      <c r="A170" s="27" t="s">
        <v>68</v>
      </c>
      <c r="B170" s="23"/>
      <c r="C170" s="23">
        <f>SUM(E170:AI170)</f>
        <v>0</v>
      </c>
      <c r="D170" s="13" t="e">
        <f t="shared" si="24"/>
        <v>#DIV/0!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:35" s="11" customFormat="1" ht="30" hidden="1" customHeight="1" x14ac:dyDescent="0.2">
      <c r="A171" s="27" t="s">
        <v>50</v>
      </c>
      <c r="B171" s="55" t="e">
        <f>B170/B169*10</f>
        <v>#DIV/0!</v>
      </c>
      <c r="C171" s="55" t="e">
        <f>C170/C169*10</f>
        <v>#DIV/0!</v>
      </c>
      <c r="D171" s="13" t="e">
        <f t="shared" si="24"/>
        <v>#DIV/0!</v>
      </c>
      <c r="E171" s="53"/>
      <c r="F171" s="53"/>
      <c r="G171" s="53" t="e">
        <f>G170/G169*10</f>
        <v>#DIV/0!</v>
      </c>
      <c r="H171" s="53"/>
      <c r="I171" s="53"/>
      <c r="J171" s="53"/>
      <c r="K171" s="53"/>
      <c r="L171" s="53"/>
      <c r="M171" s="53"/>
      <c r="N171" s="53" t="e">
        <f>N170/N169*10</f>
        <v>#DIV/0!</v>
      </c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</row>
    <row r="172" spans="1:35" s="11" customFormat="1" ht="30" hidden="1" customHeight="1" outlineLevel="1" x14ac:dyDescent="0.2">
      <c r="A172" s="50" t="s">
        <v>69</v>
      </c>
      <c r="B172" s="23"/>
      <c r="C172" s="23">
        <f>SUM(E172:AI172)</f>
        <v>0</v>
      </c>
      <c r="D172" s="1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s="11" customFormat="1" ht="30" hidden="1" customHeight="1" outlineLevel="1" x14ac:dyDescent="0.2">
      <c r="A173" s="27" t="s">
        <v>70</v>
      </c>
      <c r="B173" s="23"/>
      <c r="C173" s="23">
        <f>SUM(E173:AI173)</f>
        <v>0</v>
      </c>
      <c r="D173" s="1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s="11" customFormat="1" ht="30" hidden="1" customHeight="1" x14ac:dyDescent="0.2">
      <c r="A174" s="27" t="s">
        <v>50</v>
      </c>
      <c r="B174" s="55" t="e">
        <f>B173/B172*10</f>
        <v>#DIV/0!</v>
      </c>
      <c r="C174" s="55" t="e">
        <f>C173/C172*10</f>
        <v>#DIV/0!</v>
      </c>
      <c r="D174" s="13" t="e">
        <f t="shared" si="24"/>
        <v>#DIV/0!</v>
      </c>
      <c r="E174" s="55"/>
      <c r="F174" s="55"/>
      <c r="G174" s="53" t="e">
        <f>G173/G172*10</f>
        <v>#DIV/0!</v>
      </c>
      <c r="H174" s="55"/>
      <c r="I174" s="55"/>
      <c r="J174" s="53" t="e">
        <f>J173/J172*10</f>
        <v>#DIV/0!</v>
      </c>
      <c r="K174" s="53"/>
      <c r="L174" s="53"/>
      <c r="M174" s="53" t="e">
        <f>M173/M172*10</f>
        <v>#DIV/0!</v>
      </c>
      <c r="N174" s="53" t="e">
        <f>N173/N172*10</f>
        <v>#DIV/0!</v>
      </c>
      <c r="O174" s="53"/>
      <c r="P174" s="53"/>
      <c r="Q174" s="53"/>
      <c r="R174" s="53"/>
      <c r="S174" s="53"/>
      <c r="T174" s="53"/>
      <c r="U174" s="53"/>
      <c r="V174" s="53"/>
      <c r="W174" s="53" t="e">
        <f>W173/W172*10</f>
        <v>#DIV/0!</v>
      </c>
      <c r="X174" s="53"/>
      <c r="Y174" s="53"/>
      <c r="Z174" s="53"/>
      <c r="AA174" s="53"/>
      <c r="AB174" s="53"/>
      <c r="AC174" s="53"/>
      <c r="AD174" s="53"/>
      <c r="AE174" s="53" t="e">
        <f>AE173/AE172*10</f>
        <v>#DIV/0!</v>
      </c>
      <c r="AF174" s="53"/>
      <c r="AG174" s="53"/>
      <c r="AH174" s="53"/>
      <c r="AI174" s="53"/>
    </row>
    <row r="175" spans="1:35" s="11" customFormat="1" ht="30" hidden="1" customHeight="1" x14ac:dyDescent="0.2">
      <c r="A175" s="50" t="s">
        <v>71</v>
      </c>
      <c r="B175" s="20"/>
      <c r="C175" s="23">
        <f>SUM(E175:AI175)</f>
        <v>0</v>
      </c>
      <c r="D175" s="13" t="e">
        <f t="shared" si="24"/>
        <v>#DIV/0!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52"/>
      <c r="S175" s="52"/>
      <c r="T175" s="52"/>
      <c r="U175" s="5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s="11" customFormat="1" ht="30" hidden="1" customHeight="1" x14ac:dyDescent="0.2">
      <c r="A176" s="50" t="s">
        <v>72</v>
      </c>
      <c r="B176" s="20"/>
      <c r="C176" s="23"/>
      <c r="D176" s="13" t="e">
        <f>C176/B176</f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s="11" customFormat="1" ht="30" hidden="1" customHeight="1" x14ac:dyDescent="0.2">
      <c r="A177" s="50" t="s">
        <v>73</v>
      </c>
      <c r="B177" s="20"/>
      <c r="C177" s="23"/>
      <c r="D177" s="13" t="e">
        <f>C177/B177</f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s="45" customFormat="1" ht="30" hidden="1" customHeight="1" x14ac:dyDescent="0.2">
      <c r="A178" s="27" t="s">
        <v>74</v>
      </c>
      <c r="B178" s="20"/>
      <c r="C178" s="23">
        <f>SUM(E178:AI178)</f>
        <v>0</v>
      </c>
      <c r="D178" s="13" t="e">
        <f>C178/B178</f>
        <v>#DIV/0!</v>
      </c>
      <c r="E178" s="34"/>
      <c r="F178" s="34"/>
      <c r="G178" s="34"/>
      <c r="H178" s="34"/>
      <c r="I178" s="34"/>
      <c r="J178" s="34"/>
      <c r="K178" s="78"/>
      <c r="L178" s="78"/>
      <c r="M178" s="34"/>
      <c r="N178" s="34"/>
      <c r="O178" s="34"/>
      <c r="P178" s="34"/>
      <c r="Q178" s="34"/>
      <c r="R178" s="34"/>
      <c r="S178" s="78"/>
      <c r="T178" s="78"/>
      <c r="U178" s="78"/>
      <c r="V178" s="34"/>
      <c r="W178" s="34"/>
      <c r="X178" s="78"/>
      <c r="Y178" s="78"/>
      <c r="Z178" s="34"/>
      <c r="AA178" s="34"/>
      <c r="AB178" s="34"/>
      <c r="AC178" s="34"/>
      <c r="AD178" s="78"/>
      <c r="AE178" s="34"/>
      <c r="AF178" s="78"/>
      <c r="AG178" s="78"/>
      <c r="AH178" s="78"/>
      <c r="AI178" s="34"/>
    </row>
    <row r="179" spans="1:35" s="45" customFormat="1" ht="30" hidden="1" customHeight="1" x14ac:dyDescent="0.2">
      <c r="A179" s="12" t="s">
        <v>75</v>
      </c>
      <c r="B179" s="67"/>
      <c r="C179" s="67" t="e">
        <f>C178/C181</f>
        <v>#DIV/0!</v>
      </c>
      <c r="D179" s="8"/>
      <c r="E179" s="25"/>
      <c r="F179" s="25"/>
      <c r="G179" s="25"/>
      <c r="H179" s="25"/>
      <c r="I179" s="25"/>
      <c r="J179" s="25"/>
      <c r="K179" s="77"/>
      <c r="L179" s="77"/>
      <c r="M179" s="25"/>
      <c r="N179" s="25"/>
      <c r="O179" s="25"/>
      <c r="P179" s="25"/>
      <c r="Q179" s="25"/>
      <c r="R179" s="25"/>
      <c r="S179" s="77"/>
      <c r="T179" s="77"/>
      <c r="U179" s="77"/>
      <c r="V179" s="25"/>
      <c r="W179" s="25"/>
      <c r="X179" s="77"/>
      <c r="Y179" s="77"/>
      <c r="Z179" s="25"/>
      <c r="AA179" s="25"/>
      <c r="AB179" s="25"/>
      <c r="AC179" s="25"/>
      <c r="AD179" s="77"/>
      <c r="AE179" s="25"/>
      <c r="AF179" s="77"/>
      <c r="AG179" s="77"/>
      <c r="AH179" s="77"/>
      <c r="AI179" s="25"/>
    </row>
    <row r="180" spans="1:35" s="11" customFormat="1" ht="30" hidden="1" customHeight="1" x14ac:dyDescent="0.2">
      <c r="A180" s="27" t="s">
        <v>76</v>
      </c>
      <c r="B180" s="20"/>
      <c r="C180" s="23">
        <f>SUM(E180:AI180)</f>
        <v>0</v>
      </c>
      <c r="D180" s="13" t="e">
        <f t="shared" ref="D180:D192" si="36">C180/B180</f>
        <v>#DIV/0!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11" customFormat="1" ht="30" hidden="1" customHeight="1" outlineLevel="1" x14ac:dyDescent="0.2">
      <c r="A181" s="27" t="s">
        <v>77</v>
      </c>
      <c r="B181" s="20"/>
      <c r="C181" s="20"/>
      <c r="D181" s="13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11" customFormat="1" ht="30" hidden="1" customHeight="1" outlineLevel="1" x14ac:dyDescent="0.2">
      <c r="A182" s="27" t="s">
        <v>78</v>
      </c>
      <c r="B182" s="20"/>
      <c r="C182" s="23">
        <f>SUM(E182:AI182)</f>
        <v>0</v>
      </c>
      <c r="D182" s="13" t="e">
        <f t="shared" si="36"/>
        <v>#DIV/0!</v>
      </c>
      <c r="E182" s="34"/>
      <c r="F182" s="34"/>
      <c r="G182" s="34"/>
      <c r="H182" s="34"/>
      <c r="I182" s="34"/>
      <c r="J182" s="34"/>
      <c r="K182" s="78"/>
      <c r="L182" s="78"/>
      <c r="M182" s="34"/>
      <c r="N182" s="34"/>
      <c r="O182" s="34"/>
      <c r="P182" s="34"/>
      <c r="Q182" s="34"/>
      <c r="R182" s="34"/>
      <c r="S182" s="78"/>
      <c r="T182" s="78"/>
      <c r="U182" s="78"/>
      <c r="V182" s="34"/>
      <c r="W182" s="34"/>
      <c r="X182" s="78"/>
      <c r="Y182" s="78"/>
      <c r="Z182" s="34"/>
      <c r="AA182" s="34"/>
      <c r="AB182" s="34"/>
      <c r="AC182" s="34"/>
      <c r="AD182" s="78"/>
      <c r="AE182" s="34"/>
      <c r="AF182" s="78"/>
      <c r="AG182" s="78"/>
      <c r="AH182" s="78"/>
      <c r="AI182" s="34"/>
    </row>
    <row r="183" spans="1:35" s="11" customFormat="1" ht="30" hidden="1" customHeight="1" x14ac:dyDescent="0.2">
      <c r="A183" s="12" t="s">
        <v>5</v>
      </c>
      <c r="B183" s="68" t="e">
        <f>B182/B181</f>
        <v>#DIV/0!</v>
      </c>
      <c r="C183" s="68" t="e">
        <f>C182/C181</f>
        <v>#DIV/0!</v>
      </c>
      <c r="D183" s="13"/>
      <c r="E183" s="14" t="e">
        <f>E182/E181</f>
        <v>#DIV/0!</v>
      </c>
      <c r="F183" s="14" t="e">
        <f t="shared" ref="F183:AI183" si="37">F182/F181</f>
        <v>#DIV/0!</v>
      </c>
      <c r="G183" s="14" t="e">
        <f t="shared" si="37"/>
        <v>#DIV/0!</v>
      </c>
      <c r="H183" s="14" t="e">
        <f t="shared" si="37"/>
        <v>#DIV/0!</v>
      </c>
      <c r="I183" s="14" t="e">
        <f t="shared" si="37"/>
        <v>#DIV/0!</v>
      </c>
      <c r="J183" s="14" t="e">
        <f t="shared" si="37"/>
        <v>#DIV/0!</v>
      </c>
      <c r="K183" s="14"/>
      <c r="L183" s="14"/>
      <c r="M183" s="14" t="e">
        <f t="shared" si="37"/>
        <v>#DIV/0!</v>
      </c>
      <c r="N183" s="14" t="e">
        <f t="shared" si="37"/>
        <v>#DIV/0!</v>
      </c>
      <c r="O183" s="14" t="e">
        <f t="shared" si="37"/>
        <v>#DIV/0!</v>
      </c>
      <c r="P183" s="14" t="e">
        <f t="shared" si="37"/>
        <v>#DIV/0!</v>
      </c>
      <c r="Q183" s="14" t="e">
        <f t="shared" si="37"/>
        <v>#DIV/0!</v>
      </c>
      <c r="R183" s="14" t="e">
        <f t="shared" si="37"/>
        <v>#DIV/0!</v>
      </c>
      <c r="S183" s="14"/>
      <c r="T183" s="14"/>
      <c r="U183" s="14"/>
      <c r="V183" s="14" t="e">
        <f t="shared" si="37"/>
        <v>#DIV/0!</v>
      </c>
      <c r="W183" s="14" t="e">
        <f t="shared" si="37"/>
        <v>#DIV/0!</v>
      </c>
      <c r="X183" s="14"/>
      <c r="Y183" s="14"/>
      <c r="Z183" s="14" t="e">
        <f t="shared" si="37"/>
        <v>#DIV/0!</v>
      </c>
      <c r="AA183" s="14" t="e">
        <f t="shared" si="37"/>
        <v>#DIV/0!</v>
      </c>
      <c r="AB183" s="14" t="e">
        <f t="shared" si="37"/>
        <v>#DIV/0!</v>
      </c>
      <c r="AC183" s="14" t="e">
        <f t="shared" si="37"/>
        <v>#DIV/0!</v>
      </c>
      <c r="AD183" s="14"/>
      <c r="AE183" s="14" t="e">
        <f t="shared" si="37"/>
        <v>#DIV/0!</v>
      </c>
      <c r="AF183" s="14"/>
      <c r="AG183" s="14"/>
      <c r="AH183" s="14"/>
      <c r="AI183" s="14" t="e">
        <f t="shared" si="37"/>
        <v>#DIV/0!</v>
      </c>
    </row>
    <row r="184" spans="1:35" s="11" customFormat="1" ht="30" hidden="1" customHeight="1" x14ac:dyDescent="0.2">
      <c r="A184" s="10" t="s">
        <v>79</v>
      </c>
      <c r="B184" s="22"/>
      <c r="C184" s="22">
        <f>SUM(E184:AI184)</f>
        <v>0</v>
      </c>
      <c r="D184" s="13" t="e">
        <f t="shared" si="36"/>
        <v>#DIV/0!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11" customFormat="1" ht="30" hidden="1" customHeight="1" x14ac:dyDescent="0.2">
      <c r="A185" s="10" t="s">
        <v>80</v>
      </c>
      <c r="B185" s="22"/>
      <c r="C185" s="22">
        <f>SUM(E185:AI185)</f>
        <v>0</v>
      </c>
      <c r="D185" s="13" t="e">
        <f t="shared" si="36"/>
        <v>#DIV/0!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11" customFormat="1" ht="30" hidden="1" customHeight="1" x14ac:dyDescent="0.2">
      <c r="A186" s="27" t="s">
        <v>92</v>
      </c>
      <c r="B186" s="20"/>
      <c r="C186" s="23">
        <f>SUM(E186:AI186)</f>
        <v>0</v>
      </c>
      <c r="D186" s="13" t="e">
        <f t="shared" si="36"/>
        <v>#DIV/0!</v>
      </c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s="45" customFormat="1" ht="30" hidden="1" customHeight="1" outlineLevel="1" x14ac:dyDescent="0.2">
      <c r="A187" s="10" t="s">
        <v>106</v>
      </c>
      <c r="B187" s="23"/>
      <c r="C187" s="23">
        <f>SUM(E187:AI187)</f>
        <v>99083</v>
      </c>
      <c r="D187" s="13" t="e">
        <f t="shared" si="36"/>
        <v>#DIV/0!</v>
      </c>
      <c r="E187" s="26">
        <v>1366</v>
      </c>
      <c r="F187" s="26">
        <v>2847</v>
      </c>
      <c r="G187" s="26">
        <v>5196</v>
      </c>
      <c r="H187" s="26">
        <v>6543</v>
      </c>
      <c r="I187" s="26">
        <v>7357</v>
      </c>
      <c r="J187" s="26">
        <v>5788</v>
      </c>
      <c r="K187" s="26"/>
      <c r="L187" s="26"/>
      <c r="M187" s="26">
        <v>3545</v>
      </c>
      <c r="N187" s="26">
        <v>5170</v>
      </c>
      <c r="O187" s="26">
        <v>3029</v>
      </c>
      <c r="P187" s="26">
        <v>3517</v>
      </c>
      <c r="Q187" s="26">
        <v>3888</v>
      </c>
      <c r="R187" s="26">
        <v>6744</v>
      </c>
      <c r="S187" s="26"/>
      <c r="T187" s="26"/>
      <c r="U187" s="26"/>
      <c r="V187" s="26">
        <v>6037</v>
      </c>
      <c r="W187" s="26">
        <v>3845</v>
      </c>
      <c r="X187" s="26"/>
      <c r="Y187" s="26"/>
      <c r="Z187" s="26">
        <v>3946</v>
      </c>
      <c r="AA187" s="26">
        <v>5043</v>
      </c>
      <c r="AB187" s="26">
        <v>1351</v>
      </c>
      <c r="AC187" s="26">
        <v>8708</v>
      </c>
      <c r="AD187" s="26"/>
      <c r="AE187" s="26">
        <v>9901</v>
      </c>
      <c r="AF187" s="26"/>
      <c r="AG187" s="26"/>
      <c r="AH187" s="26"/>
      <c r="AI187" s="26">
        <v>5262</v>
      </c>
    </row>
    <row r="188" spans="1:35" s="58" customFormat="1" ht="30" hidden="1" customHeight="1" outlineLevel="1" x14ac:dyDescent="0.2">
      <c r="A188" s="27" t="s">
        <v>81</v>
      </c>
      <c r="B188" s="23"/>
      <c r="C188" s="23">
        <f>SUM(E188:AI188)</f>
        <v>97581</v>
      </c>
      <c r="D188" s="13" t="e">
        <f t="shared" si="36"/>
        <v>#DIV/0!</v>
      </c>
      <c r="E188" s="32">
        <v>1366</v>
      </c>
      <c r="F188" s="32">
        <v>2847</v>
      </c>
      <c r="G188" s="32">
        <v>5196</v>
      </c>
      <c r="H188" s="32">
        <v>6543</v>
      </c>
      <c r="I188" s="32">
        <v>7250</v>
      </c>
      <c r="J188" s="32">
        <v>5539</v>
      </c>
      <c r="K188" s="32"/>
      <c r="L188" s="32"/>
      <c r="M188" s="32">
        <v>3467</v>
      </c>
      <c r="N188" s="32">
        <v>5170</v>
      </c>
      <c r="O188" s="32">
        <v>3029</v>
      </c>
      <c r="P188" s="32">
        <v>3517</v>
      </c>
      <c r="Q188" s="32">
        <v>3752</v>
      </c>
      <c r="R188" s="32">
        <v>6565</v>
      </c>
      <c r="S188" s="32"/>
      <c r="T188" s="32"/>
      <c r="U188" s="32"/>
      <c r="V188" s="32">
        <v>6037</v>
      </c>
      <c r="W188" s="32">
        <v>3845</v>
      </c>
      <c r="X188" s="32"/>
      <c r="Y188" s="32"/>
      <c r="Z188" s="32">
        <v>3946</v>
      </c>
      <c r="AA188" s="32">
        <v>5043</v>
      </c>
      <c r="AB188" s="32">
        <v>1351</v>
      </c>
      <c r="AC188" s="32">
        <v>8708</v>
      </c>
      <c r="AD188" s="32"/>
      <c r="AE188" s="32">
        <v>9350</v>
      </c>
      <c r="AF188" s="32"/>
      <c r="AG188" s="32"/>
      <c r="AH188" s="32"/>
      <c r="AI188" s="32">
        <v>5060</v>
      </c>
    </row>
    <row r="189" spans="1:35" s="45" customFormat="1" ht="30" hidden="1" customHeight="1" x14ac:dyDescent="0.2">
      <c r="A189" s="10" t="s">
        <v>82</v>
      </c>
      <c r="B189" s="47"/>
      <c r="C189" s="47">
        <f>C188/C187</f>
        <v>0.98484099189568342</v>
      </c>
      <c r="D189" s="13" t="e">
        <f t="shared" si="36"/>
        <v>#DIV/0!</v>
      </c>
      <c r="E189" s="60">
        <f t="shared" ref="E189:AI189" si="38">E188/E187</f>
        <v>1</v>
      </c>
      <c r="F189" s="60">
        <f t="shared" si="38"/>
        <v>1</v>
      </c>
      <c r="G189" s="60">
        <f t="shared" si="38"/>
        <v>1</v>
      </c>
      <c r="H189" s="60">
        <f t="shared" si="38"/>
        <v>1</v>
      </c>
      <c r="I189" s="60">
        <f t="shared" si="38"/>
        <v>0.98545602827239365</v>
      </c>
      <c r="J189" s="60">
        <f t="shared" si="38"/>
        <v>0.95697995853489981</v>
      </c>
      <c r="K189" s="60"/>
      <c r="L189" s="60"/>
      <c r="M189" s="60">
        <f t="shared" si="38"/>
        <v>0.97799717912552886</v>
      </c>
      <c r="N189" s="60">
        <f t="shared" si="38"/>
        <v>1</v>
      </c>
      <c r="O189" s="60">
        <f t="shared" si="38"/>
        <v>1</v>
      </c>
      <c r="P189" s="60">
        <f t="shared" si="38"/>
        <v>1</v>
      </c>
      <c r="Q189" s="60">
        <f t="shared" si="38"/>
        <v>0.96502057613168724</v>
      </c>
      <c r="R189" s="60">
        <f t="shared" si="38"/>
        <v>0.9734578884934757</v>
      </c>
      <c r="S189" s="60"/>
      <c r="T189" s="60"/>
      <c r="U189" s="60"/>
      <c r="V189" s="60">
        <f t="shared" si="38"/>
        <v>1</v>
      </c>
      <c r="W189" s="60">
        <f t="shared" si="38"/>
        <v>1</v>
      </c>
      <c r="X189" s="60"/>
      <c r="Y189" s="60"/>
      <c r="Z189" s="60">
        <f t="shared" si="38"/>
        <v>1</v>
      </c>
      <c r="AA189" s="60">
        <f t="shared" si="38"/>
        <v>1</v>
      </c>
      <c r="AB189" s="60">
        <f t="shared" si="38"/>
        <v>1</v>
      </c>
      <c r="AC189" s="60">
        <f t="shared" si="38"/>
        <v>1</v>
      </c>
      <c r="AD189" s="60"/>
      <c r="AE189" s="60">
        <f t="shared" si="38"/>
        <v>0.9443490556509444</v>
      </c>
      <c r="AF189" s="60"/>
      <c r="AG189" s="60"/>
      <c r="AH189" s="60"/>
      <c r="AI189" s="60">
        <f t="shared" si="38"/>
        <v>0.9616115545419992</v>
      </c>
    </row>
    <row r="190" spans="1:35" s="45" customFormat="1" ht="30" hidden="1" customHeight="1" outlineLevel="1" x14ac:dyDescent="0.2">
      <c r="A190" s="10" t="s">
        <v>83</v>
      </c>
      <c r="B190" s="23"/>
      <c r="C190" s="23">
        <f>SUM(E190:AI190)</f>
        <v>0</v>
      </c>
      <c r="D190" s="13" t="e">
        <f t="shared" si="36"/>
        <v>#DIV/0!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58" customFormat="1" ht="30" hidden="1" customHeight="1" outlineLevel="1" x14ac:dyDescent="0.2">
      <c r="A191" s="27" t="s">
        <v>84</v>
      </c>
      <c r="B191" s="20"/>
      <c r="C191" s="23">
        <f>SUM(E191:AI191)</f>
        <v>15489</v>
      </c>
      <c r="D191" s="13" t="e">
        <f t="shared" si="36"/>
        <v>#DIV/0!</v>
      </c>
      <c r="E191" s="44">
        <v>17</v>
      </c>
      <c r="F191" s="32">
        <v>360</v>
      </c>
      <c r="G191" s="32">
        <v>2381</v>
      </c>
      <c r="H191" s="32">
        <v>435</v>
      </c>
      <c r="I191" s="32">
        <v>387</v>
      </c>
      <c r="J191" s="32">
        <v>1130</v>
      </c>
      <c r="K191" s="32"/>
      <c r="L191" s="32"/>
      <c r="M191" s="32"/>
      <c r="N191" s="32">
        <v>1360</v>
      </c>
      <c r="O191" s="32">
        <v>202</v>
      </c>
      <c r="P191" s="32">
        <v>581</v>
      </c>
      <c r="Q191" s="44">
        <v>217</v>
      </c>
      <c r="R191" s="32">
        <v>663</v>
      </c>
      <c r="S191" s="32"/>
      <c r="T191" s="32"/>
      <c r="U191" s="32"/>
      <c r="V191" s="32">
        <v>1813</v>
      </c>
      <c r="W191" s="32">
        <v>170</v>
      </c>
      <c r="X191" s="32"/>
      <c r="Y191" s="32"/>
      <c r="Z191" s="32">
        <v>630</v>
      </c>
      <c r="AA191" s="32"/>
      <c r="AB191" s="32"/>
      <c r="AC191" s="32">
        <v>1225</v>
      </c>
      <c r="AD191" s="32"/>
      <c r="AE191" s="32">
        <v>3778</v>
      </c>
      <c r="AF191" s="32"/>
      <c r="AG191" s="32"/>
      <c r="AH191" s="32"/>
      <c r="AI191" s="32">
        <v>140</v>
      </c>
    </row>
    <row r="192" spans="1:35" s="45" customFormat="1" ht="30" hidden="1" customHeight="1" x14ac:dyDescent="0.2">
      <c r="A192" s="10" t="s">
        <v>85</v>
      </c>
      <c r="B192" s="13"/>
      <c r="C192" s="13" t="e">
        <f>C191/C190</f>
        <v>#DIV/0!</v>
      </c>
      <c r="D192" s="13" t="e">
        <f t="shared" si="36"/>
        <v>#DIV/0!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45" s="45" customFormat="1" ht="30" hidden="1" customHeight="1" x14ac:dyDescent="0.2">
      <c r="A193" s="12" t="s">
        <v>86</v>
      </c>
      <c r="B193" s="20"/>
      <c r="C193" s="23"/>
      <c r="D193" s="23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45" s="58" customFormat="1" ht="30" hidden="1" customHeight="1" outlineLevel="1" x14ac:dyDescent="0.2">
      <c r="A194" s="50" t="s">
        <v>87</v>
      </c>
      <c r="B194" s="20"/>
      <c r="C194" s="23">
        <f>SUM(E194:AI194)</f>
        <v>0</v>
      </c>
      <c r="D194" s="8" t="e">
        <f t="shared" ref="D194:D200" si="39">C194/B194</f>
        <v>#DIV/0!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</row>
    <row r="195" spans="1:45" s="45" customFormat="1" ht="30" hidden="1" customHeight="1" outlineLevel="1" x14ac:dyDescent="0.2">
      <c r="A195" s="12" t="s">
        <v>88</v>
      </c>
      <c r="B195" s="20"/>
      <c r="C195" s="23">
        <f>SUM(E195:AI195)</f>
        <v>0</v>
      </c>
      <c r="D195" s="8" t="e">
        <f t="shared" si="39"/>
        <v>#DIV/0!</v>
      </c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S195" s="45" t="s">
        <v>0</v>
      </c>
    </row>
    <row r="196" spans="1:45" s="45" customFormat="1" ht="30" hidden="1" customHeight="1" outlineLevel="1" x14ac:dyDescent="0.2">
      <c r="A196" s="12" t="s">
        <v>89</v>
      </c>
      <c r="B196" s="23">
        <f>B194*0.45</f>
        <v>0</v>
      </c>
      <c r="C196" s="23">
        <f>C194*0.45</f>
        <v>0</v>
      </c>
      <c r="D196" s="8" t="e">
        <f t="shared" si="39"/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59"/>
    </row>
    <row r="197" spans="1:45" s="45" customFormat="1" ht="30" hidden="1" customHeight="1" x14ac:dyDescent="0.2">
      <c r="A197" s="12" t="s">
        <v>90</v>
      </c>
      <c r="B197" s="47" t="e">
        <f>B194/B195</f>
        <v>#DIV/0!</v>
      </c>
      <c r="C197" s="47" t="e">
        <f>C194/C195</f>
        <v>#DIV/0!</v>
      </c>
      <c r="D197" s="8"/>
      <c r="E197" s="60" t="e">
        <f t="shared" ref="E197:AI197" si="40">E194/E195</f>
        <v>#DIV/0!</v>
      </c>
      <c r="F197" s="60" t="e">
        <f t="shared" si="40"/>
        <v>#DIV/0!</v>
      </c>
      <c r="G197" s="60" t="e">
        <f t="shared" si="40"/>
        <v>#DIV/0!</v>
      </c>
      <c r="H197" s="60" t="e">
        <f t="shared" si="40"/>
        <v>#DIV/0!</v>
      </c>
      <c r="I197" s="60" t="e">
        <f t="shared" si="40"/>
        <v>#DIV/0!</v>
      </c>
      <c r="J197" s="60" t="e">
        <f t="shared" si="40"/>
        <v>#DIV/0!</v>
      </c>
      <c r="K197" s="60"/>
      <c r="L197" s="60"/>
      <c r="M197" s="60" t="e">
        <f t="shared" si="40"/>
        <v>#DIV/0!</v>
      </c>
      <c r="N197" s="60" t="e">
        <f t="shared" si="40"/>
        <v>#DIV/0!</v>
      </c>
      <c r="O197" s="60" t="e">
        <f t="shared" si="40"/>
        <v>#DIV/0!</v>
      </c>
      <c r="P197" s="60" t="e">
        <f t="shared" si="40"/>
        <v>#DIV/0!</v>
      </c>
      <c r="Q197" s="60" t="e">
        <f t="shared" si="40"/>
        <v>#DIV/0!</v>
      </c>
      <c r="R197" s="60" t="e">
        <f t="shared" si="40"/>
        <v>#DIV/0!</v>
      </c>
      <c r="S197" s="60"/>
      <c r="T197" s="60"/>
      <c r="U197" s="60"/>
      <c r="V197" s="60" t="e">
        <f t="shared" si="40"/>
        <v>#DIV/0!</v>
      </c>
      <c r="W197" s="60" t="e">
        <f t="shared" si="40"/>
        <v>#DIV/0!</v>
      </c>
      <c r="X197" s="60"/>
      <c r="Y197" s="60"/>
      <c r="Z197" s="60" t="e">
        <f t="shared" si="40"/>
        <v>#DIV/0!</v>
      </c>
      <c r="AA197" s="60" t="e">
        <f t="shared" si="40"/>
        <v>#DIV/0!</v>
      </c>
      <c r="AB197" s="60" t="e">
        <f t="shared" si="40"/>
        <v>#DIV/0!</v>
      </c>
      <c r="AC197" s="60" t="e">
        <f t="shared" si="40"/>
        <v>#DIV/0!</v>
      </c>
      <c r="AD197" s="60"/>
      <c r="AE197" s="60" t="e">
        <f t="shared" si="40"/>
        <v>#DIV/0!</v>
      </c>
      <c r="AF197" s="60"/>
      <c r="AG197" s="60"/>
      <c r="AH197" s="60"/>
      <c r="AI197" s="60" t="e">
        <f t="shared" si="40"/>
        <v>#DIV/0!</v>
      </c>
    </row>
    <row r="198" spans="1:45" s="58" customFormat="1" ht="30" hidden="1" customHeight="1" outlineLevel="1" x14ac:dyDescent="0.2">
      <c r="A198" s="50" t="s">
        <v>91</v>
      </c>
      <c r="B198" s="20"/>
      <c r="C198" s="23">
        <f>SUM(E198:AI198)</f>
        <v>0</v>
      </c>
      <c r="D198" s="8" t="e">
        <f t="shared" si="39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</row>
    <row r="199" spans="1:45" s="45" customFormat="1" ht="28.15" hidden="1" customHeight="1" outlineLevel="1" x14ac:dyDescent="0.2">
      <c r="A199" s="12" t="s">
        <v>88</v>
      </c>
      <c r="B199" s="20"/>
      <c r="C199" s="23">
        <f>SUM(E199:AI199)</f>
        <v>0</v>
      </c>
      <c r="D199" s="8" t="e">
        <f t="shared" si="39"/>
        <v>#DIV/0!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45" s="45" customFormat="1" ht="27" hidden="1" customHeight="1" outlineLevel="1" x14ac:dyDescent="0.2">
      <c r="A200" s="12" t="s">
        <v>89</v>
      </c>
      <c r="B200" s="23">
        <f>B198*0.3</f>
        <v>0</v>
      </c>
      <c r="C200" s="23">
        <f>C198*0.3</f>
        <v>0</v>
      </c>
      <c r="D200" s="8" t="e">
        <f t="shared" si="39"/>
        <v>#DIV/0!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</row>
    <row r="201" spans="1:45" s="58" customFormat="1" ht="30" hidden="1" customHeight="1" x14ac:dyDescent="0.2">
      <c r="A201" s="12" t="s">
        <v>90</v>
      </c>
      <c r="B201" s="8" t="e">
        <f>B198/B199</f>
        <v>#DIV/0!</v>
      </c>
      <c r="C201" s="8" t="e">
        <f>C198/C199</f>
        <v>#DIV/0!</v>
      </c>
      <c r="D201" s="8"/>
      <c r="E201" s="25" t="e">
        <f t="shared" ref="E201:AI201" si="41">E198/E199</f>
        <v>#DIV/0!</v>
      </c>
      <c r="F201" s="25" t="e">
        <f t="shared" si="41"/>
        <v>#DIV/0!</v>
      </c>
      <c r="G201" s="25" t="e">
        <f t="shared" si="41"/>
        <v>#DIV/0!</v>
      </c>
      <c r="H201" s="25" t="e">
        <f t="shared" si="41"/>
        <v>#DIV/0!</v>
      </c>
      <c r="I201" s="25" t="e">
        <f t="shared" si="41"/>
        <v>#DIV/0!</v>
      </c>
      <c r="J201" s="25" t="e">
        <f t="shared" si="41"/>
        <v>#DIV/0!</v>
      </c>
      <c r="K201" s="77"/>
      <c r="L201" s="77"/>
      <c r="M201" s="25" t="e">
        <f t="shared" si="41"/>
        <v>#DIV/0!</v>
      </c>
      <c r="N201" s="25" t="e">
        <f t="shared" si="41"/>
        <v>#DIV/0!</v>
      </c>
      <c r="O201" s="25" t="e">
        <f t="shared" si="41"/>
        <v>#DIV/0!</v>
      </c>
      <c r="P201" s="25" t="e">
        <f t="shared" si="41"/>
        <v>#DIV/0!</v>
      </c>
      <c r="Q201" s="25" t="e">
        <f t="shared" si="41"/>
        <v>#DIV/0!</v>
      </c>
      <c r="R201" s="25" t="e">
        <f t="shared" si="41"/>
        <v>#DIV/0!</v>
      </c>
      <c r="S201" s="77"/>
      <c r="T201" s="77"/>
      <c r="U201" s="77"/>
      <c r="V201" s="25" t="e">
        <f t="shared" si="41"/>
        <v>#DIV/0!</v>
      </c>
      <c r="W201" s="25" t="e">
        <f t="shared" si="41"/>
        <v>#DIV/0!</v>
      </c>
      <c r="X201" s="77"/>
      <c r="Y201" s="77"/>
      <c r="Z201" s="25" t="e">
        <f t="shared" si="41"/>
        <v>#DIV/0!</v>
      </c>
      <c r="AA201" s="25" t="e">
        <f t="shared" si="41"/>
        <v>#DIV/0!</v>
      </c>
      <c r="AB201" s="25" t="e">
        <f t="shared" si="41"/>
        <v>#DIV/0!</v>
      </c>
      <c r="AC201" s="25" t="e">
        <f t="shared" si="41"/>
        <v>#DIV/0!</v>
      </c>
      <c r="AD201" s="77"/>
      <c r="AE201" s="25" t="e">
        <f t="shared" si="41"/>
        <v>#DIV/0!</v>
      </c>
      <c r="AF201" s="77"/>
      <c r="AG201" s="77"/>
      <c r="AH201" s="77"/>
      <c r="AI201" s="25" t="e">
        <f t="shared" si="41"/>
        <v>#DIV/0!</v>
      </c>
    </row>
  </sheetData>
  <dataConsolidate/>
  <mergeCells count="37"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  <mergeCell ref="V7:V8"/>
    <mergeCell ref="AG7:AG8"/>
    <mergeCell ref="W7:W8"/>
    <mergeCell ref="AF7:AF8"/>
    <mergeCell ref="X7:X8"/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2022-06-14T13:11:53Z</cp:lastPrinted>
  <dcterms:created xsi:type="dcterms:W3CDTF">2017-06-08T05:54:08Z</dcterms:created>
  <dcterms:modified xsi:type="dcterms:W3CDTF">2022-06-21T05:46:03Z</dcterms:modified>
</cp:coreProperties>
</file>