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оперативка!$A$2:$AI$95</definedName>
  </definedNames>
  <calcPr calcId="152511"/>
</workbook>
</file>

<file path=xl/calcChain.xml><?xml version="1.0" encoding="utf-8"?>
<calcChain xmlns="http://schemas.openxmlformats.org/spreadsheetml/2006/main">
  <c r="AI32" i="1" l="1"/>
  <c r="AH32" i="1"/>
  <c r="AG32" i="1"/>
  <c r="AF32" i="1"/>
  <c r="AE32" i="1"/>
  <c r="AD32" i="1"/>
  <c r="AC32" i="1"/>
  <c r="AB32" i="1"/>
  <c r="AA32" i="1"/>
  <c r="Z32" i="1"/>
  <c r="Y32" i="1"/>
  <c r="V32" i="1"/>
  <c r="U32" i="1"/>
  <c r="R32" i="1"/>
  <c r="Q32" i="1"/>
  <c r="P32" i="1"/>
  <c r="O32" i="1"/>
  <c r="N32" i="1"/>
  <c r="G32" i="1"/>
  <c r="F32" i="1"/>
  <c r="E32" i="1"/>
  <c r="C30" i="1"/>
  <c r="C36" i="1" l="1"/>
  <c r="C35" i="1"/>
  <c r="C34" i="1"/>
  <c r="C33" i="1" l="1"/>
  <c r="C31" i="1" l="1"/>
  <c r="C32" i="1" s="1"/>
  <c r="C37" i="1" l="1"/>
  <c r="C29" i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38" i="1" l="1"/>
  <c r="T12" i="1" l="1"/>
  <c r="L12" i="1"/>
  <c r="F11" i="1"/>
  <c r="F12" i="1" s="1"/>
  <c r="H11" i="1" l="1"/>
  <c r="H12" i="1" s="1"/>
  <c r="D16" i="1"/>
  <c r="C39" i="1" l="1"/>
  <c r="D21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40" i="1" l="1"/>
  <c r="F40" i="1"/>
  <c r="E40" i="1"/>
  <c r="C40" i="1" l="1"/>
  <c r="C9" i="1" l="1"/>
  <c r="D9" i="1" s="1"/>
  <c r="C41" i="1" l="1"/>
  <c r="D41" i="1" s="1"/>
  <c r="C43" i="1"/>
  <c r="D43" i="1" s="1"/>
  <c r="C42" i="1"/>
  <c r="D42" i="1" s="1"/>
  <c r="C44" i="1" l="1"/>
  <c r="D44" i="1" s="1"/>
  <c r="B48" i="1" l="1"/>
  <c r="B59" i="1"/>
  <c r="F87" i="1" l="1"/>
  <c r="G87" i="1"/>
  <c r="H87" i="1"/>
  <c r="I87" i="1"/>
  <c r="J87" i="1"/>
  <c r="M87" i="1"/>
  <c r="N87" i="1"/>
  <c r="O87" i="1"/>
  <c r="P87" i="1"/>
  <c r="Q87" i="1"/>
  <c r="R87" i="1"/>
  <c r="V87" i="1"/>
  <c r="W87" i="1"/>
  <c r="Z87" i="1"/>
  <c r="AA87" i="1"/>
  <c r="AB87" i="1"/>
  <c r="AC87" i="1"/>
  <c r="AE87" i="1"/>
  <c r="AI87" i="1"/>
  <c r="E87" i="1"/>
  <c r="C88" i="1" l="1"/>
  <c r="D89" i="1"/>
  <c r="C91" i="1"/>
  <c r="D91" i="1" s="1"/>
  <c r="D92" i="1"/>
  <c r="D93" i="1"/>
  <c r="C94" i="1"/>
  <c r="D94" i="1" s="1"/>
  <c r="D96" i="1"/>
  <c r="D103" i="1"/>
  <c r="B104" i="1"/>
  <c r="C104" i="1"/>
  <c r="E104" i="1"/>
  <c r="F104" i="1"/>
  <c r="G104" i="1"/>
  <c r="H104" i="1"/>
  <c r="I104" i="1"/>
  <c r="J104" i="1"/>
  <c r="M104" i="1"/>
  <c r="N104" i="1"/>
  <c r="O104" i="1"/>
  <c r="P104" i="1"/>
  <c r="Q104" i="1"/>
  <c r="R104" i="1"/>
  <c r="V104" i="1"/>
  <c r="W104" i="1"/>
  <c r="Z104" i="1"/>
  <c r="AA104" i="1"/>
  <c r="AB104" i="1"/>
  <c r="AC104" i="1"/>
  <c r="AE104" i="1"/>
  <c r="AI104" i="1"/>
  <c r="B105" i="1"/>
  <c r="C105" i="1"/>
  <c r="E105" i="1"/>
  <c r="F105" i="1"/>
  <c r="G105" i="1"/>
  <c r="H105" i="1"/>
  <c r="I105" i="1"/>
  <c r="J105" i="1"/>
  <c r="M105" i="1"/>
  <c r="N105" i="1"/>
  <c r="O105" i="1"/>
  <c r="P105" i="1"/>
  <c r="Q105" i="1"/>
  <c r="R105" i="1"/>
  <c r="V105" i="1"/>
  <c r="W105" i="1"/>
  <c r="Z105" i="1"/>
  <c r="AA105" i="1"/>
  <c r="AB105" i="1"/>
  <c r="AC105" i="1"/>
  <c r="AE105" i="1"/>
  <c r="AI105" i="1"/>
  <c r="C106" i="1"/>
  <c r="D106" i="1" s="1"/>
  <c r="C107" i="1"/>
  <c r="D107" i="1" s="1"/>
  <c r="C108" i="1"/>
  <c r="D108" i="1" s="1"/>
  <c r="C109" i="1"/>
  <c r="D109" i="1" s="1"/>
  <c r="C110" i="1"/>
  <c r="C111" i="1" s="1"/>
  <c r="B111" i="1"/>
  <c r="E111" i="1"/>
  <c r="F111" i="1"/>
  <c r="G111" i="1"/>
  <c r="H111" i="1"/>
  <c r="I111" i="1"/>
  <c r="J111" i="1"/>
  <c r="M111" i="1"/>
  <c r="N111" i="1"/>
  <c r="O111" i="1"/>
  <c r="P111" i="1"/>
  <c r="Q111" i="1"/>
  <c r="R111" i="1"/>
  <c r="V111" i="1"/>
  <c r="W111" i="1"/>
  <c r="Z111" i="1"/>
  <c r="AA111" i="1"/>
  <c r="AB111" i="1"/>
  <c r="AC111" i="1"/>
  <c r="AE111" i="1"/>
  <c r="AI111" i="1"/>
  <c r="C112" i="1"/>
  <c r="D112" i="1" s="1"/>
  <c r="C113" i="1"/>
  <c r="D113" i="1" s="1"/>
  <c r="C114" i="1"/>
  <c r="D114" i="1" s="1"/>
  <c r="C115" i="1"/>
  <c r="D115" i="1" s="1"/>
  <c r="D116" i="1"/>
  <c r="C117" i="1"/>
  <c r="D117" i="1" s="1"/>
  <c r="B118" i="1"/>
  <c r="E118" i="1"/>
  <c r="F118" i="1"/>
  <c r="G118" i="1"/>
  <c r="H118" i="1"/>
  <c r="I118" i="1"/>
  <c r="J118" i="1"/>
  <c r="M118" i="1"/>
  <c r="N118" i="1"/>
  <c r="O118" i="1"/>
  <c r="P118" i="1"/>
  <c r="Q118" i="1"/>
  <c r="R118" i="1"/>
  <c r="V118" i="1"/>
  <c r="W118" i="1"/>
  <c r="Z118" i="1"/>
  <c r="AA118" i="1"/>
  <c r="AB118" i="1"/>
  <c r="AC118" i="1"/>
  <c r="AE118" i="1"/>
  <c r="AI118" i="1"/>
  <c r="C119" i="1"/>
  <c r="D119" i="1" s="1"/>
  <c r="C120" i="1"/>
  <c r="D120" i="1" s="1"/>
  <c r="C121" i="1"/>
  <c r="D121" i="1" s="1"/>
  <c r="C122" i="1"/>
  <c r="D122" i="1" s="1"/>
  <c r="B123" i="1"/>
  <c r="E123" i="1"/>
  <c r="F123" i="1"/>
  <c r="G123" i="1"/>
  <c r="H123" i="1"/>
  <c r="I123" i="1"/>
  <c r="J123" i="1"/>
  <c r="M123" i="1"/>
  <c r="N123" i="1"/>
  <c r="O123" i="1"/>
  <c r="P123" i="1"/>
  <c r="Q123" i="1"/>
  <c r="R123" i="1"/>
  <c r="V123" i="1"/>
  <c r="W123" i="1"/>
  <c r="Z123" i="1"/>
  <c r="AA123" i="1"/>
  <c r="AB123" i="1"/>
  <c r="AC123" i="1"/>
  <c r="AE123" i="1"/>
  <c r="AI123" i="1"/>
  <c r="B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B125" i="1"/>
  <c r="F125" i="1"/>
  <c r="G125" i="1"/>
  <c r="H125" i="1"/>
  <c r="I125" i="1"/>
  <c r="J125" i="1"/>
  <c r="M125" i="1"/>
  <c r="N125" i="1"/>
  <c r="O125" i="1"/>
  <c r="Q125" i="1"/>
  <c r="R125" i="1"/>
  <c r="W125" i="1"/>
  <c r="Z125" i="1"/>
  <c r="AA125" i="1"/>
  <c r="AE125" i="1"/>
  <c r="AI125" i="1"/>
  <c r="B126" i="1"/>
  <c r="E126" i="1"/>
  <c r="F126" i="1"/>
  <c r="G126" i="1"/>
  <c r="H126" i="1"/>
  <c r="I126" i="1"/>
  <c r="J126" i="1"/>
  <c r="M126" i="1"/>
  <c r="N126" i="1"/>
  <c r="O126" i="1"/>
  <c r="P126" i="1"/>
  <c r="Q126" i="1"/>
  <c r="R126" i="1"/>
  <c r="V126" i="1"/>
  <c r="W126" i="1"/>
  <c r="Z126" i="1"/>
  <c r="AA126" i="1"/>
  <c r="AB126" i="1"/>
  <c r="AC126" i="1"/>
  <c r="AE126" i="1"/>
  <c r="AI126" i="1"/>
  <c r="B127" i="1"/>
  <c r="E127" i="1"/>
  <c r="I127" i="1"/>
  <c r="V127" i="1"/>
  <c r="W127" i="1"/>
  <c r="AC127" i="1"/>
  <c r="C128" i="1"/>
  <c r="C129" i="1"/>
  <c r="H130" i="1"/>
  <c r="O130" i="1"/>
  <c r="R130" i="1"/>
  <c r="W130" i="1"/>
  <c r="AA130" i="1"/>
  <c r="AE130" i="1"/>
  <c r="C131" i="1"/>
  <c r="D131" i="1" s="1"/>
  <c r="C132" i="1"/>
  <c r="D132" i="1" s="1"/>
  <c r="C135" i="1"/>
  <c r="C137" i="1"/>
  <c r="C138" i="1" s="1"/>
  <c r="B138" i="1"/>
  <c r="E138" i="1"/>
  <c r="F138" i="1"/>
  <c r="G138" i="1"/>
  <c r="H138" i="1"/>
  <c r="I138" i="1"/>
  <c r="J138" i="1"/>
  <c r="M138" i="1"/>
  <c r="N138" i="1"/>
  <c r="O138" i="1"/>
  <c r="P138" i="1"/>
  <c r="Q138" i="1"/>
  <c r="R138" i="1"/>
  <c r="V138" i="1"/>
  <c r="W138" i="1"/>
  <c r="Z138" i="1"/>
  <c r="AA138" i="1"/>
  <c r="AB138" i="1"/>
  <c r="AC138" i="1"/>
  <c r="AE138" i="1"/>
  <c r="AI138" i="1"/>
  <c r="B139" i="1"/>
  <c r="E139" i="1"/>
  <c r="F139" i="1"/>
  <c r="G139" i="1"/>
  <c r="H139" i="1"/>
  <c r="I139" i="1"/>
  <c r="J139" i="1"/>
  <c r="M139" i="1"/>
  <c r="N139" i="1"/>
  <c r="O139" i="1"/>
  <c r="P139" i="1"/>
  <c r="Q139" i="1"/>
  <c r="R139" i="1"/>
  <c r="V139" i="1"/>
  <c r="W139" i="1"/>
  <c r="Z139" i="1"/>
  <c r="AA139" i="1"/>
  <c r="AB139" i="1"/>
  <c r="AC139" i="1"/>
  <c r="AE139" i="1"/>
  <c r="AI139" i="1"/>
  <c r="D140" i="1"/>
  <c r="C141" i="1"/>
  <c r="B142" i="1"/>
  <c r="E142" i="1"/>
  <c r="F142" i="1"/>
  <c r="G142" i="1"/>
  <c r="H142" i="1"/>
  <c r="I142" i="1"/>
  <c r="J142" i="1"/>
  <c r="M142" i="1"/>
  <c r="N142" i="1"/>
  <c r="O142" i="1"/>
  <c r="P142" i="1"/>
  <c r="Q142" i="1"/>
  <c r="R142" i="1"/>
  <c r="V142" i="1"/>
  <c r="W142" i="1"/>
  <c r="Z142" i="1"/>
  <c r="AA142" i="1"/>
  <c r="AB142" i="1"/>
  <c r="AC142" i="1"/>
  <c r="AE142" i="1"/>
  <c r="AI142" i="1"/>
  <c r="B143" i="1"/>
  <c r="E143" i="1"/>
  <c r="F143" i="1"/>
  <c r="G143" i="1"/>
  <c r="H143" i="1"/>
  <c r="I143" i="1"/>
  <c r="J143" i="1"/>
  <c r="M143" i="1"/>
  <c r="N143" i="1"/>
  <c r="O143" i="1"/>
  <c r="P143" i="1"/>
  <c r="Q143" i="1"/>
  <c r="R143" i="1"/>
  <c r="V143" i="1"/>
  <c r="W143" i="1"/>
  <c r="Z143" i="1"/>
  <c r="AA143" i="1"/>
  <c r="AB143" i="1"/>
  <c r="AC143" i="1"/>
  <c r="AE143" i="1"/>
  <c r="AI143" i="1"/>
  <c r="C144" i="1"/>
  <c r="C145" i="1"/>
  <c r="C147" i="1"/>
  <c r="B148" i="1"/>
  <c r="E148" i="1"/>
  <c r="F148" i="1"/>
  <c r="G148" i="1"/>
  <c r="H148" i="1"/>
  <c r="I148" i="1"/>
  <c r="J148" i="1"/>
  <c r="M148" i="1"/>
  <c r="N148" i="1"/>
  <c r="O148" i="1"/>
  <c r="P148" i="1"/>
  <c r="Q148" i="1"/>
  <c r="R148" i="1"/>
  <c r="W148" i="1"/>
  <c r="Z148" i="1"/>
  <c r="AA148" i="1"/>
  <c r="AB148" i="1"/>
  <c r="AC148" i="1"/>
  <c r="AE148" i="1"/>
  <c r="AI148" i="1"/>
  <c r="D149" i="1"/>
  <c r="C150" i="1"/>
  <c r="D150" i="1" s="1"/>
  <c r="B151" i="1"/>
  <c r="E151" i="1"/>
  <c r="F151" i="1"/>
  <c r="G151" i="1"/>
  <c r="H151" i="1"/>
  <c r="I151" i="1"/>
  <c r="J151" i="1"/>
  <c r="M151" i="1"/>
  <c r="N151" i="1"/>
  <c r="O151" i="1"/>
  <c r="Q151" i="1"/>
  <c r="R151" i="1"/>
  <c r="W151" i="1"/>
  <c r="Z151" i="1"/>
  <c r="AA151" i="1"/>
  <c r="AC151" i="1"/>
  <c r="AE151" i="1"/>
  <c r="AI151" i="1"/>
  <c r="B152" i="1"/>
  <c r="E152" i="1"/>
  <c r="F152" i="1"/>
  <c r="G152" i="1"/>
  <c r="H152" i="1"/>
  <c r="I152" i="1"/>
  <c r="J152" i="1"/>
  <c r="M152" i="1"/>
  <c r="N152" i="1"/>
  <c r="O152" i="1"/>
  <c r="P152" i="1"/>
  <c r="Q152" i="1"/>
  <c r="R152" i="1"/>
  <c r="W152" i="1"/>
  <c r="Z152" i="1"/>
  <c r="AA152" i="1"/>
  <c r="AB152" i="1"/>
  <c r="AC152" i="1"/>
  <c r="AE152" i="1"/>
  <c r="AI152" i="1"/>
  <c r="C153" i="1"/>
  <c r="D153" i="1" s="1"/>
  <c r="C154" i="1"/>
  <c r="D154" i="1" s="1"/>
  <c r="B155" i="1"/>
  <c r="G155" i="1"/>
  <c r="N155" i="1"/>
  <c r="AI155" i="1"/>
  <c r="C156" i="1"/>
  <c r="D156" i="1" s="1"/>
  <c r="C157" i="1"/>
  <c r="D157" i="1" s="1"/>
  <c r="B158" i="1"/>
  <c r="H158" i="1"/>
  <c r="P158" i="1"/>
  <c r="W158" i="1"/>
  <c r="Z158" i="1"/>
  <c r="AC158" i="1"/>
  <c r="C159" i="1"/>
  <c r="D159" i="1" s="1"/>
  <c r="C160" i="1"/>
  <c r="B161" i="1"/>
  <c r="O161" i="1"/>
  <c r="AA161" i="1"/>
  <c r="C162" i="1"/>
  <c r="D162" i="1" s="1"/>
  <c r="C163" i="1"/>
  <c r="D163" i="1" s="1"/>
  <c r="B164" i="1"/>
  <c r="E164" i="1"/>
  <c r="H164" i="1"/>
  <c r="I164" i="1"/>
  <c r="J164" i="1"/>
  <c r="M164" i="1"/>
  <c r="N164" i="1"/>
  <c r="O164" i="1"/>
  <c r="R164" i="1"/>
  <c r="V164" i="1"/>
  <c r="Z164" i="1"/>
  <c r="AA164" i="1"/>
  <c r="AB164" i="1"/>
  <c r="AC164" i="1"/>
  <c r="AE164" i="1"/>
  <c r="C165" i="1"/>
  <c r="C166" i="1"/>
  <c r="H167" i="1"/>
  <c r="I167" i="1"/>
  <c r="J167" i="1"/>
  <c r="M167" i="1"/>
  <c r="O167" i="1"/>
  <c r="V167" i="1"/>
  <c r="W167" i="1"/>
  <c r="AB167" i="1"/>
  <c r="AE167" i="1"/>
  <c r="C168" i="1"/>
  <c r="D168" i="1" s="1"/>
  <c r="C169" i="1"/>
  <c r="B170" i="1"/>
  <c r="V170" i="1"/>
  <c r="AA170" i="1"/>
  <c r="C171" i="1"/>
  <c r="D171" i="1" s="1"/>
  <c r="C172" i="1"/>
  <c r="D172" i="1" s="1"/>
  <c r="B173" i="1"/>
  <c r="G173" i="1"/>
  <c r="N173" i="1"/>
  <c r="C174" i="1"/>
  <c r="C175" i="1"/>
  <c r="B176" i="1"/>
  <c r="G176" i="1"/>
  <c r="J176" i="1"/>
  <c r="M176" i="1"/>
  <c r="N176" i="1"/>
  <c r="W176" i="1"/>
  <c r="AE176" i="1"/>
  <c r="C177" i="1"/>
  <c r="D177" i="1" s="1"/>
  <c r="D178" i="1"/>
  <c r="D179" i="1"/>
  <c r="C180" i="1"/>
  <c r="C181" i="1" s="1"/>
  <c r="C182" i="1"/>
  <c r="D182" i="1" s="1"/>
  <c r="C184" i="1"/>
  <c r="C185" i="1" s="1"/>
  <c r="B185" i="1"/>
  <c r="E185" i="1"/>
  <c r="F185" i="1"/>
  <c r="G185" i="1"/>
  <c r="H185" i="1"/>
  <c r="I185" i="1"/>
  <c r="J185" i="1"/>
  <c r="M185" i="1"/>
  <c r="N185" i="1"/>
  <c r="O185" i="1"/>
  <c r="P185" i="1"/>
  <c r="Q185" i="1"/>
  <c r="R185" i="1"/>
  <c r="V185" i="1"/>
  <c r="W185" i="1"/>
  <c r="Z185" i="1"/>
  <c r="AA185" i="1"/>
  <c r="AB185" i="1"/>
  <c r="AC185" i="1"/>
  <c r="AE185" i="1"/>
  <c r="AI185" i="1"/>
  <c r="C186" i="1"/>
  <c r="D186" i="1" s="1"/>
  <c r="C187" i="1"/>
  <c r="D187" i="1" s="1"/>
  <c r="C188" i="1"/>
  <c r="D188" i="1" s="1"/>
  <c r="C189" i="1"/>
  <c r="D189" i="1" s="1"/>
  <c r="C190" i="1"/>
  <c r="D190" i="1" s="1"/>
  <c r="E191" i="1"/>
  <c r="F191" i="1"/>
  <c r="G191" i="1"/>
  <c r="H191" i="1"/>
  <c r="I191" i="1"/>
  <c r="J191" i="1"/>
  <c r="M191" i="1"/>
  <c r="N191" i="1"/>
  <c r="O191" i="1"/>
  <c r="P191" i="1"/>
  <c r="Q191" i="1"/>
  <c r="R191" i="1"/>
  <c r="V191" i="1"/>
  <c r="W191" i="1"/>
  <c r="Z191" i="1"/>
  <c r="AA191" i="1"/>
  <c r="AB191" i="1"/>
  <c r="AC191" i="1"/>
  <c r="AE191" i="1"/>
  <c r="AI191" i="1"/>
  <c r="C192" i="1"/>
  <c r="D192" i="1" s="1"/>
  <c r="C193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M199" i="1"/>
  <c r="N199" i="1"/>
  <c r="O199" i="1"/>
  <c r="P199" i="1"/>
  <c r="Q199" i="1"/>
  <c r="R199" i="1"/>
  <c r="V199" i="1"/>
  <c r="W199" i="1"/>
  <c r="Z199" i="1"/>
  <c r="AA199" i="1"/>
  <c r="AB199" i="1"/>
  <c r="AC199" i="1"/>
  <c r="AE199" i="1"/>
  <c r="AI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M203" i="1"/>
  <c r="N203" i="1"/>
  <c r="O203" i="1"/>
  <c r="P203" i="1"/>
  <c r="Q203" i="1"/>
  <c r="R203" i="1"/>
  <c r="V203" i="1"/>
  <c r="W203" i="1"/>
  <c r="Z203" i="1"/>
  <c r="AA203" i="1"/>
  <c r="AB203" i="1"/>
  <c r="AC203" i="1"/>
  <c r="AE203" i="1"/>
  <c r="AI203" i="1"/>
  <c r="C161" i="1" l="1"/>
  <c r="D161" i="1" s="1"/>
  <c r="D184" i="1"/>
  <c r="D180" i="1"/>
  <c r="D110" i="1"/>
  <c r="C198" i="1"/>
  <c r="D198" i="1" s="1"/>
  <c r="C194" i="1"/>
  <c r="D194" i="1" s="1"/>
  <c r="C123" i="1"/>
  <c r="D123" i="1" s="1"/>
  <c r="C202" i="1"/>
  <c r="D202" i="1" s="1"/>
  <c r="C143" i="1"/>
  <c r="D143" i="1" s="1"/>
  <c r="C170" i="1"/>
  <c r="D170" i="1" s="1"/>
  <c r="D160" i="1"/>
  <c r="C133" i="1"/>
  <c r="D133" i="1" s="1"/>
  <c r="C130" i="1"/>
  <c r="C118" i="1"/>
  <c r="C164" i="1"/>
  <c r="D164" i="1" s="1"/>
  <c r="C176" i="1"/>
  <c r="D176" i="1" s="1"/>
  <c r="D169" i="1"/>
  <c r="C167" i="1"/>
  <c r="C158" i="1"/>
  <c r="D158" i="1" s="1"/>
  <c r="C155" i="1"/>
  <c r="D155" i="1" s="1"/>
  <c r="C146" i="1"/>
  <c r="C148" i="1" s="1"/>
  <c r="C203" i="1"/>
  <c r="C199" i="1"/>
  <c r="D193" i="1"/>
  <c r="C173" i="1"/>
  <c r="D173" i="1" s="1"/>
  <c r="D147" i="1"/>
  <c r="D141" i="1"/>
  <c r="C139" i="1"/>
  <c r="D137" i="1"/>
  <c r="C87" i="1"/>
  <c r="C152" i="1"/>
  <c r="D152" i="1" s="1"/>
  <c r="C151" i="1"/>
  <c r="C125" i="1"/>
  <c r="D125" i="1" s="1"/>
  <c r="C124" i="1"/>
  <c r="D124" i="1" s="1"/>
  <c r="C191" i="1"/>
  <c r="D191" i="1" s="1"/>
  <c r="C142" i="1"/>
  <c r="C127" i="1"/>
  <c r="D127" i="1" s="1"/>
  <c r="C126" i="1"/>
  <c r="D126" i="1" s="1"/>
  <c r="C64" i="1"/>
  <c r="C65" i="1"/>
  <c r="C63" i="1" l="1"/>
  <c r="C54" i="1" l="1"/>
  <c r="C55" i="1"/>
  <c r="C56" i="1"/>
  <c r="C57" i="1"/>
  <c r="C58" i="1"/>
  <c r="C60" i="1"/>
  <c r="C61" i="1"/>
  <c r="C62" i="1"/>
  <c r="D83" i="1" l="1"/>
  <c r="D85" i="1"/>
  <c r="E48" i="1" l="1"/>
  <c r="C84" i="1" l="1"/>
  <c r="D84" i="1" s="1"/>
  <c r="C82" i="1"/>
  <c r="D82" i="1" s="1"/>
  <c r="C81" i="1"/>
  <c r="D81" i="1" s="1"/>
  <c r="C80" i="1"/>
  <c r="D80" i="1" s="1"/>
  <c r="C79" i="1"/>
  <c r="D79" i="1" s="1"/>
  <c r="C78" i="1"/>
  <c r="C77" i="1"/>
  <c r="D77" i="1" s="1"/>
  <c r="C76" i="1"/>
  <c r="C75" i="1"/>
  <c r="C74" i="1"/>
  <c r="C73" i="1"/>
  <c r="C72" i="1"/>
  <c r="C71" i="1"/>
  <c r="C70" i="1"/>
  <c r="C69" i="1"/>
  <c r="C68" i="1"/>
  <c r="C67" i="1"/>
  <c r="C66" i="1"/>
  <c r="AI59" i="1"/>
  <c r="AE59" i="1"/>
  <c r="AC59" i="1"/>
  <c r="AB59" i="1"/>
  <c r="AA59" i="1"/>
  <c r="Z59" i="1"/>
  <c r="W59" i="1"/>
  <c r="V59" i="1"/>
  <c r="R59" i="1"/>
  <c r="Q59" i="1"/>
  <c r="P59" i="1"/>
  <c r="O59" i="1"/>
  <c r="N59" i="1"/>
  <c r="M59" i="1"/>
  <c r="J59" i="1"/>
  <c r="I59" i="1"/>
  <c r="H59" i="1"/>
  <c r="G59" i="1"/>
  <c r="F59" i="1"/>
  <c r="E59" i="1"/>
  <c r="C59" i="1" s="1"/>
  <c r="C53" i="1"/>
  <c r="C52" i="1"/>
  <c r="C51" i="1"/>
  <c r="C50" i="1"/>
  <c r="C49" i="1"/>
  <c r="AI48" i="1"/>
  <c r="AE48" i="1"/>
  <c r="AB48" i="1"/>
  <c r="AA48" i="1"/>
  <c r="Z48" i="1"/>
  <c r="W48" i="1"/>
  <c r="V48" i="1"/>
  <c r="R48" i="1"/>
  <c r="Q48" i="1"/>
  <c r="P48" i="1"/>
  <c r="O48" i="1"/>
  <c r="N48" i="1"/>
  <c r="M48" i="1"/>
  <c r="J48" i="1"/>
  <c r="I48" i="1"/>
  <c r="H48" i="1"/>
  <c r="G48" i="1"/>
  <c r="F48" i="1"/>
  <c r="C47" i="1"/>
  <c r="C46" i="1"/>
  <c r="C45" i="1"/>
  <c r="C48" i="1" l="1"/>
  <c r="D64" i="1"/>
  <c r="D67" i="1"/>
  <c r="D66" i="1"/>
  <c r="D70" i="1"/>
</calcChain>
</file>

<file path=xl/sharedStrings.xml><?xml version="1.0" encoding="utf-8"?>
<sst xmlns="http://schemas.openxmlformats.org/spreadsheetml/2006/main" count="230" uniqueCount="180">
  <si>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</si>
  <si>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</si>
  <si>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</si>
  <si>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</si>
  <si>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</si>
  <si>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</si>
  <si>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</si>
  <si>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</si>
  <si>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</si>
  <si>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</si>
  <si>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</si>
  <si>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</si>
  <si>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</si>
  <si>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</si>
  <si>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</si>
  <si>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</si>
  <si>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</si>
  <si>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</si>
  <si>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</si>
  <si>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</si>
  <si>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</si>
  <si>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</si>
  <si>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</si>
  <si>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</si>
  <si>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</si>
  <si>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</si>
  <si>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</si>
  <si>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</si>
  <si>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</si>
  <si>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</si>
  <si>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</si>
  <si>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</si>
  <si>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</si>
  <si>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</si>
  <si>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</si>
  <si>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</si>
  <si>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</si>
  <si>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</si>
  <si>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</si>
  <si>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</si>
  <si>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</si>
  <si>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</si>
  <si>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</si>
  <si>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</si>
  <si>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</si>
  <si>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</si>
  <si>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</si>
  <si>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</si>
  <si>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</si>
  <si>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</si>
  <si>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</si>
  <si>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</si>
  <si>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</si>
  <si>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</si>
  <si>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</si>
  <si>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</si>
  <si>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</si>
  <si>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</si>
  <si>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</si>
  <si>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</si>
  <si>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</si>
  <si>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</si>
  <si>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</si>
  <si>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</si>
  <si>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</si>
  <si>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</si>
  <si>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</si>
  <si>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</si>
  <si>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</si>
  <si>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</si>
  <si>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</si>
  <si>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</si>
  <si>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</si>
  <si>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</si>
  <si>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</si>
  <si>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</si>
  <si>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</si>
  <si>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</si>
  <si>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</si>
  <si>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</si>
  <si>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</si>
  <si>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</si>
  <si>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</si>
  <si>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</si>
  <si>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</si>
  <si>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</si>
  <si>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</si>
  <si>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</si>
  <si>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</si>
  <si>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</si>
  <si>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</si>
  <si>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</si>
  <si>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</si>
  <si>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</si>
  <si>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</si>
  <si>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</si>
  <si>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</si>
  <si>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</si>
  <si>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</si>
  <si>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</si>
  <si>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</si>
  <si>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</si>
  <si>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</si>
  <si>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</si>
  <si>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</si>
  <si>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</si>
  <si>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</si>
  <si>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</si>
  <si>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</si>
  <si>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</si>
  <si>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</si>
  <si>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</si>
  <si>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</si>
  <si>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</si>
  <si>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</si>
  <si>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</si>
  <si>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</si>
  <si>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</si>
  <si>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</si>
  <si>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</si>
  <si>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</si>
  <si>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</si>
  <si>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</si>
  <si>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</si>
  <si>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</si>
  <si>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</si>
  <si>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</si>
  <si>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</si>
  <si>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</si>
  <si>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</si>
  <si>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</si>
  <si>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</si>
  <si>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</si>
  <si>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</si>
  <si>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</si>
  <si>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</si>
  <si>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</si>
  <si>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</si>
  <si>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</si>
  <si>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</si>
  <si>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</si>
  <si>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</si>
  <si>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</si>
  <si>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</si>
  <si>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</si>
  <si>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</si>
  <si>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</si>
  <si>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</si>
  <si>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</si>
  <si>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</si>
  <si>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</si>
  <si>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</si>
  <si>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</si>
  <si>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</si>
  <si>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</si>
  <si>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</si>
  <si>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</si>
  <si>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</si>
  <si>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</si>
  <si>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</si>
  <si>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</si>
  <si>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</si>
  <si>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</si>
  <si>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</si>
  <si>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</si>
  <si>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</si>
  <si>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</si>
  <si>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</si>
  <si>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</si>
  <si>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</si>
  <si>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</si>
  <si>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</si>
  <si>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</si>
  <si>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</si>
  <si>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</si>
  <si>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</si>
  <si>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</si>
  <si>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Информация о сельскохозяйственных работах по состоянию на 23 июня 2022 г. (сельскохозяйственные организации и крупные К(Ф)Х) по Красночетайскому району</t>
  </si>
  <si>
    <t>Укосная площадь многолетних трав, га</t>
  </si>
  <si>
    <t>в % к укосной плошади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</si>
</sst>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03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N33" sqref="N33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98" t="s">
        <v>177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99" t="s">
        <v>3</v>
      </c>
      <c r="B4" s="102" t="s">
        <v>157</v>
      </c>
      <c r="C4" s="105" t="s">
        <v>158</v>
      </c>
      <c r="D4" s="105" t="s">
        <v>159</v>
      </c>
      <c r="E4" s="89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s="2" customFormat="1" ht="17.25" hidden="1" customHeight="1" x14ac:dyDescent="0.25">
      <c r="A5" s="100"/>
      <c r="B5" s="103"/>
      <c r="C5" s="106"/>
      <c r="D5" s="10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4"/>
    </row>
    <row r="6" spans="1:35" s="2" customFormat="1" ht="17.45" customHeight="1" thickBot="1" x14ac:dyDescent="0.3">
      <c r="A6" s="100"/>
      <c r="B6" s="103"/>
      <c r="C6" s="106"/>
      <c r="D6" s="106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5" s="2" customFormat="1" ht="123" customHeight="1" x14ac:dyDescent="0.25">
      <c r="A7" s="100"/>
      <c r="B7" s="103"/>
      <c r="C7" s="106"/>
      <c r="D7" s="106"/>
      <c r="E7" s="87" t="s">
        <v>123</v>
      </c>
      <c r="F7" s="87" t="s">
        <v>124</v>
      </c>
      <c r="G7" s="87" t="s">
        <v>125</v>
      </c>
      <c r="H7" s="87" t="s">
        <v>126</v>
      </c>
      <c r="I7" s="87" t="s">
        <v>127</v>
      </c>
      <c r="J7" s="87" t="s">
        <v>128</v>
      </c>
      <c r="K7" s="87" t="s">
        <v>148</v>
      </c>
      <c r="L7" s="87" t="s">
        <v>170</v>
      </c>
      <c r="M7" s="87" t="s">
        <v>147</v>
      </c>
      <c r="N7" s="87" t="s">
        <v>129</v>
      </c>
      <c r="O7" s="87" t="s">
        <v>130</v>
      </c>
      <c r="P7" s="87" t="s">
        <v>131</v>
      </c>
      <c r="Q7" s="87" t="s">
        <v>132</v>
      </c>
      <c r="R7" s="87" t="s">
        <v>133</v>
      </c>
      <c r="S7" s="87" t="s">
        <v>160</v>
      </c>
      <c r="T7" s="87" t="s">
        <v>171</v>
      </c>
      <c r="U7" s="87" t="s">
        <v>144</v>
      </c>
      <c r="V7" s="87" t="s">
        <v>134</v>
      </c>
      <c r="W7" s="87" t="s">
        <v>135</v>
      </c>
      <c r="X7" s="87" t="s">
        <v>153</v>
      </c>
      <c r="Y7" s="87" t="s">
        <v>154</v>
      </c>
      <c r="Z7" s="87" t="s">
        <v>136</v>
      </c>
      <c r="AA7" s="87" t="s">
        <v>137</v>
      </c>
      <c r="AB7" s="87" t="s">
        <v>138</v>
      </c>
      <c r="AC7" s="87" t="s">
        <v>139</v>
      </c>
      <c r="AD7" s="87" t="s">
        <v>141</v>
      </c>
      <c r="AE7" s="87" t="s">
        <v>140</v>
      </c>
      <c r="AF7" s="87" t="s">
        <v>143</v>
      </c>
      <c r="AG7" s="87" t="s">
        <v>145</v>
      </c>
      <c r="AH7" s="87" t="s">
        <v>142</v>
      </c>
      <c r="AI7" s="87" t="s">
        <v>146</v>
      </c>
    </row>
    <row r="8" spans="1:35" s="2" customFormat="1" ht="24" customHeight="1" thickBot="1" x14ac:dyDescent="0.3">
      <c r="A8" s="101"/>
      <c r="B8" s="104"/>
      <c r="C8" s="107"/>
      <c r="D8" s="10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27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79" t="s">
        <v>169</v>
      </c>
      <c r="B10" s="17">
        <v>3080</v>
      </c>
      <c r="C10" s="48">
        <f t="shared" ref="C10:C11" si="1">SUM(E10:AI10)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/>
    </row>
    <row r="11" spans="1:35" s="11" customFormat="1" ht="30.75" customHeight="1" x14ac:dyDescent="0.2">
      <c r="A11" s="80" t="s">
        <v>161</v>
      </c>
      <c r="B11" s="17">
        <v>3411</v>
      </c>
      <c r="C11" s="17">
        <f t="shared" si="1"/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>
        <f>K13+K14+K15</f>
        <v>0</v>
      </c>
      <c r="L11" s="17"/>
      <c r="M11" s="17">
        <f t="shared" ref="M11:S11" si="2">M13+M14+M15</f>
        <v>55</v>
      </c>
      <c r="N11" s="17">
        <f t="shared" si="2"/>
        <v>250</v>
      </c>
      <c r="O11" s="17">
        <f t="shared" si="2"/>
        <v>205</v>
      </c>
      <c r="P11" s="17">
        <f t="shared" si="2"/>
        <v>50</v>
      </c>
      <c r="Q11" s="17">
        <f t="shared" si="2"/>
        <v>50</v>
      </c>
      <c r="R11" s="17">
        <f t="shared" si="2"/>
        <v>50</v>
      </c>
      <c r="S11" s="17">
        <f t="shared" si="2"/>
        <v>254</v>
      </c>
      <c r="T11" s="17"/>
      <c r="U11" s="17">
        <f t="shared" ref="U11:AI11" si="3">U13+U14+U15</f>
        <v>200</v>
      </c>
      <c r="V11" s="17">
        <f t="shared" si="3"/>
        <v>0</v>
      </c>
      <c r="W11" s="17">
        <f t="shared" si="3"/>
        <v>51</v>
      </c>
      <c r="X11" s="17">
        <f t="shared" si="3"/>
        <v>0</v>
      </c>
      <c r="Y11" s="17">
        <f t="shared" si="3"/>
        <v>180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10</v>
      </c>
      <c r="AE11" s="17">
        <f t="shared" si="3"/>
        <v>0</v>
      </c>
      <c r="AF11" s="17">
        <f t="shared" si="3"/>
        <v>0</v>
      </c>
      <c r="AG11" s="17">
        <f t="shared" si="3"/>
        <v>20</v>
      </c>
      <c r="AH11" s="17">
        <f t="shared" si="3"/>
        <v>0</v>
      </c>
      <c r="AI11" s="17">
        <f t="shared" si="3"/>
        <v>331</v>
      </c>
    </row>
    <row r="12" spans="1:35" s="11" customFormat="1" ht="30.75" customHeight="1" x14ac:dyDescent="0.2">
      <c r="A12" s="80" t="s">
        <v>155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I12" si="4">E11/E10</f>
        <v>0.89565217391304353</v>
      </c>
      <c r="F12" s="83">
        <f t="shared" si="4"/>
        <v>0.83750000000000002</v>
      </c>
      <c r="G12" s="83">
        <f t="shared" si="4"/>
        <v>1.5666666666666667</v>
      </c>
      <c r="H12" s="83">
        <f t="shared" si="4"/>
        <v>0.8928571428571429</v>
      </c>
      <c r="I12" s="83">
        <f t="shared" si="4"/>
        <v>0</v>
      </c>
      <c r="J12" s="83">
        <f t="shared" si="4"/>
        <v>2.25</v>
      </c>
      <c r="K12" s="83" t="e">
        <f t="shared" si="4"/>
        <v>#DIV/0!</v>
      </c>
      <c r="L12" s="83">
        <f t="shared" si="4"/>
        <v>0</v>
      </c>
      <c r="M12" s="83">
        <f t="shared" si="4"/>
        <v>0.27500000000000002</v>
      </c>
      <c r="N12" s="83">
        <f t="shared" si="4"/>
        <v>0.83333333333333337</v>
      </c>
      <c r="O12" s="83">
        <f t="shared" si="4"/>
        <v>0.82</v>
      </c>
      <c r="P12" s="83">
        <f t="shared" si="4"/>
        <v>1</v>
      </c>
      <c r="Q12" s="83">
        <f t="shared" si="4"/>
        <v>1</v>
      </c>
      <c r="R12" s="83">
        <f t="shared" si="4"/>
        <v>1</v>
      </c>
      <c r="S12" s="83">
        <f t="shared" si="4"/>
        <v>1.27</v>
      </c>
      <c r="T12" s="83">
        <f t="shared" si="4"/>
        <v>0</v>
      </c>
      <c r="U12" s="83">
        <f t="shared" si="4"/>
        <v>1</v>
      </c>
      <c r="V12" s="83" t="e">
        <f t="shared" si="4"/>
        <v>#DIV/0!</v>
      </c>
      <c r="W12" s="83">
        <f t="shared" si="4"/>
        <v>0.72857142857142854</v>
      </c>
      <c r="X12" s="83">
        <f t="shared" si="4"/>
        <v>0</v>
      </c>
      <c r="Y12" s="83">
        <f t="shared" si="4"/>
        <v>1.2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1</v>
      </c>
      <c r="AH12" s="83" t="e">
        <f t="shared" si="4"/>
        <v>#DIV/0!</v>
      </c>
      <c r="AI12" s="83" t="e">
        <f t="shared" si="4"/>
        <v>#DIV/0!</v>
      </c>
    </row>
    <row r="13" spans="1:35" s="11" customFormat="1" ht="30.75" customHeight="1" x14ac:dyDescent="0.2">
      <c r="A13" s="80" t="s">
        <v>162</v>
      </c>
      <c r="B13" s="17">
        <v>906</v>
      </c>
      <c r="C13" s="17">
        <f t="shared" ref="C13:C37" si="5">SUM(E13:AI13)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/>
      <c r="M13" s="17">
        <v>5</v>
      </c>
      <c r="N13" s="17">
        <v>30</v>
      </c>
      <c r="O13" s="17">
        <v>25</v>
      </c>
      <c r="P13" s="17">
        <v>15</v>
      </c>
      <c r="Q13" s="17"/>
      <c r="R13" s="17"/>
      <c r="S13" s="17">
        <v>154</v>
      </c>
      <c r="T13" s="17"/>
      <c r="U13" s="17"/>
      <c r="V13" s="17"/>
      <c r="W13" s="17">
        <v>51</v>
      </c>
      <c r="X13" s="17"/>
      <c r="Y13" s="17">
        <v>20</v>
      </c>
      <c r="Z13" s="17"/>
      <c r="AA13" s="17"/>
      <c r="AB13" s="17"/>
      <c r="AC13" s="17"/>
      <c r="AD13" s="17"/>
      <c r="AE13" s="17"/>
      <c r="AF13" s="17"/>
      <c r="AG13" s="17">
        <v>10</v>
      </c>
      <c r="AH13" s="17"/>
      <c r="AI13" s="17"/>
    </row>
    <row r="14" spans="1:35" s="11" customFormat="1" ht="30.75" customHeight="1" x14ac:dyDescent="0.2">
      <c r="A14" s="80" t="s">
        <v>163</v>
      </c>
      <c r="B14" s="17">
        <v>1747</v>
      </c>
      <c r="C14" s="17">
        <f t="shared" si="5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/>
      <c r="M14" s="17">
        <v>50</v>
      </c>
      <c r="N14" s="17">
        <v>200</v>
      </c>
      <c r="O14" s="17">
        <v>160</v>
      </c>
      <c r="P14" s="17">
        <v>35</v>
      </c>
      <c r="Q14" s="17">
        <v>40</v>
      </c>
      <c r="R14" s="17">
        <v>50</v>
      </c>
      <c r="S14" s="17">
        <v>100</v>
      </c>
      <c r="T14" s="17"/>
      <c r="U14" s="17">
        <v>200</v>
      </c>
      <c r="V14" s="17"/>
      <c r="W14" s="17"/>
      <c r="X14" s="17"/>
      <c r="Y14" s="17">
        <v>160</v>
      </c>
      <c r="Z14" s="17"/>
      <c r="AA14" s="17"/>
      <c r="AB14" s="17"/>
      <c r="AC14" s="17"/>
      <c r="AD14" s="17">
        <v>10</v>
      </c>
      <c r="AE14" s="17"/>
      <c r="AF14" s="17"/>
      <c r="AG14" s="17">
        <v>10</v>
      </c>
      <c r="AH14" s="17"/>
      <c r="AI14" s="17">
        <v>245</v>
      </c>
    </row>
    <row r="15" spans="1:35" s="11" customFormat="1" ht="30.75" customHeight="1" x14ac:dyDescent="0.2">
      <c r="A15" s="80" t="s">
        <v>164</v>
      </c>
      <c r="B15" s="17">
        <v>679</v>
      </c>
      <c r="C15" s="17">
        <f t="shared" si="5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/>
      <c r="N15" s="17">
        <v>20</v>
      </c>
      <c r="O15" s="17">
        <v>20</v>
      </c>
      <c r="P15" s="17"/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86</v>
      </c>
    </row>
    <row r="16" spans="1:35" s="11" customFormat="1" ht="30.75" customHeight="1" x14ac:dyDescent="0.2">
      <c r="A16" s="80" t="s">
        <v>165</v>
      </c>
      <c r="B16" s="17"/>
      <c r="C16" s="17">
        <f t="shared" si="5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11" customFormat="1" ht="30.75" customHeight="1" x14ac:dyDescent="0.2">
      <c r="A17" s="80" t="s">
        <v>168</v>
      </c>
      <c r="B17" s="17">
        <v>79</v>
      </c>
      <c r="C17" s="17">
        <f t="shared" si="5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11" customFormat="1" ht="30.75" customHeight="1" x14ac:dyDescent="0.2">
      <c r="A18" s="80" t="s">
        <v>104</v>
      </c>
      <c r="B18" s="17">
        <v>5290</v>
      </c>
      <c r="C18" s="17">
        <f t="shared" si="5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/>
      <c r="N18" s="17">
        <v>300</v>
      </c>
      <c r="O18" s="17">
        <v>150</v>
      </c>
      <c r="P18" s="17">
        <v>60</v>
      </c>
      <c r="Q18" s="17">
        <v>30</v>
      </c>
      <c r="R18" s="17">
        <v>50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11" customFormat="1" ht="30.75" customHeight="1" x14ac:dyDescent="0.2">
      <c r="A19" s="80" t="s">
        <v>105</v>
      </c>
      <c r="B19" s="17">
        <v>5290</v>
      </c>
      <c r="C19" s="17">
        <f t="shared" si="5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/>
      <c r="N19" s="17">
        <v>300</v>
      </c>
      <c r="O19" s="17">
        <v>150</v>
      </c>
      <c r="P19" s="17">
        <v>60</v>
      </c>
      <c r="Q19" s="17">
        <v>30</v>
      </c>
      <c r="R19" s="17">
        <v>50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1" customFormat="1" ht="30.75" customHeight="1" x14ac:dyDescent="0.2">
      <c r="A20" s="79" t="s">
        <v>173</v>
      </c>
      <c r="B20" s="17">
        <v>300</v>
      </c>
      <c r="C20" s="17">
        <f t="shared" si="5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/>
      <c r="P20" s="17">
        <v>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1" customFormat="1" ht="30.75" customHeight="1" x14ac:dyDescent="0.2">
      <c r="A21" s="80" t="s">
        <v>21</v>
      </c>
      <c r="B21" s="17">
        <v>38</v>
      </c>
      <c r="C21" s="17">
        <f t="shared" si="5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/>
      <c r="P21" s="17">
        <v>16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1" customFormat="1" ht="30.75" customHeight="1" x14ac:dyDescent="0.2">
      <c r="A22" s="79" t="s">
        <v>174</v>
      </c>
      <c r="B22" s="17">
        <v>300</v>
      </c>
      <c r="C22" s="17">
        <f t="shared" si="5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1" customFormat="1" ht="30.75" customHeight="1" x14ac:dyDescent="0.2">
      <c r="A23" s="80" t="s">
        <v>172</v>
      </c>
      <c r="B23" s="17">
        <v>310</v>
      </c>
      <c r="C23" s="17">
        <f t="shared" si="5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1" customFormat="1" ht="30.75" customHeight="1" x14ac:dyDescent="0.2">
      <c r="A24" s="79" t="s">
        <v>175</v>
      </c>
      <c r="B24" s="17">
        <v>4</v>
      </c>
      <c r="C24" s="17">
        <f t="shared" si="5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>
        <v>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1" customFormat="1" ht="30.75" customHeight="1" x14ac:dyDescent="0.2">
      <c r="A25" s="80" t="s">
        <v>100</v>
      </c>
      <c r="B25" s="17">
        <v>3</v>
      </c>
      <c r="C25" s="17">
        <f t="shared" si="5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/>
      <c r="M25" s="17">
        <v>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1" customFormat="1" ht="30.75" customHeight="1" x14ac:dyDescent="0.2">
      <c r="A26" s="79" t="s">
        <v>11</v>
      </c>
      <c r="B26" s="17">
        <v>20</v>
      </c>
      <c r="C26" s="17">
        <f t="shared" si="5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/>
      <c r="N26" s="17">
        <v>0.5</v>
      </c>
      <c r="O26" s="17"/>
      <c r="P26" s="17"/>
      <c r="Q26" s="17">
        <v>0.5</v>
      </c>
      <c r="R26" s="17"/>
      <c r="S26" s="17"/>
      <c r="T26" s="17"/>
      <c r="U26" s="17"/>
      <c r="V26" s="17">
        <v>1</v>
      </c>
      <c r="W26" s="17"/>
      <c r="X26" s="17"/>
      <c r="Y26" s="17">
        <v>0.5</v>
      </c>
      <c r="Z26" s="17">
        <v>1</v>
      </c>
      <c r="AA26" s="17">
        <v>1</v>
      </c>
      <c r="AB26" s="17">
        <v>2</v>
      </c>
      <c r="AC26" s="17">
        <v>1</v>
      </c>
      <c r="AD26" s="17">
        <v>0.5</v>
      </c>
      <c r="AE26" s="17">
        <v>0.5</v>
      </c>
      <c r="AF26" s="17"/>
      <c r="AG26" s="17">
        <v>21</v>
      </c>
      <c r="AH26" s="17">
        <v>0.5</v>
      </c>
      <c r="AI26" s="17"/>
    </row>
    <row r="27" spans="1:35" s="11" customFormat="1" ht="30.75" customHeight="1" x14ac:dyDescent="0.2">
      <c r="A27" s="80" t="s">
        <v>12</v>
      </c>
      <c r="B27" s="17">
        <v>9</v>
      </c>
      <c r="C27" s="17">
        <f t="shared" si="5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/>
      <c r="N27" s="17">
        <v>0.5</v>
      </c>
      <c r="O27" s="17"/>
      <c r="P27" s="17"/>
      <c r="Q27" s="17">
        <v>0.5</v>
      </c>
      <c r="R27" s="17"/>
      <c r="S27" s="17"/>
      <c r="T27" s="17"/>
      <c r="U27" s="17"/>
      <c r="V27" s="17">
        <v>1</v>
      </c>
      <c r="W27" s="17"/>
      <c r="X27" s="17"/>
      <c r="Y27" s="17"/>
      <c r="Z27" s="17">
        <v>1</v>
      </c>
      <c r="AA27" s="17">
        <v>0.5</v>
      </c>
      <c r="AB27" s="17">
        <v>1</v>
      </c>
      <c r="AC27" s="17">
        <v>2</v>
      </c>
      <c r="AD27" s="17">
        <v>0.5</v>
      </c>
      <c r="AE27" s="17">
        <v>0.5</v>
      </c>
      <c r="AF27" s="17">
        <v>0.3</v>
      </c>
      <c r="AG27" s="17">
        <v>21</v>
      </c>
      <c r="AH27" s="17">
        <v>0.5</v>
      </c>
      <c r="AI27" s="17"/>
    </row>
    <row r="28" spans="1:35" s="11" customFormat="1" ht="30.75" customHeight="1" x14ac:dyDescent="0.2">
      <c r="A28" s="80" t="s">
        <v>18</v>
      </c>
      <c r="B28" s="17"/>
      <c r="C28" s="17">
        <f t="shared" si="5"/>
        <v>55</v>
      </c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55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1" customFormat="1" ht="30.75" customHeight="1" x14ac:dyDescent="0.2">
      <c r="A29" s="80" t="s">
        <v>20</v>
      </c>
      <c r="B29" s="17"/>
      <c r="C29" s="17">
        <f t="shared" si="5"/>
        <v>100</v>
      </c>
      <c r="D29" s="1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100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1" customFormat="1" ht="30.75" customHeight="1" x14ac:dyDescent="0.2">
      <c r="A30" s="80" t="s">
        <v>178</v>
      </c>
      <c r="B30" s="17"/>
      <c r="C30" s="17">
        <f t="shared" si="5"/>
        <v>2851.02</v>
      </c>
      <c r="D30" s="13"/>
      <c r="E30" s="17">
        <v>561</v>
      </c>
      <c r="F30" s="17">
        <v>871</v>
      </c>
      <c r="G30" s="17">
        <v>375</v>
      </c>
      <c r="H30" s="17"/>
      <c r="I30" s="17"/>
      <c r="J30" s="17"/>
      <c r="K30" s="17"/>
      <c r="L30" s="17"/>
      <c r="M30" s="17"/>
      <c r="N30" s="17">
        <v>158</v>
      </c>
      <c r="O30" s="17">
        <v>35</v>
      </c>
      <c r="P30" s="17">
        <v>6</v>
      </c>
      <c r="Q30" s="17">
        <v>63.9</v>
      </c>
      <c r="R30" s="17">
        <v>247</v>
      </c>
      <c r="S30" s="17"/>
      <c r="T30" s="17"/>
      <c r="U30" s="17">
        <v>67</v>
      </c>
      <c r="V30" s="17">
        <v>83</v>
      </c>
      <c r="W30" s="17"/>
      <c r="X30" s="17"/>
      <c r="Y30" s="17">
        <v>18</v>
      </c>
      <c r="Z30" s="17">
        <v>30</v>
      </c>
      <c r="AA30" s="17">
        <v>55</v>
      </c>
      <c r="AB30" s="17">
        <v>120</v>
      </c>
      <c r="AC30" s="17">
        <v>125</v>
      </c>
      <c r="AD30" s="17">
        <v>10</v>
      </c>
      <c r="AE30" s="17">
        <v>3.5</v>
      </c>
      <c r="AF30" s="17">
        <v>2.1</v>
      </c>
      <c r="AG30" s="17">
        <v>10</v>
      </c>
      <c r="AH30" s="17">
        <v>0.42</v>
      </c>
      <c r="AI30" s="17">
        <v>10.1</v>
      </c>
    </row>
    <row r="31" spans="1:35" s="11" customFormat="1" ht="30.75" customHeight="1" x14ac:dyDescent="0.2">
      <c r="A31" s="80" t="s">
        <v>81</v>
      </c>
      <c r="B31" s="17">
        <v>2039</v>
      </c>
      <c r="C31" s="17">
        <f t="shared" si="5"/>
        <v>538</v>
      </c>
      <c r="D31" s="13"/>
      <c r="E31" s="17">
        <v>150</v>
      </c>
      <c r="F31" s="17">
        <v>95</v>
      </c>
      <c r="G31" s="17">
        <v>30</v>
      </c>
      <c r="H31" s="17"/>
      <c r="I31" s="17"/>
      <c r="J31" s="17"/>
      <c r="K31" s="17"/>
      <c r="L31" s="17"/>
      <c r="M31" s="17"/>
      <c r="N31" s="17">
        <v>35</v>
      </c>
      <c r="O31" s="17">
        <v>10</v>
      </c>
      <c r="P31" s="17">
        <v>5</v>
      </c>
      <c r="Q31" s="17">
        <v>10</v>
      </c>
      <c r="R31" s="17">
        <v>50</v>
      </c>
      <c r="S31" s="17"/>
      <c r="T31" s="17"/>
      <c r="U31" s="17"/>
      <c r="V31" s="17">
        <v>20</v>
      </c>
      <c r="W31" s="17"/>
      <c r="X31" s="17"/>
      <c r="Y31" s="17">
        <v>18</v>
      </c>
      <c r="Z31" s="17">
        <v>30</v>
      </c>
      <c r="AA31" s="17">
        <v>10</v>
      </c>
      <c r="AB31" s="17">
        <v>25</v>
      </c>
      <c r="AC31" s="17">
        <v>50</v>
      </c>
      <c r="AD31" s="17"/>
      <c r="AE31" s="17"/>
      <c r="AF31" s="17"/>
      <c r="AG31" s="17"/>
      <c r="AH31" s="17"/>
      <c r="AI31" s="17"/>
    </row>
    <row r="32" spans="1:35" s="11" customFormat="1" ht="30.75" customHeight="1" x14ac:dyDescent="0.2">
      <c r="A32" s="80" t="s">
        <v>179</v>
      </c>
      <c r="B32" s="17"/>
      <c r="C32" s="83">
        <f>C31/C30</f>
        <v>0.1887043935153033</v>
      </c>
      <c r="D32" s="13"/>
      <c r="E32" s="83">
        <f t="shared" ref="E32:AI32" si="6">E31/E30</f>
        <v>0.26737967914438504</v>
      </c>
      <c r="F32" s="83">
        <f t="shared" si="6"/>
        <v>0.10907003444316878</v>
      </c>
      <c r="G32" s="83">
        <f t="shared" si="6"/>
        <v>0.08</v>
      </c>
      <c r="H32" s="83"/>
      <c r="I32" s="83"/>
      <c r="J32" s="83"/>
      <c r="K32" s="83"/>
      <c r="L32" s="83"/>
      <c r="M32" s="83"/>
      <c r="N32" s="83">
        <f t="shared" si="6"/>
        <v>0.22151898734177214</v>
      </c>
      <c r="O32" s="83">
        <f t="shared" si="6"/>
        <v>0.2857142857142857</v>
      </c>
      <c r="P32" s="83">
        <f t="shared" si="6"/>
        <v>0.83333333333333337</v>
      </c>
      <c r="Q32" s="83">
        <f t="shared" si="6"/>
        <v>0.1564945226917058</v>
      </c>
      <c r="R32" s="83">
        <f t="shared" si="6"/>
        <v>0.20242914979757085</v>
      </c>
      <c r="S32" s="83"/>
      <c r="T32" s="83"/>
      <c r="U32" s="83">
        <f t="shared" si="6"/>
        <v>0</v>
      </c>
      <c r="V32" s="83">
        <f t="shared" si="6"/>
        <v>0.24096385542168675</v>
      </c>
      <c r="W32" s="83"/>
      <c r="X32" s="83"/>
      <c r="Y32" s="83">
        <f t="shared" si="6"/>
        <v>1</v>
      </c>
      <c r="Z32" s="83">
        <f t="shared" si="6"/>
        <v>1</v>
      </c>
      <c r="AA32" s="83">
        <f t="shared" si="6"/>
        <v>0.18181818181818182</v>
      </c>
      <c r="AB32" s="83">
        <f t="shared" si="6"/>
        <v>0.20833333333333334</v>
      </c>
      <c r="AC32" s="83">
        <f t="shared" si="6"/>
        <v>0.4</v>
      </c>
      <c r="AD32" s="83">
        <f t="shared" si="6"/>
        <v>0</v>
      </c>
      <c r="AE32" s="83">
        <f t="shared" si="6"/>
        <v>0</v>
      </c>
      <c r="AF32" s="83">
        <f t="shared" si="6"/>
        <v>0</v>
      </c>
      <c r="AG32" s="83">
        <f t="shared" si="6"/>
        <v>0</v>
      </c>
      <c r="AH32" s="83">
        <f t="shared" si="6"/>
        <v>0</v>
      </c>
      <c r="AI32" s="83">
        <f t="shared" si="6"/>
        <v>0</v>
      </c>
    </row>
    <row r="33" spans="1:36" s="11" customFormat="1" ht="30.75" customHeight="1" x14ac:dyDescent="0.2">
      <c r="A33" s="80" t="s">
        <v>176</v>
      </c>
      <c r="B33" s="17"/>
      <c r="C33" s="17">
        <f t="shared" si="5"/>
        <v>450</v>
      </c>
      <c r="D33" s="13"/>
      <c r="E33" s="17">
        <v>200</v>
      </c>
      <c r="F33" s="17">
        <v>200</v>
      </c>
      <c r="G33" s="17"/>
      <c r="H33" s="17"/>
      <c r="I33" s="17"/>
      <c r="J33" s="17"/>
      <c r="K33" s="17"/>
      <c r="L33" s="17"/>
      <c r="M33" s="17"/>
      <c r="N33" s="17"/>
      <c r="O33" s="17">
        <v>30</v>
      </c>
      <c r="P33" s="17">
        <v>20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6" s="11" customFormat="1" ht="30.75" customHeight="1" x14ac:dyDescent="0.2">
      <c r="A34" s="80" t="s">
        <v>86</v>
      </c>
      <c r="B34" s="17"/>
      <c r="C34" s="17">
        <f t="shared" si="5"/>
        <v>0</v>
      </c>
      <c r="D34" s="1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6" s="11" customFormat="1" ht="30.75" customHeight="1" x14ac:dyDescent="0.2">
      <c r="A35" s="79" t="s">
        <v>87</v>
      </c>
      <c r="B35" s="17">
        <v>689</v>
      </c>
      <c r="C35" s="17">
        <f t="shared" si="5"/>
        <v>35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10</v>
      </c>
      <c r="Z35" s="17">
        <v>5</v>
      </c>
      <c r="AA35" s="17">
        <v>5</v>
      </c>
      <c r="AB35" s="17">
        <v>5</v>
      </c>
      <c r="AC35" s="17">
        <v>10</v>
      </c>
      <c r="AD35" s="17"/>
      <c r="AE35" s="17"/>
      <c r="AF35" s="17"/>
      <c r="AG35" s="17"/>
      <c r="AH35" s="17"/>
      <c r="AI35" s="17"/>
    </row>
    <row r="36" spans="1:36" s="11" customFormat="1" ht="30.75" customHeight="1" x14ac:dyDescent="0.2">
      <c r="A36" s="79" t="s">
        <v>91</v>
      </c>
      <c r="B36" s="17">
        <v>2300</v>
      </c>
      <c r="C36" s="17">
        <f t="shared" si="5"/>
        <v>215</v>
      </c>
      <c r="D36" s="13"/>
      <c r="E36" s="17">
        <v>200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15</v>
      </c>
      <c r="AC36" s="17"/>
      <c r="AD36" s="17"/>
      <c r="AE36" s="17"/>
      <c r="AF36" s="17"/>
      <c r="AG36" s="17"/>
      <c r="AH36" s="17"/>
      <c r="AI36" s="17"/>
    </row>
    <row r="37" spans="1:36" s="11" customFormat="1" ht="30.75" customHeight="1" x14ac:dyDescent="0.2">
      <c r="A37" s="80"/>
      <c r="B37" s="17"/>
      <c r="C37" s="17">
        <f t="shared" si="5"/>
        <v>0</v>
      </c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6" s="11" customFormat="1" ht="30.75" hidden="1" customHeight="1" x14ac:dyDescent="0.2">
      <c r="A38" s="80" t="s">
        <v>166</v>
      </c>
      <c r="B38" s="17"/>
      <c r="C38" s="17">
        <f t="shared" ref="C38:C39" si="7">E38+F38+G38+H38+I38+J38+M38+N38+O38+P38+Q38+R38+S38+U38+V38+W38+Z38+AA38+AB38+AC38+AD38+AE38+AF38+AG38+AI38</f>
        <v>7.7</v>
      </c>
      <c r="D38" s="13"/>
      <c r="E38" s="17"/>
      <c r="F38" s="17">
        <v>7.7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6" s="11" customFormat="1" ht="30.75" hidden="1" customHeight="1" x14ac:dyDescent="0.2">
      <c r="A39" s="80" t="s">
        <v>167</v>
      </c>
      <c r="B39" s="17"/>
      <c r="C39" s="17">
        <f t="shared" si="7"/>
        <v>4</v>
      </c>
      <c r="D39" s="13"/>
      <c r="E39" s="17"/>
      <c r="F39" s="17">
        <v>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6" s="11" customFormat="1" ht="26.25" hidden="1" customHeight="1" x14ac:dyDescent="0.2">
      <c r="A40" s="81" t="s">
        <v>156</v>
      </c>
      <c r="B40" s="20"/>
      <c r="C40" s="20" t="e">
        <f>#REF!*0.19</f>
        <v>#REF!</v>
      </c>
      <c r="D40" s="13"/>
      <c r="E40" s="20" t="e">
        <f>#REF!*0.19</f>
        <v>#REF!</v>
      </c>
      <c r="F40" s="20" t="e">
        <f>#REF!*0.19</f>
        <v>#REF!</v>
      </c>
      <c r="G40" s="20" t="e">
        <f>#REF!*0.19</f>
        <v>#REF!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82"/>
      <c r="AA40" s="82"/>
      <c r="AB40" s="82"/>
      <c r="AC40" s="82"/>
      <c r="AD40" s="82"/>
      <c r="AE40" s="82"/>
      <c r="AF40" s="82"/>
      <c r="AG40" s="78"/>
      <c r="AH40" s="82"/>
      <c r="AI40" s="82"/>
    </row>
    <row r="41" spans="1:36" s="11" customFormat="1" ht="30" hidden="1" customHeight="1" x14ac:dyDescent="0.2">
      <c r="A41" s="79" t="s">
        <v>149</v>
      </c>
      <c r="B41" s="20"/>
      <c r="C41" s="17" t="e">
        <f>E41+F41+G41+H41+I41+J41+M41+N41+O41+P41+Q41+R41+S41+U41+V41+W41+Z41+AA41+#REF!+AB41+AC41+AD41+AE41+AF41+AG41+AI41</f>
        <v>#REF!</v>
      </c>
      <c r="D41" s="13" t="e">
        <f t="shared" ref="D41:D44" si="8">C41/B41</f>
        <v>#REF!</v>
      </c>
      <c r="E41" s="22">
        <v>4</v>
      </c>
      <c r="F41" s="22">
        <v>3</v>
      </c>
      <c r="G41" s="22">
        <v>2</v>
      </c>
      <c r="H41" s="22">
        <v>3</v>
      </c>
      <c r="I41" s="22">
        <v>0</v>
      </c>
      <c r="J41" s="22">
        <v>0</v>
      </c>
      <c r="K41" s="22">
        <v>0</v>
      </c>
      <c r="L41" s="22"/>
      <c r="M41" s="22">
        <v>0</v>
      </c>
      <c r="N41" s="22">
        <v>0</v>
      </c>
      <c r="O41" s="22">
        <v>1</v>
      </c>
      <c r="P41" s="22">
        <v>1</v>
      </c>
      <c r="Q41" s="22">
        <v>1</v>
      </c>
      <c r="R41" s="22">
        <v>1</v>
      </c>
      <c r="S41" s="22">
        <v>0</v>
      </c>
      <c r="T41" s="22"/>
      <c r="U41" s="22">
        <v>0</v>
      </c>
      <c r="V41" s="22">
        <v>0</v>
      </c>
      <c r="W41" s="22">
        <v>0</v>
      </c>
      <c r="X41" s="22"/>
      <c r="Y41" s="22"/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22">
        <v>0</v>
      </c>
      <c r="AH41" s="49">
        <v>0</v>
      </c>
      <c r="AI41" s="49"/>
    </row>
    <row r="42" spans="1:36" s="11" customFormat="1" ht="3" hidden="1" customHeight="1" x14ac:dyDescent="0.2">
      <c r="A42" s="79" t="s">
        <v>150</v>
      </c>
      <c r="B42" s="20"/>
      <c r="C42" s="20">
        <f t="shared" ref="C42:C47" si="9">SUM(E42:AI42)</f>
        <v>5</v>
      </c>
      <c r="D42" s="13" t="e">
        <f t="shared" si="8"/>
        <v>#DIV/0!</v>
      </c>
      <c r="E42" s="22">
        <v>2</v>
      </c>
      <c r="F42" s="22">
        <v>1</v>
      </c>
      <c r="G42" s="22">
        <v>0</v>
      </c>
      <c r="H42" s="22">
        <v>2</v>
      </c>
      <c r="I42" s="22">
        <v>0</v>
      </c>
      <c r="J42" s="22">
        <v>0</v>
      </c>
      <c r="K42" s="22">
        <v>0</v>
      </c>
      <c r="L42" s="22"/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/>
      <c r="U42" s="22">
        <v>0</v>
      </c>
      <c r="V42" s="22">
        <v>0</v>
      </c>
      <c r="W42" s="22">
        <v>0</v>
      </c>
      <c r="X42" s="22"/>
      <c r="Y42" s="22"/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22">
        <v>0</v>
      </c>
      <c r="AH42" s="49">
        <v>0</v>
      </c>
      <c r="AI42" s="49"/>
    </row>
    <row r="43" spans="1:36" s="11" customFormat="1" ht="30" hidden="1" customHeight="1" x14ac:dyDescent="0.2">
      <c r="A43" s="79" t="s">
        <v>151</v>
      </c>
      <c r="B43" s="20"/>
      <c r="C43" s="20">
        <f t="shared" si="9"/>
        <v>3</v>
      </c>
      <c r="D43" s="13" t="e">
        <f t="shared" si="8"/>
        <v>#DIV/0!</v>
      </c>
      <c r="E43" s="22">
        <v>1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22"/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/>
      <c r="U43" s="22">
        <v>0</v>
      </c>
      <c r="V43" s="22">
        <v>0</v>
      </c>
      <c r="W43" s="22">
        <v>0</v>
      </c>
      <c r="X43" s="22"/>
      <c r="Y43" s="22"/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22">
        <v>0</v>
      </c>
      <c r="AH43" s="49">
        <v>0</v>
      </c>
      <c r="AI43" s="49"/>
    </row>
    <row r="44" spans="1:36" s="11" customFormat="1" ht="30" hidden="1" customHeight="1" x14ac:dyDescent="0.2">
      <c r="A44" s="80" t="s">
        <v>152</v>
      </c>
      <c r="B44" s="20">
        <v>0</v>
      </c>
      <c r="C44" s="20">
        <f t="shared" si="9"/>
        <v>8</v>
      </c>
      <c r="D44" s="13" t="e">
        <f t="shared" si="8"/>
        <v>#DIV/0!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1</v>
      </c>
      <c r="K44" s="22">
        <v>1</v>
      </c>
      <c r="L44" s="22"/>
      <c r="M44" s="22">
        <v>1</v>
      </c>
      <c r="N44" s="22">
        <v>1</v>
      </c>
      <c r="O44" s="22">
        <v>0</v>
      </c>
      <c r="P44" s="22">
        <v>0</v>
      </c>
      <c r="Q44" s="22">
        <v>0</v>
      </c>
      <c r="R44" s="22">
        <v>0</v>
      </c>
      <c r="S44" s="22">
        <v>1</v>
      </c>
      <c r="T44" s="22"/>
      <c r="U44" s="22">
        <v>1</v>
      </c>
      <c r="V44" s="22">
        <v>0</v>
      </c>
      <c r="W44" s="22">
        <v>1</v>
      </c>
      <c r="X44" s="22"/>
      <c r="Y44" s="22"/>
      <c r="Z44" s="49">
        <v>0</v>
      </c>
      <c r="AA44" s="49">
        <v>0</v>
      </c>
      <c r="AB44" s="49">
        <v>0</v>
      </c>
      <c r="AC44" s="49">
        <v>0</v>
      </c>
      <c r="AD44" s="49">
        <v>1</v>
      </c>
      <c r="AE44" s="49"/>
      <c r="AF44" s="49"/>
      <c r="AG44" s="22"/>
      <c r="AH44" s="49"/>
      <c r="AI44" s="49"/>
    </row>
    <row r="45" spans="1:36" s="2" customFormat="1" ht="30" hidden="1" customHeight="1" x14ac:dyDescent="0.25">
      <c r="A45" s="10" t="s">
        <v>103</v>
      </c>
      <c r="B45" s="20">
        <v>214447</v>
      </c>
      <c r="C45" s="20">
        <f t="shared" si="9"/>
        <v>178273.6</v>
      </c>
      <c r="D45" s="13"/>
      <c r="E45" s="9">
        <v>8532</v>
      </c>
      <c r="F45" s="9">
        <v>6006</v>
      </c>
      <c r="G45" s="9">
        <v>13990</v>
      </c>
      <c r="H45" s="9">
        <v>11277.6</v>
      </c>
      <c r="I45" s="75">
        <v>5725</v>
      </c>
      <c r="J45" s="9">
        <v>11939</v>
      </c>
      <c r="K45" s="9"/>
      <c r="L45" s="9"/>
      <c r="M45" s="9">
        <v>8497</v>
      </c>
      <c r="N45" s="9">
        <v>10048</v>
      </c>
      <c r="O45" s="9">
        <v>10249</v>
      </c>
      <c r="P45" s="9">
        <v>3000</v>
      </c>
      <c r="Q45" s="9">
        <v>6210</v>
      </c>
      <c r="R45" s="9">
        <v>7930</v>
      </c>
      <c r="S45" s="9"/>
      <c r="T45" s="9"/>
      <c r="U45" s="9"/>
      <c r="V45" s="9">
        <v>9997</v>
      </c>
      <c r="W45" s="9">
        <v>10907</v>
      </c>
      <c r="X45" s="9"/>
      <c r="Y45" s="9"/>
      <c r="Z45" s="75">
        <v>12107</v>
      </c>
      <c r="AA45" s="9">
        <v>9823</v>
      </c>
      <c r="AB45" s="9">
        <v>2158</v>
      </c>
      <c r="AC45" s="75">
        <v>6364</v>
      </c>
      <c r="AD45" s="75"/>
      <c r="AE45" s="9">
        <v>13864</v>
      </c>
      <c r="AF45" s="9"/>
      <c r="AG45" s="9"/>
      <c r="AH45" s="9"/>
      <c r="AI45" s="9">
        <v>9650</v>
      </c>
      <c r="AJ45" s="18"/>
    </row>
    <row r="46" spans="1:36" s="2" customFormat="1" ht="30" hidden="1" customHeight="1" x14ac:dyDescent="0.25">
      <c r="A46" s="27" t="s">
        <v>101</v>
      </c>
      <c r="B46" s="20">
        <v>94</v>
      </c>
      <c r="C46" s="20">
        <f t="shared" si="9"/>
        <v>0</v>
      </c>
      <c r="D46" s="1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8"/>
    </row>
    <row r="47" spans="1:36" s="2" customFormat="1" ht="30" hidden="1" customHeight="1" x14ac:dyDescent="0.25">
      <c r="A47" s="15" t="s">
        <v>121</v>
      </c>
      <c r="B47" s="20"/>
      <c r="C47" s="20">
        <f t="shared" si="9"/>
        <v>5774</v>
      </c>
      <c r="D47" s="13"/>
      <c r="E47" s="9"/>
      <c r="F47" s="9">
        <v>720</v>
      </c>
      <c r="G47" s="9"/>
      <c r="H47" s="9"/>
      <c r="I47" s="9"/>
      <c r="J47" s="9"/>
      <c r="K47" s="9"/>
      <c r="L47" s="9"/>
      <c r="M47" s="9">
        <v>525</v>
      </c>
      <c r="N47" s="9">
        <v>568</v>
      </c>
      <c r="O47" s="9"/>
      <c r="P47" s="9">
        <v>20</v>
      </c>
      <c r="Q47" s="9"/>
      <c r="R47" s="9"/>
      <c r="S47" s="9"/>
      <c r="T47" s="9"/>
      <c r="U47" s="9"/>
      <c r="V47" s="9">
        <v>747</v>
      </c>
      <c r="W47" s="9"/>
      <c r="X47" s="9"/>
      <c r="Y47" s="9"/>
      <c r="Z47" s="9"/>
      <c r="AA47" s="9"/>
      <c r="AB47" s="9">
        <v>612</v>
      </c>
      <c r="AC47" s="9"/>
      <c r="AD47" s="9"/>
      <c r="AE47" s="9">
        <v>2392</v>
      </c>
      <c r="AF47" s="9"/>
      <c r="AG47" s="9"/>
      <c r="AH47" s="9"/>
      <c r="AI47" s="9">
        <v>190</v>
      </c>
      <c r="AJ47" s="18"/>
    </row>
    <row r="48" spans="1:36" s="2" customFormat="1" ht="30" hidden="1" customHeight="1" x14ac:dyDescent="0.25">
      <c r="A48" s="16" t="s">
        <v>5</v>
      </c>
      <c r="B48" s="28">
        <f>B46/B45</f>
        <v>4.3833674520977209E-4</v>
      </c>
      <c r="C48" s="28">
        <f>C46/C45</f>
        <v>0</v>
      </c>
      <c r="D48" s="13"/>
      <c r="E48" s="30">
        <f>E46/E45</f>
        <v>0</v>
      </c>
      <c r="F48" s="30">
        <f t="shared" ref="F48:AI48" si="10">F46/F45</f>
        <v>0</v>
      </c>
      <c r="G48" s="30">
        <f t="shared" si="10"/>
        <v>0</v>
      </c>
      <c r="H48" s="30">
        <f t="shared" si="10"/>
        <v>0</v>
      </c>
      <c r="I48" s="30">
        <f t="shared" si="10"/>
        <v>0</v>
      </c>
      <c r="J48" s="30">
        <f t="shared" si="10"/>
        <v>0</v>
      </c>
      <c r="K48" s="30"/>
      <c r="L48" s="30"/>
      <c r="M48" s="30">
        <f t="shared" si="10"/>
        <v>0</v>
      </c>
      <c r="N48" s="30">
        <f t="shared" si="10"/>
        <v>0</v>
      </c>
      <c r="O48" s="30">
        <f t="shared" si="10"/>
        <v>0</v>
      </c>
      <c r="P48" s="30">
        <f t="shared" si="10"/>
        <v>0</v>
      </c>
      <c r="Q48" s="30">
        <f t="shared" si="10"/>
        <v>0</v>
      </c>
      <c r="R48" s="30">
        <f t="shared" si="10"/>
        <v>0</v>
      </c>
      <c r="S48" s="30"/>
      <c r="T48" s="30"/>
      <c r="U48" s="30"/>
      <c r="V48" s="30">
        <f t="shared" si="10"/>
        <v>0</v>
      </c>
      <c r="W48" s="30">
        <f t="shared" si="10"/>
        <v>0</v>
      </c>
      <c r="X48" s="30"/>
      <c r="Y48" s="30"/>
      <c r="Z48" s="30">
        <f t="shared" si="10"/>
        <v>0</v>
      </c>
      <c r="AA48" s="30">
        <f t="shared" si="10"/>
        <v>0</v>
      </c>
      <c r="AB48" s="30">
        <f t="shared" si="10"/>
        <v>0</v>
      </c>
      <c r="AC48" s="30"/>
      <c r="AD48" s="30"/>
      <c r="AE48" s="30">
        <f t="shared" si="10"/>
        <v>0</v>
      </c>
      <c r="AF48" s="30"/>
      <c r="AG48" s="30"/>
      <c r="AH48" s="30"/>
      <c r="AI48" s="30">
        <f t="shared" si="10"/>
        <v>0</v>
      </c>
      <c r="AJ48" s="19"/>
    </row>
    <row r="49" spans="1:36" s="2" customFormat="1" ht="30" hidden="1" customHeight="1" x14ac:dyDescent="0.25">
      <c r="A49" s="16" t="s">
        <v>102</v>
      </c>
      <c r="B49" s="20">
        <v>60</v>
      </c>
      <c r="C49" s="20">
        <f t="shared" ref="C49:C82" si="11">SUM(E49:AI49)</f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19"/>
    </row>
    <row r="50" spans="1:36" s="2" customFormat="1" ht="30" hidden="1" customHeight="1" x14ac:dyDescent="0.25">
      <c r="A50" s="16" t="s">
        <v>6</v>
      </c>
      <c r="B50" s="20">
        <v>30</v>
      </c>
      <c r="C50" s="20">
        <f t="shared" si="11"/>
        <v>0</v>
      </c>
      <c r="D50" s="1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9"/>
    </row>
    <row r="51" spans="1:36" s="2" customFormat="1" ht="30" hidden="1" customHeight="1" x14ac:dyDescent="0.25">
      <c r="A51" s="16" t="s">
        <v>7</v>
      </c>
      <c r="B51" s="20"/>
      <c r="C51" s="20">
        <f t="shared" si="11"/>
        <v>0</v>
      </c>
      <c r="D51" s="13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9"/>
    </row>
    <row r="52" spans="1:36" s="2" customFormat="1" ht="30" hidden="1" customHeight="1" x14ac:dyDescent="0.25">
      <c r="A52" s="16" t="s">
        <v>8</v>
      </c>
      <c r="B52" s="20"/>
      <c r="C52" s="20">
        <f t="shared" si="11"/>
        <v>0</v>
      </c>
      <c r="D52" s="1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x14ac:dyDescent="0.25">
      <c r="A53" s="16" t="s">
        <v>9</v>
      </c>
      <c r="B53" s="20"/>
      <c r="C53" s="20">
        <f t="shared" si="11"/>
        <v>1732</v>
      </c>
      <c r="D53" s="13"/>
      <c r="E53" s="22">
        <v>15</v>
      </c>
      <c r="F53" s="22"/>
      <c r="G53" s="22">
        <v>205</v>
      </c>
      <c r="H53" s="22">
        <v>73</v>
      </c>
      <c r="I53" s="22">
        <v>55</v>
      </c>
      <c r="J53" s="22">
        <v>220</v>
      </c>
      <c r="K53" s="22"/>
      <c r="L53" s="22"/>
      <c r="M53" s="22">
        <v>40</v>
      </c>
      <c r="N53" s="22">
        <v>97</v>
      </c>
      <c r="O53" s="22"/>
      <c r="P53" s="22"/>
      <c r="Q53" s="22"/>
      <c r="R53" s="22">
        <v>85</v>
      </c>
      <c r="S53" s="22"/>
      <c r="T53" s="22"/>
      <c r="U53" s="22"/>
      <c r="V53" s="22">
        <v>200</v>
      </c>
      <c r="W53" s="22"/>
      <c r="X53" s="22"/>
      <c r="Y53" s="22"/>
      <c r="Z53" s="22">
        <v>12</v>
      </c>
      <c r="AA53" s="22">
        <v>100</v>
      </c>
      <c r="AB53" s="22"/>
      <c r="AC53" s="22"/>
      <c r="AD53" s="22"/>
      <c r="AE53" s="22">
        <v>630</v>
      </c>
      <c r="AF53" s="22"/>
      <c r="AG53" s="22"/>
      <c r="AH53" s="22"/>
      <c r="AI53" s="22"/>
      <c r="AJ53" s="19"/>
    </row>
    <row r="54" spans="1:36" s="2" customFormat="1" ht="30" hidden="1" customHeight="1" x14ac:dyDescent="0.25">
      <c r="A54" s="15" t="s">
        <v>10</v>
      </c>
      <c r="B54" s="20"/>
      <c r="C54" s="20">
        <f t="shared" si="11"/>
        <v>0</v>
      </c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9"/>
    </row>
    <row r="55" spans="1:36" s="2" customFormat="1" ht="30" hidden="1" customHeight="1" outlineLevel="1" x14ac:dyDescent="0.25">
      <c r="A55" s="15" t="s">
        <v>104</v>
      </c>
      <c r="B55" s="20"/>
      <c r="C55" s="20">
        <f t="shared" si="11"/>
        <v>0</v>
      </c>
      <c r="D55" s="1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9"/>
    </row>
    <row r="56" spans="1:36" s="2" customFormat="1" ht="30" hidden="1" customHeight="1" outlineLevel="1" x14ac:dyDescent="0.25">
      <c r="A56" s="15" t="s">
        <v>105</v>
      </c>
      <c r="B56" s="20"/>
      <c r="C56" s="20">
        <f t="shared" si="11"/>
        <v>0</v>
      </c>
      <c r="D56" s="13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9"/>
    </row>
    <row r="57" spans="1:36" s="2" customFormat="1" ht="30" hidden="1" customHeight="1" x14ac:dyDescent="0.25">
      <c r="A57" s="10" t="s">
        <v>11</v>
      </c>
      <c r="B57" s="20"/>
      <c r="C57" s="20">
        <f t="shared" si="11"/>
        <v>0</v>
      </c>
      <c r="D57" s="13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18"/>
    </row>
    <row r="58" spans="1:36" s="2" customFormat="1" ht="30" hidden="1" customHeight="1" x14ac:dyDescent="0.25">
      <c r="A58" s="27" t="s">
        <v>12</v>
      </c>
      <c r="B58" s="20"/>
      <c r="C58" s="20">
        <f t="shared" si="11"/>
        <v>155</v>
      </c>
      <c r="D58" s="13"/>
      <c r="E58" s="29"/>
      <c r="F58" s="29"/>
      <c r="G58" s="29">
        <v>96</v>
      </c>
      <c r="H58" s="29">
        <v>13</v>
      </c>
      <c r="I58" s="29"/>
      <c r="J58" s="29"/>
      <c r="K58" s="29"/>
      <c r="L58" s="29"/>
      <c r="M58" s="29">
        <v>2</v>
      </c>
      <c r="N58" s="29">
        <v>43</v>
      </c>
      <c r="O58" s="29"/>
      <c r="P58" s="29">
        <v>1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8"/>
    </row>
    <row r="59" spans="1:36" s="2" customFormat="1" ht="30" hidden="1" customHeight="1" x14ac:dyDescent="0.25">
      <c r="A59" s="16" t="s">
        <v>5</v>
      </c>
      <c r="B59" s="28" t="e">
        <f>B58/B57</f>
        <v>#DIV/0!</v>
      </c>
      <c r="C59" s="20" t="e">
        <f t="shared" si="11"/>
        <v>#DIV/0!</v>
      </c>
      <c r="D59" s="13"/>
      <c r="E59" s="30" t="e">
        <f t="shared" ref="E59:AI59" si="12">E58/E57</f>
        <v>#DIV/0!</v>
      </c>
      <c r="F59" s="30" t="e">
        <f t="shared" si="12"/>
        <v>#DIV/0!</v>
      </c>
      <c r="G59" s="30" t="e">
        <f t="shared" si="12"/>
        <v>#DIV/0!</v>
      </c>
      <c r="H59" s="30" t="e">
        <f t="shared" si="12"/>
        <v>#DIV/0!</v>
      </c>
      <c r="I59" s="30" t="e">
        <f t="shared" si="12"/>
        <v>#DIV/0!</v>
      </c>
      <c r="J59" s="30" t="e">
        <f t="shared" si="12"/>
        <v>#DIV/0!</v>
      </c>
      <c r="K59" s="30"/>
      <c r="L59" s="30"/>
      <c r="M59" s="30" t="e">
        <f t="shared" si="12"/>
        <v>#DIV/0!</v>
      </c>
      <c r="N59" s="30" t="e">
        <f t="shared" si="12"/>
        <v>#DIV/0!</v>
      </c>
      <c r="O59" s="30" t="e">
        <f t="shared" si="12"/>
        <v>#DIV/0!</v>
      </c>
      <c r="P59" s="30" t="e">
        <f t="shared" si="12"/>
        <v>#DIV/0!</v>
      </c>
      <c r="Q59" s="30" t="e">
        <f t="shared" si="12"/>
        <v>#DIV/0!</v>
      </c>
      <c r="R59" s="30" t="e">
        <f t="shared" si="12"/>
        <v>#DIV/0!</v>
      </c>
      <c r="S59" s="30"/>
      <c r="T59" s="30"/>
      <c r="U59" s="30"/>
      <c r="V59" s="30" t="e">
        <f t="shared" si="12"/>
        <v>#DIV/0!</v>
      </c>
      <c r="W59" s="30" t="e">
        <f t="shared" si="12"/>
        <v>#DIV/0!</v>
      </c>
      <c r="X59" s="30"/>
      <c r="Y59" s="30"/>
      <c r="Z59" s="30" t="e">
        <f t="shared" si="12"/>
        <v>#DIV/0!</v>
      </c>
      <c r="AA59" s="30" t="e">
        <f t="shared" si="12"/>
        <v>#DIV/0!</v>
      </c>
      <c r="AB59" s="30" t="e">
        <f t="shared" si="12"/>
        <v>#DIV/0!</v>
      </c>
      <c r="AC59" s="30" t="e">
        <f t="shared" si="12"/>
        <v>#DIV/0!</v>
      </c>
      <c r="AD59" s="30"/>
      <c r="AE59" s="30" t="e">
        <f t="shared" si="12"/>
        <v>#DIV/0!</v>
      </c>
      <c r="AF59" s="30"/>
      <c r="AG59" s="30"/>
      <c r="AH59" s="30"/>
      <c r="AI59" s="30" t="e">
        <f t="shared" si="12"/>
        <v>#DIV/0!</v>
      </c>
      <c r="AJ59" s="19"/>
    </row>
    <row r="60" spans="1:36" s="2" customFormat="1" ht="30" hidden="1" customHeight="1" outlineLevel="1" x14ac:dyDescent="0.25">
      <c r="A60" s="15" t="s">
        <v>13</v>
      </c>
      <c r="B60" s="20"/>
      <c r="C60" s="20">
        <f t="shared" si="11"/>
        <v>0</v>
      </c>
      <c r="D60" s="13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19"/>
    </row>
    <row r="61" spans="1:36" s="2" customFormat="1" ht="30" hidden="1" customHeight="1" x14ac:dyDescent="0.25">
      <c r="A61" s="10" t="s">
        <v>99</v>
      </c>
      <c r="B61" s="20"/>
      <c r="C61" s="20">
        <f t="shared" si="11"/>
        <v>0</v>
      </c>
      <c r="D61" s="13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18"/>
    </row>
    <row r="62" spans="1:36" s="2" customFormat="1" ht="26.45" hidden="1" customHeight="1" x14ac:dyDescent="0.25">
      <c r="A62" s="27" t="s">
        <v>100</v>
      </c>
      <c r="B62" s="23"/>
      <c r="C62" s="23">
        <f t="shared" si="11"/>
        <v>140.5</v>
      </c>
      <c r="D62" s="8"/>
      <c r="E62" s="22">
        <v>8</v>
      </c>
      <c r="F62" s="22"/>
      <c r="G62" s="22"/>
      <c r="H62" s="22"/>
      <c r="I62" s="22"/>
      <c r="J62" s="22"/>
      <c r="K62" s="22"/>
      <c r="L62" s="22"/>
      <c r="M62" s="22">
        <v>13.5</v>
      </c>
      <c r="N62" s="22">
        <v>55</v>
      </c>
      <c r="O62" s="22"/>
      <c r="P62" s="49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>
        <v>12</v>
      </c>
      <c r="AB62" s="22"/>
      <c r="AC62" s="22"/>
      <c r="AD62" s="22"/>
      <c r="AE62" s="22">
        <v>52</v>
      </c>
      <c r="AF62" s="22"/>
      <c r="AG62" s="22"/>
      <c r="AH62" s="22"/>
      <c r="AI62" s="22"/>
      <c r="AJ62" s="18"/>
    </row>
    <row r="63" spans="1:36" s="2" customFormat="1" ht="30" hidden="1" customHeight="1" x14ac:dyDescent="0.25">
      <c r="A63" s="12" t="s">
        <v>122</v>
      </c>
      <c r="B63" s="23"/>
      <c r="C63" s="23">
        <f t="shared" si="11"/>
        <v>0</v>
      </c>
      <c r="D63" s="8"/>
      <c r="E63" s="22"/>
      <c r="F63" s="22"/>
      <c r="G63" s="22"/>
      <c r="H63" s="49"/>
      <c r="I63" s="22"/>
      <c r="J63" s="22"/>
      <c r="K63" s="22"/>
      <c r="L63" s="22"/>
      <c r="M63" s="22"/>
      <c r="N63" s="22"/>
      <c r="O63" s="49"/>
      <c r="P63" s="49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18"/>
    </row>
    <row r="64" spans="1:36" s="2" customFormat="1" ht="30" hidden="1" customHeight="1" x14ac:dyDescent="0.25">
      <c r="A64" s="12" t="s">
        <v>5</v>
      </c>
      <c r="B64" s="28"/>
      <c r="C64" s="23">
        <f t="shared" si="11"/>
        <v>0</v>
      </c>
      <c r="D64" s="8" t="e">
        <f t="shared" ref="D64:D94" si="13">C64/B64</f>
        <v>#DIV/0!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19"/>
    </row>
    <row r="65" spans="1:36" s="2" customFormat="1" ht="30" hidden="1" customHeight="1" x14ac:dyDescent="0.25">
      <c r="A65" s="16" t="s">
        <v>14</v>
      </c>
      <c r="B65" s="20"/>
      <c r="C65" s="23">
        <f t="shared" si="11"/>
        <v>170</v>
      </c>
      <c r="D65" s="13"/>
      <c r="E65" s="29"/>
      <c r="F65" s="29"/>
      <c r="G65" s="29">
        <v>170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18"/>
    </row>
    <row r="66" spans="1:36" s="2" customFormat="1" ht="30" hidden="1" customHeight="1" outlineLevel="1" x14ac:dyDescent="0.25">
      <c r="A66" s="15" t="s">
        <v>15</v>
      </c>
      <c r="B66" s="20"/>
      <c r="C66" s="20">
        <f t="shared" si="11"/>
        <v>0</v>
      </c>
      <c r="D66" s="13" t="e">
        <f t="shared" si="13"/>
        <v>#DIV/0!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19"/>
    </row>
    <row r="67" spans="1:36" s="2" customFormat="1" ht="30" hidden="1" customHeight="1" outlineLevel="1" x14ac:dyDescent="0.25">
      <c r="A67" s="15" t="s">
        <v>16</v>
      </c>
      <c r="B67" s="20"/>
      <c r="C67" s="20">
        <f t="shared" si="11"/>
        <v>0</v>
      </c>
      <c r="D67" s="13" t="e">
        <f t="shared" si="13"/>
        <v>#DIV/0!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19"/>
    </row>
    <row r="68" spans="1:36" s="2" customFormat="1" ht="30" hidden="1" customHeight="1" x14ac:dyDescent="0.25">
      <c r="A68" s="16" t="s">
        <v>17</v>
      </c>
      <c r="B68" s="20"/>
      <c r="C68" s="20">
        <f t="shared" si="11"/>
        <v>4011</v>
      </c>
      <c r="D68" s="13"/>
      <c r="E68" s="32">
        <v>2010</v>
      </c>
      <c r="F68" s="32"/>
      <c r="G68" s="32"/>
      <c r="H68" s="32"/>
      <c r="I68" s="32"/>
      <c r="J68" s="32">
        <v>107</v>
      </c>
      <c r="K68" s="32"/>
      <c r="L68" s="32"/>
      <c r="M68" s="32"/>
      <c r="N68" s="32">
        <v>70</v>
      </c>
      <c r="O68" s="32">
        <v>50</v>
      </c>
      <c r="P68" s="32"/>
      <c r="Q68" s="32"/>
      <c r="R68" s="32">
        <v>10</v>
      </c>
      <c r="S68" s="32"/>
      <c r="T68" s="32"/>
      <c r="U68" s="32"/>
      <c r="V68" s="32">
        <v>1135</v>
      </c>
      <c r="W68" s="32"/>
      <c r="X68" s="32"/>
      <c r="Y68" s="32"/>
      <c r="Z68" s="32"/>
      <c r="AA68" s="32">
        <v>250</v>
      </c>
      <c r="AB68" s="32"/>
      <c r="AC68" s="32"/>
      <c r="AD68" s="32"/>
      <c r="AE68" s="32">
        <v>329</v>
      </c>
      <c r="AF68" s="32"/>
      <c r="AG68" s="32"/>
      <c r="AH68" s="32"/>
      <c r="AI68" s="32">
        <v>50</v>
      </c>
      <c r="AJ68" s="19"/>
    </row>
    <row r="69" spans="1:36" s="2" customFormat="1" ht="30" hidden="1" customHeight="1" x14ac:dyDescent="0.25">
      <c r="A69" s="16" t="s">
        <v>18</v>
      </c>
      <c r="B69" s="20"/>
      <c r="C69" s="20">
        <f t="shared" si="11"/>
        <v>2084</v>
      </c>
      <c r="D69" s="13"/>
      <c r="E69" s="32"/>
      <c r="F69" s="32">
        <v>6</v>
      </c>
      <c r="G69" s="32"/>
      <c r="H69" s="32">
        <v>668</v>
      </c>
      <c r="I69" s="32"/>
      <c r="J69" s="32">
        <v>730</v>
      </c>
      <c r="K69" s="32"/>
      <c r="L69" s="32"/>
      <c r="M69" s="32">
        <v>80</v>
      </c>
      <c r="N69" s="32">
        <v>180</v>
      </c>
      <c r="O69" s="32"/>
      <c r="P69" s="32"/>
      <c r="Q69" s="32"/>
      <c r="R69" s="32"/>
      <c r="S69" s="32"/>
      <c r="T69" s="32"/>
      <c r="U69" s="32"/>
      <c r="V69" s="32">
        <v>120</v>
      </c>
      <c r="W69" s="32"/>
      <c r="X69" s="32"/>
      <c r="Y69" s="32"/>
      <c r="Z69" s="32"/>
      <c r="AA69" s="32"/>
      <c r="AB69" s="32"/>
      <c r="AC69" s="32"/>
      <c r="AD69" s="32"/>
      <c r="AE69" s="32">
        <v>300</v>
      </c>
      <c r="AF69" s="32"/>
      <c r="AG69" s="32"/>
      <c r="AH69" s="32"/>
      <c r="AI69" s="32"/>
      <c r="AJ69" s="19"/>
    </row>
    <row r="70" spans="1:36" s="2" customFormat="1" ht="30" hidden="1" customHeight="1" x14ac:dyDescent="0.25">
      <c r="A70" s="16" t="s">
        <v>19</v>
      </c>
      <c r="B70" s="20"/>
      <c r="C70" s="20">
        <f t="shared" si="11"/>
        <v>0</v>
      </c>
      <c r="D70" s="13" t="e">
        <f t="shared" si="13"/>
        <v>#DIV/0!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19"/>
    </row>
    <row r="71" spans="1:36" s="2" customFormat="1" ht="30" hidden="1" customHeight="1" x14ac:dyDescent="0.25">
      <c r="A71" s="16" t="s">
        <v>20</v>
      </c>
      <c r="B71" s="20"/>
      <c r="C71" s="20">
        <f t="shared" si="11"/>
        <v>0</v>
      </c>
      <c r="D71" s="1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19"/>
    </row>
    <row r="72" spans="1:36" s="2" customFormat="1" ht="30" hidden="1" customHeight="1" x14ac:dyDescent="0.25">
      <c r="A72" s="16" t="s">
        <v>21</v>
      </c>
      <c r="B72" s="20"/>
      <c r="C72" s="20">
        <f t="shared" si="11"/>
        <v>3610</v>
      </c>
      <c r="D72" s="13"/>
      <c r="E72" s="32"/>
      <c r="F72" s="32"/>
      <c r="G72" s="32">
        <v>572</v>
      </c>
      <c r="H72" s="32">
        <v>79</v>
      </c>
      <c r="I72" s="32">
        <v>91</v>
      </c>
      <c r="J72" s="32">
        <v>100</v>
      </c>
      <c r="K72" s="32"/>
      <c r="L72" s="32"/>
      <c r="M72" s="32"/>
      <c r="N72" s="32">
        <v>437</v>
      </c>
      <c r="O72" s="32"/>
      <c r="P72" s="32">
        <v>26</v>
      </c>
      <c r="Q72" s="32">
        <v>15</v>
      </c>
      <c r="R72" s="32">
        <v>10</v>
      </c>
      <c r="S72" s="32"/>
      <c r="T72" s="32"/>
      <c r="U72" s="32"/>
      <c r="V72" s="32">
        <v>80</v>
      </c>
      <c r="W72" s="32"/>
      <c r="X72" s="32"/>
      <c r="Y72" s="32"/>
      <c r="Z72" s="32">
        <v>15</v>
      </c>
      <c r="AA72" s="32">
        <v>90</v>
      </c>
      <c r="AB72" s="32"/>
      <c r="AC72" s="32">
        <v>296</v>
      </c>
      <c r="AD72" s="32"/>
      <c r="AE72" s="32">
        <v>1699</v>
      </c>
      <c r="AF72" s="32"/>
      <c r="AG72" s="32"/>
      <c r="AH72" s="32"/>
      <c r="AI72" s="32">
        <v>100</v>
      </c>
      <c r="AJ72" s="19"/>
    </row>
    <row r="73" spans="1:36" s="2" customFormat="1" ht="30" hidden="1" customHeight="1" x14ac:dyDescent="0.25">
      <c r="A73" s="16" t="s">
        <v>22</v>
      </c>
      <c r="B73" s="20"/>
      <c r="C73" s="20">
        <f t="shared" si="11"/>
        <v>0</v>
      </c>
      <c r="D73" s="1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19"/>
    </row>
    <row r="74" spans="1:36" s="2" customFormat="1" ht="30" hidden="1" customHeight="1" x14ac:dyDescent="0.25">
      <c r="A74" s="16" t="s">
        <v>23</v>
      </c>
      <c r="B74" s="20"/>
      <c r="C74" s="20">
        <f t="shared" si="11"/>
        <v>0</v>
      </c>
      <c r="D74" s="1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19"/>
    </row>
    <row r="75" spans="1:36" s="2" customFormat="1" ht="30" hidden="1" customHeight="1" x14ac:dyDescent="0.25">
      <c r="A75" s="16" t="s">
        <v>24</v>
      </c>
      <c r="B75" s="20"/>
      <c r="C75" s="20">
        <f t="shared" si="11"/>
        <v>70</v>
      </c>
      <c r="D75" s="13"/>
      <c r="E75" s="20"/>
      <c r="F75" s="20"/>
      <c r="G75" s="20"/>
      <c r="H75" s="34"/>
      <c r="I75" s="20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>
        <v>70</v>
      </c>
      <c r="AA75" s="32"/>
      <c r="AB75" s="32"/>
      <c r="AC75" s="32"/>
      <c r="AD75" s="32"/>
      <c r="AE75" s="32"/>
      <c r="AF75" s="32"/>
      <c r="AG75" s="32"/>
      <c r="AH75" s="32"/>
      <c r="AI75" s="32"/>
      <c r="AJ75" s="19"/>
    </row>
    <row r="76" spans="1:36" s="2" customFormat="1" ht="30" hidden="1" customHeight="1" x14ac:dyDescent="0.25">
      <c r="A76" s="16" t="s">
        <v>25</v>
      </c>
      <c r="B76" s="20"/>
      <c r="C76" s="20">
        <f t="shared" si="11"/>
        <v>292</v>
      </c>
      <c r="D76" s="13"/>
      <c r="E76" s="32"/>
      <c r="F76" s="32"/>
      <c r="G76" s="32"/>
      <c r="H76" s="32">
        <v>90</v>
      </c>
      <c r="I76" s="32">
        <v>202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19"/>
    </row>
    <row r="77" spans="1:36" s="2" customFormat="1" ht="30" hidden="1" customHeight="1" x14ac:dyDescent="0.25">
      <c r="A77" s="16" t="s">
        <v>26</v>
      </c>
      <c r="B77" s="20"/>
      <c r="C77" s="20">
        <f t="shared" si="11"/>
        <v>0</v>
      </c>
      <c r="D77" s="13" t="e">
        <f t="shared" si="13"/>
        <v>#DIV/0!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19"/>
    </row>
    <row r="78" spans="1:36" s="2" customFormat="1" ht="30" hidden="1" customHeight="1" x14ac:dyDescent="0.25">
      <c r="A78" s="16" t="s">
        <v>27</v>
      </c>
      <c r="B78" s="20"/>
      <c r="C78" s="17">
        <f t="shared" si="11"/>
        <v>20</v>
      </c>
      <c r="D78" s="13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>
        <v>10</v>
      </c>
      <c r="X78" s="32"/>
      <c r="Y78" s="32"/>
      <c r="Z78" s="32">
        <v>10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19"/>
    </row>
    <row r="79" spans="1:36" ht="30" hidden="1" customHeight="1" x14ac:dyDescent="0.25">
      <c r="A79" s="10" t="s">
        <v>28</v>
      </c>
      <c r="B79" s="20"/>
      <c r="C79" s="20">
        <f t="shared" si="11"/>
        <v>0</v>
      </c>
      <c r="D79" s="13" t="e">
        <f t="shared" si="13"/>
        <v>#DIV/0!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6" ht="30" hidden="1" customHeight="1" x14ac:dyDescent="0.25">
      <c r="A80" s="27" t="s">
        <v>29</v>
      </c>
      <c r="B80" s="20"/>
      <c r="C80" s="20">
        <f t="shared" si="11"/>
        <v>0</v>
      </c>
      <c r="D80" s="13" t="e">
        <f t="shared" si="13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6" ht="30" hidden="1" customHeight="1" x14ac:dyDescent="0.25">
      <c r="A81" s="12" t="s">
        <v>5</v>
      </c>
      <c r="B81" s="28"/>
      <c r="C81" s="20">
        <f t="shared" si="11"/>
        <v>0</v>
      </c>
      <c r="D81" s="13" t="e">
        <f t="shared" si="13"/>
        <v>#DIV/0!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6" ht="30" hidden="1" customHeight="1" x14ac:dyDescent="0.25">
      <c r="A82" s="12" t="s">
        <v>30</v>
      </c>
      <c r="B82" s="28"/>
      <c r="C82" s="20">
        <f t="shared" si="11"/>
        <v>0</v>
      </c>
      <c r="D82" s="13" t="e">
        <f t="shared" si="13"/>
        <v>#DIV/0!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6" ht="30" hidden="1" customHeight="1" x14ac:dyDescent="0.25">
      <c r="A83" s="12"/>
      <c r="B83" s="28"/>
      <c r="C83" s="34"/>
      <c r="D83" s="13" t="e">
        <f t="shared" si="13"/>
        <v>#DIV/0!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6" s="4" customFormat="1" ht="30" hidden="1" customHeight="1" x14ac:dyDescent="0.25">
      <c r="A84" s="63" t="s">
        <v>31</v>
      </c>
      <c r="B84" s="35"/>
      <c r="C84" s="35">
        <f>SUM(E84:AI84)</f>
        <v>0</v>
      </c>
      <c r="D84" s="13" t="e">
        <f t="shared" si="13"/>
        <v>#DIV/0!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6" ht="30" hidden="1" customHeight="1" x14ac:dyDescent="0.25">
      <c r="A85" s="12"/>
      <c r="B85" s="28"/>
      <c r="C85" s="34"/>
      <c r="D85" s="13" t="e">
        <f t="shared" si="13"/>
        <v>#DIV/0!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6" ht="7.9" hidden="1" customHeight="1" x14ac:dyDescent="0.25">
      <c r="A86" s="12"/>
      <c r="B86" s="28"/>
      <c r="C86" s="17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6" s="38" customFormat="1" ht="30" hidden="1" customHeight="1" x14ac:dyDescent="0.25">
      <c r="A87" s="12" t="s">
        <v>32</v>
      </c>
      <c r="B87" s="37"/>
      <c r="C87" s="37">
        <f>SUM(E87:AI87)</f>
        <v>-59719</v>
      </c>
      <c r="D87" s="13"/>
      <c r="E87" s="76">
        <f>(E46-E88)</f>
        <v>-2925</v>
      </c>
      <c r="F87" s="76">
        <f t="shared" ref="F87:AI87" si="14">(F46-F88)</f>
        <v>-2253</v>
      </c>
      <c r="G87" s="76">
        <f t="shared" si="14"/>
        <v>-8550</v>
      </c>
      <c r="H87" s="76">
        <f t="shared" si="14"/>
        <v>-3688</v>
      </c>
      <c r="I87" s="76">
        <f t="shared" si="14"/>
        <v>-2300</v>
      </c>
      <c r="J87" s="76">
        <f t="shared" si="14"/>
        <v>-3800</v>
      </c>
      <c r="K87" s="76"/>
      <c r="L87" s="76"/>
      <c r="M87" s="76">
        <f t="shared" si="14"/>
        <v>-2592</v>
      </c>
      <c r="N87" s="76">
        <f t="shared" si="14"/>
        <v>-5121</v>
      </c>
      <c r="O87" s="76">
        <f t="shared" si="14"/>
        <v>-2780</v>
      </c>
      <c r="P87" s="76">
        <f t="shared" si="14"/>
        <v>-1095</v>
      </c>
      <c r="Q87" s="76">
        <f t="shared" si="14"/>
        <v>-660</v>
      </c>
      <c r="R87" s="76">
        <f t="shared" si="14"/>
        <v>-708</v>
      </c>
      <c r="S87" s="76"/>
      <c r="T87" s="76"/>
      <c r="U87" s="76"/>
      <c r="V87" s="76">
        <f t="shared" si="14"/>
        <v>-3875</v>
      </c>
      <c r="W87" s="76">
        <f t="shared" si="14"/>
        <v>-2330</v>
      </c>
      <c r="X87" s="76"/>
      <c r="Y87" s="76"/>
      <c r="Z87" s="76">
        <f t="shared" si="14"/>
        <v>-3205</v>
      </c>
      <c r="AA87" s="76">
        <f t="shared" si="14"/>
        <v>-1074</v>
      </c>
      <c r="AB87" s="76">
        <f t="shared" si="14"/>
        <v>-798</v>
      </c>
      <c r="AC87" s="76">
        <f t="shared" si="14"/>
        <v>-1755</v>
      </c>
      <c r="AD87" s="76"/>
      <c r="AE87" s="76">
        <f t="shared" si="14"/>
        <v>-9000</v>
      </c>
      <c r="AF87" s="76"/>
      <c r="AG87" s="76"/>
      <c r="AH87" s="76"/>
      <c r="AI87" s="76">
        <f t="shared" si="14"/>
        <v>-1210</v>
      </c>
    </row>
    <row r="88" spans="1:36" ht="30.6" hidden="1" customHeight="1" x14ac:dyDescent="0.25">
      <c r="A88" s="12" t="s">
        <v>33</v>
      </c>
      <c r="B88" s="20"/>
      <c r="C88" s="20">
        <f>SUM(E88:AI88)</f>
        <v>59719</v>
      </c>
      <c r="D88" s="13"/>
      <c r="E88" s="9">
        <v>2925</v>
      </c>
      <c r="F88" s="9">
        <v>2253</v>
      </c>
      <c r="G88" s="9">
        <v>8550</v>
      </c>
      <c r="H88" s="9">
        <v>3688</v>
      </c>
      <c r="I88" s="9">
        <v>2300</v>
      </c>
      <c r="J88" s="9">
        <v>3800</v>
      </c>
      <c r="K88" s="9"/>
      <c r="L88" s="9"/>
      <c r="M88" s="9">
        <v>2592</v>
      </c>
      <c r="N88" s="9">
        <v>5121</v>
      </c>
      <c r="O88" s="9">
        <v>2780</v>
      </c>
      <c r="P88" s="9">
        <v>1095</v>
      </c>
      <c r="Q88" s="9">
        <v>660</v>
      </c>
      <c r="R88" s="9">
        <v>708</v>
      </c>
      <c r="S88" s="9"/>
      <c r="T88" s="9"/>
      <c r="U88" s="9"/>
      <c r="V88" s="9">
        <v>3875</v>
      </c>
      <c r="W88" s="9">
        <v>2330</v>
      </c>
      <c r="X88" s="9"/>
      <c r="Y88" s="9"/>
      <c r="Z88" s="9">
        <v>3205</v>
      </c>
      <c r="AA88" s="9">
        <v>1074</v>
      </c>
      <c r="AB88" s="9">
        <v>798</v>
      </c>
      <c r="AC88" s="9">
        <v>1755</v>
      </c>
      <c r="AD88" s="9"/>
      <c r="AE88" s="9">
        <v>9000</v>
      </c>
      <c r="AF88" s="9"/>
      <c r="AG88" s="9"/>
      <c r="AH88" s="9"/>
      <c r="AI88" s="9">
        <v>1210</v>
      </c>
      <c r="AJ88" s="18"/>
    </row>
    <row r="89" spans="1:36" ht="30" hidden="1" customHeight="1" x14ac:dyDescent="0.25">
      <c r="A89" s="12"/>
      <c r="B89" s="28"/>
      <c r="C89" s="20"/>
      <c r="D89" s="13" t="e">
        <f t="shared" si="13"/>
        <v>#DIV/0!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6" s="38" customFormat="1" ht="30" hidden="1" customHeight="1" x14ac:dyDescent="0.25">
      <c r="A90" s="12" t="s">
        <v>34</v>
      </c>
      <c r="B90" s="37"/>
      <c r="C90" s="37"/>
      <c r="D90" s="1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6" ht="30" hidden="1" customHeight="1" x14ac:dyDescent="0.25">
      <c r="A91" s="12" t="s">
        <v>35</v>
      </c>
      <c r="B91" s="29"/>
      <c r="C91" s="23">
        <f>SUM(E91:AI91)</f>
        <v>0</v>
      </c>
      <c r="D91" s="13" t="e">
        <f t="shared" si="13"/>
        <v>#DIV/0!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1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6" ht="30" hidden="1" customHeight="1" x14ac:dyDescent="0.25">
      <c r="A92" s="39" t="s">
        <v>36</v>
      </c>
      <c r="B92" s="40"/>
      <c r="C92" s="40"/>
      <c r="D92" s="13" t="e">
        <f t="shared" si="13"/>
        <v>#DIV/0!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6" ht="30" hidden="1" customHeight="1" x14ac:dyDescent="0.25">
      <c r="A93" s="12" t="s">
        <v>37</v>
      </c>
      <c r="B93" s="36"/>
      <c r="C93" s="36"/>
      <c r="D93" s="13" t="e">
        <f t="shared" si="13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6" ht="30" hidden="1" customHeight="1" x14ac:dyDescent="0.25">
      <c r="A94" s="12" t="s">
        <v>38</v>
      </c>
      <c r="B94" s="24"/>
      <c r="C94" s="24" t="e">
        <f>C93/C92</f>
        <v>#DIV/0!</v>
      </c>
      <c r="D94" s="13" t="e">
        <f t="shared" si="13"/>
        <v>#DIV/0!</v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6" ht="30" hidden="1" customHeight="1" x14ac:dyDescent="0.25">
      <c r="A95" s="39" t="s">
        <v>107</v>
      </c>
      <c r="B95" s="65"/>
      <c r="C95" s="65"/>
      <c r="D95" s="42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</row>
    <row r="96" spans="1:36" s="11" customFormat="1" ht="30" hidden="1" customHeight="1" outlineLevel="1" x14ac:dyDescent="0.2">
      <c r="A96" s="43" t="s">
        <v>39</v>
      </c>
      <c r="B96" s="20"/>
      <c r="C96" s="23"/>
      <c r="D96" s="13" t="e">
        <f t="shared" ref="D96:D133" si="15"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1" customFormat="1" ht="30" hidden="1" customHeight="1" outlineLevel="1" x14ac:dyDescent="0.2">
      <c r="A97" s="43" t="s">
        <v>44</v>
      </c>
      <c r="B97" s="34"/>
      <c r="C97" s="22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11" customFormat="1" ht="30" hidden="1" customHeight="1" outlineLevel="1" x14ac:dyDescent="0.2">
      <c r="A98" s="43" t="s">
        <v>93</v>
      </c>
      <c r="B98" s="34"/>
      <c r="C98" s="22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11" customFormat="1" ht="30" hidden="1" customHeight="1" outlineLevel="1" x14ac:dyDescent="0.2">
      <c r="A99" s="43" t="s">
        <v>94</v>
      </c>
      <c r="B99" s="34"/>
      <c r="C99" s="22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45" customFormat="1" ht="34.9" hidden="1" customHeight="1" outlineLevel="1" x14ac:dyDescent="0.2">
      <c r="A100" s="12" t="s">
        <v>40</v>
      </c>
      <c r="B100" s="34"/>
      <c r="C100" s="22"/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45" customFormat="1" ht="33" hidden="1" customHeight="1" outlineLevel="1" x14ac:dyDescent="0.2">
      <c r="A101" s="12" t="s">
        <v>41</v>
      </c>
      <c r="B101" s="34"/>
      <c r="C101" s="22"/>
      <c r="D101" s="1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11" customFormat="1" ht="34.15" hidden="1" customHeight="1" outlineLevel="1" x14ac:dyDescent="0.2">
      <c r="A102" s="10" t="s">
        <v>42</v>
      </c>
      <c r="B102" s="23"/>
      <c r="C102" s="23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11" customFormat="1" ht="30" hidden="1" customHeight="1" x14ac:dyDescent="0.2">
      <c r="A103" s="27" t="s">
        <v>43</v>
      </c>
      <c r="B103" s="20"/>
      <c r="C103" s="23"/>
      <c r="D103" s="13" t="e">
        <f t="shared" si="15"/>
        <v>#DIV/0!</v>
      </c>
      <c r="E103" s="34"/>
      <c r="F103" s="34"/>
      <c r="G103" s="34"/>
      <c r="H103" s="34"/>
      <c r="I103" s="34"/>
      <c r="J103" s="34"/>
      <c r="K103" s="78"/>
      <c r="L103" s="78"/>
      <c r="M103" s="34"/>
      <c r="N103" s="34"/>
      <c r="O103" s="34"/>
      <c r="P103" s="34"/>
      <c r="Q103" s="34"/>
      <c r="R103" s="34"/>
      <c r="S103" s="78"/>
      <c r="T103" s="78"/>
      <c r="U103" s="78"/>
      <c r="V103" s="34"/>
      <c r="W103" s="34"/>
      <c r="X103" s="78"/>
      <c r="Y103" s="78"/>
      <c r="Z103" s="34"/>
      <c r="AA103" s="34"/>
      <c r="AB103" s="34"/>
      <c r="AC103" s="34"/>
      <c r="AD103" s="78"/>
      <c r="AE103" s="34"/>
      <c r="AF103" s="78"/>
      <c r="AG103" s="78"/>
      <c r="AH103" s="78"/>
      <c r="AI103" s="34"/>
    </row>
    <row r="104" spans="1:35" s="11" customFormat="1" ht="30" hidden="1" customHeight="1" x14ac:dyDescent="0.2">
      <c r="A104" s="12" t="s">
        <v>113</v>
      </c>
      <c r="B104" s="24" t="e">
        <f>B103/B102</f>
        <v>#DIV/0!</v>
      </c>
      <c r="C104" s="24" t="e">
        <f>C103/C102</f>
        <v>#DIV/0!</v>
      </c>
      <c r="D104" s="13"/>
      <c r="E104" s="24" t="e">
        <f>E103/E102</f>
        <v>#DIV/0!</v>
      </c>
      <c r="F104" s="24" t="e">
        <f>F103/F102</f>
        <v>#DIV/0!</v>
      </c>
      <c r="G104" s="24" t="e">
        <f t="shared" ref="G104:AI104" si="16">G103/G102</f>
        <v>#DIV/0!</v>
      </c>
      <c r="H104" s="24" t="e">
        <f t="shared" si="16"/>
        <v>#DIV/0!</v>
      </c>
      <c r="I104" s="24" t="e">
        <f t="shared" si="16"/>
        <v>#DIV/0!</v>
      </c>
      <c r="J104" s="24" t="e">
        <f t="shared" si="16"/>
        <v>#DIV/0!</v>
      </c>
      <c r="K104" s="24"/>
      <c r="L104" s="24"/>
      <c r="M104" s="24" t="e">
        <f t="shared" si="16"/>
        <v>#DIV/0!</v>
      </c>
      <c r="N104" s="24" t="e">
        <f t="shared" si="16"/>
        <v>#DIV/0!</v>
      </c>
      <c r="O104" s="24" t="e">
        <f t="shared" si="16"/>
        <v>#DIV/0!</v>
      </c>
      <c r="P104" s="24" t="e">
        <f t="shared" si="16"/>
        <v>#DIV/0!</v>
      </c>
      <c r="Q104" s="24" t="e">
        <f t="shared" si="16"/>
        <v>#DIV/0!</v>
      </c>
      <c r="R104" s="24" t="e">
        <f t="shared" si="16"/>
        <v>#DIV/0!</v>
      </c>
      <c r="S104" s="24"/>
      <c r="T104" s="24"/>
      <c r="U104" s="24"/>
      <c r="V104" s="24" t="e">
        <f t="shared" si="16"/>
        <v>#DIV/0!</v>
      </c>
      <c r="W104" s="24" t="e">
        <f t="shared" si="16"/>
        <v>#DIV/0!</v>
      </c>
      <c r="X104" s="24"/>
      <c r="Y104" s="24"/>
      <c r="Z104" s="24" t="e">
        <f t="shared" si="16"/>
        <v>#DIV/0!</v>
      </c>
      <c r="AA104" s="24" t="e">
        <f t="shared" si="16"/>
        <v>#DIV/0!</v>
      </c>
      <c r="AB104" s="24" t="e">
        <f t="shared" si="16"/>
        <v>#DIV/0!</v>
      </c>
      <c r="AC104" s="24" t="e">
        <f t="shared" si="16"/>
        <v>#DIV/0!</v>
      </c>
      <c r="AD104" s="24"/>
      <c r="AE104" s="24" t="e">
        <f t="shared" si="16"/>
        <v>#DIV/0!</v>
      </c>
      <c r="AF104" s="24"/>
      <c r="AG104" s="24"/>
      <c r="AH104" s="24"/>
      <c r="AI104" s="24" t="e">
        <f t="shared" si="16"/>
        <v>#DIV/0!</v>
      </c>
    </row>
    <row r="105" spans="1:35" s="72" customFormat="1" ht="31.9" hidden="1" customHeight="1" x14ac:dyDescent="0.2">
      <c r="A105" s="70" t="s">
        <v>48</v>
      </c>
      <c r="B105" s="73">
        <f>B102-B103</f>
        <v>0</v>
      </c>
      <c r="C105" s="73">
        <f>C102-C103</f>
        <v>0</v>
      </c>
      <c r="D105" s="73"/>
      <c r="E105" s="73">
        <f t="shared" ref="E105:AI105" si="17">E102-E103</f>
        <v>0</v>
      </c>
      <c r="F105" s="73">
        <f t="shared" si="17"/>
        <v>0</v>
      </c>
      <c r="G105" s="73">
        <f t="shared" si="17"/>
        <v>0</v>
      </c>
      <c r="H105" s="73">
        <f t="shared" si="17"/>
        <v>0</v>
      </c>
      <c r="I105" s="73">
        <f t="shared" si="17"/>
        <v>0</v>
      </c>
      <c r="J105" s="73">
        <f t="shared" si="17"/>
        <v>0</v>
      </c>
      <c r="K105" s="73"/>
      <c r="L105" s="73"/>
      <c r="M105" s="73">
        <f t="shared" si="17"/>
        <v>0</v>
      </c>
      <c r="N105" s="73">
        <f t="shared" si="17"/>
        <v>0</v>
      </c>
      <c r="O105" s="73">
        <f t="shared" si="17"/>
        <v>0</v>
      </c>
      <c r="P105" s="73">
        <f t="shared" si="17"/>
        <v>0</v>
      </c>
      <c r="Q105" s="73">
        <f t="shared" si="17"/>
        <v>0</v>
      </c>
      <c r="R105" s="73">
        <f t="shared" si="17"/>
        <v>0</v>
      </c>
      <c r="S105" s="73"/>
      <c r="T105" s="73"/>
      <c r="U105" s="73"/>
      <c r="V105" s="73">
        <f t="shared" si="17"/>
        <v>0</v>
      </c>
      <c r="W105" s="73">
        <f t="shared" si="17"/>
        <v>0</v>
      </c>
      <c r="X105" s="73"/>
      <c r="Y105" s="73"/>
      <c r="Z105" s="73">
        <f t="shared" si="17"/>
        <v>0</v>
      </c>
      <c r="AA105" s="73">
        <f t="shared" si="17"/>
        <v>0</v>
      </c>
      <c r="AB105" s="73">
        <f t="shared" si="17"/>
        <v>0</v>
      </c>
      <c r="AC105" s="73">
        <f t="shared" si="17"/>
        <v>0</v>
      </c>
      <c r="AD105" s="73"/>
      <c r="AE105" s="73">
        <f t="shared" si="17"/>
        <v>0</v>
      </c>
      <c r="AF105" s="73"/>
      <c r="AG105" s="73"/>
      <c r="AH105" s="73"/>
      <c r="AI105" s="73">
        <f t="shared" si="17"/>
        <v>0</v>
      </c>
    </row>
    <row r="106" spans="1:35" s="11" customFormat="1" ht="30" hidden="1" customHeight="1" x14ac:dyDescent="0.2">
      <c r="A106" s="10" t="s">
        <v>44</v>
      </c>
      <c r="B106" s="34"/>
      <c r="C106" s="22">
        <f>SUM(E106:AI106)</f>
        <v>0</v>
      </c>
      <c r="D106" s="13" t="e">
        <f t="shared" si="15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0" hidden="1" customHeight="1" x14ac:dyDescent="0.2">
      <c r="A107" s="10" t="s">
        <v>45</v>
      </c>
      <c r="B107" s="34"/>
      <c r="C107" s="22">
        <f>SUM(E107:AI107)</f>
        <v>0</v>
      </c>
      <c r="D107" s="13" t="e">
        <f t="shared" si="15"/>
        <v>#DIV/0!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11" customFormat="1" ht="30" hidden="1" customHeight="1" x14ac:dyDescent="0.2">
      <c r="A108" s="10" t="s">
        <v>46</v>
      </c>
      <c r="B108" s="34"/>
      <c r="C108" s="22">
        <f>SUM(E108:AI108)</f>
        <v>0</v>
      </c>
      <c r="D108" s="13" t="e">
        <f t="shared" si="15"/>
        <v>#DIV/0!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11" customFormat="1" ht="30" hidden="1" customHeight="1" x14ac:dyDescent="0.2">
      <c r="A109" s="10" t="s">
        <v>47</v>
      </c>
      <c r="B109" s="34"/>
      <c r="C109" s="22">
        <f>SUM(E109:AI109)</f>
        <v>0</v>
      </c>
      <c r="D109" s="13" t="e">
        <f t="shared" si="15"/>
        <v>#DIV/0!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s="11" customFormat="1" ht="30" hidden="1" customHeight="1" x14ac:dyDescent="0.2">
      <c r="A110" s="27" t="s">
        <v>49</v>
      </c>
      <c r="B110" s="23"/>
      <c r="C110" s="23">
        <f>SUM(E110:AI110)</f>
        <v>0</v>
      </c>
      <c r="D110" s="13" t="e">
        <f t="shared" si="15"/>
        <v>#DIV/0!</v>
      </c>
      <c r="E110" s="34"/>
      <c r="F110" s="34"/>
      <c r="G110" s="34"/>
      <c r="H110" s="34"/>
      <c r="I110" s="34"/>
      <c r="J110" s="34"/>
      <c r="K110" s="78"/>
      <c r="L110" s="78"/>
      <c r="M110" s="34"/>
      <c r="N110" s="34"/>
      <c r="O110" s="34"/>
      <c r="P110" s="34"/>
      <c r="Q110" s="34"/>
      <c r="R110" s="34"/>
      <c r="S110" s="78"/>
      <c r="T110" s="78"/>
      <c r="U110" s="78"/>
      <c r="V110" s="34"/>
      <c r="W110" s="34"/>
      <c r="X110" s="78"/>
      <c r="Y110" s="78"/>
      <c r="Z110" s="34"/>
      <c r="AA110" s="34"/>
      <c r="AB110" s="34"/>
      <c r="AC110" s="34"/>
      <c r="AD110" s="78"/>
      <c r="AE110" s="34"/>
      <c r="AF110" s="78"/>
      <c r="AG110" s="78"/>
      <c r="AH110" s="78"/>
      <c r="AI110" s="34"/>
    </row>
    <row r="111" spans="1:35" s="11" customFormat="1" ht="31.15" hidden="1" customHeight="1" x14ac:dyDescent="0.2">
      <c r="A111" s="12" t="s">
        <v>113</v>
      </c>
      <c r="B111" s="24" t="e">
        <f>B110/B102</f>
        <v>#DIV/0!</v>
      </c>
      <c r="C111" s="24" t="e">
        <f>C110/C102</f>
        <v>#DIV/0!</v>
      </c>
      <c r="D111" s="24"/>
      <c r="E111" s="24" t="e">
        <f t="shared" ref="E111:AI111" si="18">E110/E102</f>
        <v>#DIV/0!</v>
      </c>
      <c r="F111" s="24" t="e">
        <f t="shared" si="18"/>
        <v>#DIV/0!</v>
      </c>
      <c r="G111" s="24" t="e">
        <f t="shared" si="18"/>
        <v>#DIV/0!</v>
      </c>
      <c r="H111" s="24" t="e">
        <f t="shared" si="18"/>
        <v>#DIV/0!</v>
      </c>
      <c r="I111" s="24" t="e">
        <f t="shared" si="18"/>
        <v>#DIV/0!</v>
      </c>
      <c r="J111" s="24" t="e">
        <f t="shared" si="18"/>
        <v>#DIV/0!</v>
      </c>
      <c r="K111" s="24"/>
      <c r="L111" s="24"/>
      <c r="M111" s="24" t="e">
        <f t="shared" si="18"/>
        <v>#DIV/0!</v>
      </c>
      <c r="N111" s="24" t="e">
        <f t="shared" si="18"/>
        <v>#DIV/0!</v>
      </c>
      <c r="O111" s="24" t="e">
        <f t="shared" si="18"/>
        <v>#DIV/0!</v>
      </c>
      <c r="P111" s="24" t="e">
        <f t="shared" si="18"/>
        <v>#DIV/0!</v>
      </c>
      <c r="Q111" s="24" t="e">
        <f t="shared" si="18"/>
        <v>#DIV/0!</v>
      </c>
      <c r="R111" s="24" t="e">
        <f t="shared" si="18"/>
        <v>#DIV/0!</v>
      </c>
      <c r="S111" s="24"/>
      <c r="T111" s="24"/>
      <c r="U111" s="24"/>
      <c r="V111" s="24" t="e">
        <f t="shared" si="18"/>
        <v>#DIV/0!</v>
      </c>
      <c r="W111" s="24" t="e">
        <f t="shared" si="18"/>
        <v>#DIV/0!</v>
      </c>
      <c r="X111" s="24"/>
      <c r="Y111" s="24"/>
      <c r="Z111" s="24" t="e">
        <f t="shared" si="18"/>
        <v>#DIV/0!</v>
      </c>
      <c r="AA111" s="24" t="e">
        <f t="shared" si="18"/>
        <v>#DIV/0!</v>
      </c>
      <c r="AB111" s="24" t="e">
        <f t="shared" si="18"/>
        <v>#DIV/0!</v>
      </c>
      <c r="AC111" s="24" t="e">
        <f t="shared" si="18"/>
        <v>#DIV/0!</v>
      </c>
      <c r="AD111" s="24"/>
      <c r="AE111" s="24" t="e">
        <f t="shared" si="18"/>
        <v>#DIV/0!</v>
      </c>
      <c r="AF111" s="24"/>
      <c r="AG111" s="24"/>
      <c r="AH111" s="24"/>
      <c r="AI111" s="24" t="e">
        <f t="shared" si="18"/>
        <v>#DIV/0!</v>
      </c>
    </row>
    <row r="112" spans="1:35" s="11" customFormat="1" ht="30" hidden="1" customHeight="1" x14ac:dyDescent="0.2">
      <c r="A112" s="10" t="s">
        <v>44</v>
      </c>
      <c r="B112" s="34"/>
      <c r="C112" s="22">
        <f>SUM(E112:AI112)</f>
        <v>0</v>
      </c>
      <c r="D112" s="13" t="e">
        <f t="shared" si="15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11" customFormat="1" ht="30" hidden="1" customHeight="1" x14ac:dyDescent="0.2">
      <c r="A113" s="10" t="s">
        <v>45</v>
      </c>
      <c r="B113" s="34"/>
      <c r="C113" s="22">
        <f>SUM(E113:AI113)</f>
        <v>0</v>
      </c>
      <c r="D113" s="13" t="e">
        <f t="shared" si="15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11" customFormat="1" ht="30" hidden="1" customHeight="1" x14ac:dyDescent="0.2">
      <c r="A114" s="10" t="s">
        <v>46</v>
      </c>
      <c r="B114" s="34"/>
      <c r="C114" s="22">
        <f>SUM(E114:AI114)</f>
        <v>0</v>
      </c>
      <c r="D114" s="13" t="e">
        <f t="shared" si="15"/>
        <v>#DIV/0!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11" customFormat="1" ht="30" hidden="1" customHeight="1" x14ac:dyDescent="0.2">
      <c r="A115" s="10" t="s">
        <v>47</v>
      </c>
      <c r="B115" s="34"/>
      <c r="C115" s="22">
        <f>SUM(E115:AI115)</f>
        <v>0</v>
      </c>
      <c r="D115" s="13" t="e">
        <f t="shared" si="15"/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66"/>
      <c r="AB115" s="21"/>
      <c r="AC115" s="21"/>
      <c r="AD115" s="21"/>
      <c r="AE115" s="21"/>
      <c r="AF115" s="21"/>
      <c r="AG115" s="21"/>
      <c r="AH115" s="21"/>
      <c r="AI115" s="21"/>
    </row>
    <row r="116" spans="1:35" s="45" customFormat="1" ht="48" hidden="1" customHeight="1" x14ac:dyDescent="0.2">
      <c r="A116" s="12" t="s">
        <v>119</v>
      </c>
      <c r="B116" s="34"/>
      <c r="C116" s="22">
        <v>595200</v>
      </c>
      <c r="D116" s="14" t="e">
        <f t="shared" si="15"/>
        <v>#DIV/0!</v>
      </c>
      <c r="E116" s="34"/>
      <c r="F116" s="34"/>
      <c r="G116" s="34"/>
      <c r="H116" s="34"/>
      <c r="I116" s="34"/>
      <c r="J116" s="34"/>
      <c r="K116" s="78"/>
      <c r="L116" s="78"/>
      <c r="M116" s="34"/>
      <c r="N116" s="34"/>
      <c r="O116" s="34"/>
      <c r="P116" s="34"/>
      <c r="Q116" s="34"/>
      <c r="R116" s="34"/>
      <c r="S116" s="78"/>
      <c r="T116" s="78"/>
      <c r="U116" s="78"/>
      <c r="V116" s="34"/>
      <c r="W116" s="34"/>
      <c r="X116" s="78"/>
      <c r="Y116" s="78"/>
      <c r="Z116" s="34"/>
      <c r="AA116" s="34"/>
      <c r="AB116" s="34"/>
      <c r="AC116" s="34"/>
      <c r="AD116" s="78"/>
      <c r="AE116" s="34"/>
      <c r="AF116" s="78"/>
      <c r="AG116" s="78"/>
      <c r="AH116" s="78"/>
      <c r="AI116" s="34"/>
    </row>
    <row r="117" spans="1:35" s="11" customFormat="1" ht="30" hidden="1" customHeight="1" x14ac:dyDescent="0.2">
      <c r="A117" s="27" t="s">
        <v>120</v>
      </c>
      <c r="B117" s="23"/>
      <c r="C117" s="23">
        <f>SUM(E117:AI117)</f>
        <v>0</v>
      </c>
      <c r="D117" s="13" t="e">
        <f t="shared" si="15"/>
        <v>#DIV/0!</v>
      </c>
      <c r="E117" s="34"/>
      <c r="F117" s="34"/>
      <c r="G117" s="34"/>
      <c r="H117" s="34"/>
      <c r="I117" s="34"/>
      <c r="J117" s="34"/>
      <c r="K117" s="78"/>
      <c r="L117" s="78"/>
      <c r="M117" s="34"/>
      <c r="N117" s="34"/>
      <c r="O117" s="34"/>
      <c r="P117" s="34"/>
      <c r="Q117" s="34"/>
      <c r="R117" s="34"/>
      <c r="S117" s="78"/>
      <c r="T117" s="78"/>
      <c r="U117" s="78"/>
      <c r="V117" s="34"/>
      <c r="W117" s="34"/>
      <c r="X117" s="78"/>
      <c r="Y117" s="78"/>
      <c r="Z117" s="34"/>
      <c r="AA117" s="34"/>
      <c r="AB117" s="34"/>
      <c r="AC117" s="34"/>
      <c r="AD117" s="78"/>
      <c r="AE117" s="34"/>
      <c r="AF117" s="78"/>
      <c r="AG117" s="78"/>
      <c r="AH117" s="78"/>
      <c r="AI117" s="34"/>
    </row>
    <row r="118" spans="1:35" s="11" customFormat="1" ht="27" hidden="1" customHeight="1" x14ac:dyDescent="0.2">
      <c r="A118" s="12" t="s">
        <v>5</v>
      </c>
      <c r="B118" s="25" t="e">
        <f>B117/B116</f>
        <v>#DIV/0!</v>
      </c>
      <c r="C118" s="25">
        <f>C117/C116</f>
        <v>0</v>
      </c>
      <c r="D118" s="8"/>
      <c r="E118" s="25" t="e">
        <f t="shared" ref="E118:AI118" si="19">E117/E116</f>
        <v>#DIV/0!</v>
      </c>
      <c r="F118" s="25" t="e">
        <f t="shared" si="19"/>
        <v>#DIV/0!</v>
      </c>
      <c r="G118" s="25" t="e">
        <f t="shared" si="19"/>
        <v>#DIV/0!</v>
      </c>
      <c r="H118" s="25" t="e">
        <f t="shared" si="19"/>
        <v>#DIV/0!</v>
      </c>
      <c r="I118" s="25" t="e">
        <f t="shared" si="19"/>
        <v>#DIV/0!</v>
      </c>
      <c r="J118" s="25" t="e">
        <f t="shared" si="19"/>
        <v>#DIV/0!</v>
      </c>
      <c r="K118" s="77"/>
      <c r="L118" s="77"/>
      <c r="M118" s="25" t="e">
        <f t="shared" si="19"/>
        <v>#DIV/0!</v>
      </c>
      <c r="N118" s="25" t="e">
        <f t="shared" si="19"/>
        <v>#DIV/0!</v>
      </c>
      <c r="O118" s="25" t="e">
        <f t="shared" si="19"/>
        <v>#DIV/0!</v>
      </c>
      <c r="P118" s="25" t="e">
        <f t="shared" si="19"/>
        <v>#DIV/0!</v>
      </c>
      <c r="Q118" s="25" t="e">
        <f t="shared" si="19"/>
        <v>#DIV/0!</v>
      </c>
      <c r="R118" s="25" t="e">
        <f t="shared" si="19"/>
        <v>#DIV/0!</v>
      </c>
      <c r="S118" s="77"/>
      <c r="T118" s="77"/>
      <c r="U118" s="77"/>
      <c r="V118" s="25" t="e">
        <f t="shared" si="19"/>
        <v>#DIV/0!</v>
      </c>
      <c r="W118" s="25" t="e">
        <f t="shared" si="19"/>
        <v>#DIV/0!</v>
      </c>
      <c r="X118" s="77"/>
      <c r="Y118" s="77"/>
      <c r="Z118" s="25" t="e">
        <f t="shared" si="19"/>
        <v>#DIV/0!</v>
      </c>
      <c r="AA118" s="25" t="e">
        <f t="shared" si="19"/>
        <v>#DIV/0!</v>
      </c>
      <c r="AB118" s="25" t="e">
        <f t="shared" si="19"/>
        <v>#DIV/0!</v>
      </c>
      <c r="AC118" s="25" t="e">
        <f t="shared" si="19"/>
        <v>#DIV/0!</v>
      </c>
      <c r="AD118" s="77"/>
      <c r="AE118" s="25" t="e">
        <f t="shared" si="19"/>
        <v>#DIV/0!</v>
      </c>
      <c r="AF118" s="77"/>
      <c r="AG118" s="77"/>
      <c r="AH118" s="77"/>
      <c r="AI118" s="25" t="e">
        <f t="shared" si="19"/>
        <v>#DIV/0!</v>
      </c>
    </row>
    <row r="119" spans="1:35" s="11" customFormat="1" ht="30" hidden="1" customHeight="1" x14ac:dyDescent="0.2">
      <c r="A119" s="10" t="s">
        <v>44</v>
      </c>
      <c r="B119" s="22"/>
      <c r="C119" s="22">
        <f>SUM(E119:AI119)</f>
        <v>0</v>
      </c>
      <c r="D119" s="13" t="e">
        <f t="shared" si="15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1" customFormat="1" ht="30" hidden="1" customHeight="1" x14ac:dyDescent="0.2">
      <c r="A120" s="10" t="s">
        <v>45</v>
      </c>
      <c r="B120" s="22"/>
      <c r="C120" s="22">
        <f>SUM(E120:AI120)</f>
        <v>0</v>
      </c>
      <c r="D120" s="13" t="e">
        <f t="shared" si="15"/>
        <v>#DIV/0!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11" customFormat="1" ht="31.15" hidden="1" customHeight="1" x14ac:dyDescent="0.2">
      <c r="A121" s="10" t="s">
        <v>46</v>
      </c>
      <c r="B121" s="22"/>
      <c r="C121" s="22">
        <f>SUM(E121:AI121)</f>
        <v>0</v>
      </c>
      <c r="D121" s="13" t="e">
        <f t="shared" si="15"/>
        <v>#DIV/0!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11" customFormat="1" ht="31.15" hidden="1" customHeight="1" x14ac:dyDescent="0.2">
      <c r="A122" s="10" t="s">
        <v>47</v>
      </c>
      <c r="B122" s="34"/>
      <c r="C122" s="22">
        <f>SUM(E122:AI122)</f>
        <v>0</v>
      </c>
      <c r="D122" s="13" t="e">
        <f t="shared" si="15"/>
        <v>#DIV/0!</v>
      </c>
      <c r="E122" s="21"/>
      <c r="F122" s="21"/>
      <c r="G122" s="46"/>
      <c r="H122" s="46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66"/>
      <c r="AB122" s="21"/>
      <c r="AC122" s="21"/>
      <c r="AD122" s="21"/>
      <c r="AE122" s="21"/>
      <c r="AF122" s="21"/>
      <c r="AG122" s="21"/>
      <c r="AH122" s="21"/>
      <c r="AI122" s="21"/>
    </row>
    <row r="123" spans="1:35" s="11" customFormat="1" ht="31.15" hidden="1" customHeight="1" x14ac:dyDescent="0.2">
      <c r="A123" s="27" t="s">
        <v>50</v>
      </c>
      <c r="B123" s="48" t="e">
        <f>B117/B110*10</f>
        <v>#DIV/0!</v>
      </c>
      <c r="C123" s="48" t="e">
        <f>C117/C110*10</f>
        <v>#DIV/0!</v>
      </c>
      <c r="D123" s="13" t="e">
        <f t="shared" si="15"/>
        <v>#DIV/0!</v>
      </c>
      <c r="E123" s="49" t="e">
        <f t="shared" ref="E123:AI123" si="20">E117/E110*10</f>
        <v>#DIV/0!</v>
      </c>
      <c r="F123" s="49" t="e">
        <f t="shared" si="20"/>
        <v>#DIV/0!</v>
      </c>
      <c r="G123" s="49" t="e">
        <f t="shared" si="20"/>
        <v>#DIV/0!</v>
      </c>
      <c r="H123" s="49" t="e">
        <f t="shared" si="20"/>
        <v>#DIV/0!</v>
      </c>
      <c r="I123" s="49" t="e">
        <f t="shared" si="20"/>
        <v>#DIV/0!</v>
      </c>
      <c r="J123" s="49" t="e">
        <f t="shared" si="20"/>
        <v>#DIV/0!</v>
      </c>
      <c r="K123" s="49"/>
      <c r="L123" s="49"/>
      <c r="M123" s="49" t="e">
        <f t="shared" si="20"/>
        <v>#DIV/0!</v>
      </c>
      <c r="N123" s="49" t="e">
        <f t="shared" si="20"/>
        <v>#DIV/0!</v>
      </c>
      <c r="O123" s="49" t="e">
        <f t="shared" si="20"/>
        <v>#DIV/0!</v>
      </c>
      <c r="P123" s="49" t="e">
        <f t="shared" si="20"/>
        <v>#DIV/0!</v>
      </c>
      <c r="Q123" s="49" t="e">
        <f t="shared" si="20"/>
        <v>#DIV/0!</v>
      </c>
      <c r="R123" s="49" t="e">
        <f t="shared" si="20"/>
        <v>#DIV/0!</v>
      </c>
      <c r="S123" s="49"/>
      <c r="T123" s="49"/>
      <c r="U123" s="49"/>
      <c r="V123" s="49" t="e">
        <f t="shared" si="20"/>
        <v>#DIV/0!</v>
      </c>
      <c r="W123" s="49" t="e">
        <f t="shared" si="20"/>
        <v>#DIV/0!</v>
      </c>
      <c r="X123" s="49"/>
      <c r="Y123" s="49"/>
      <c r="Z123" s="49" t="e">
        <f t="shared" si="20"/>
        <v>#DIV/0!</v>
      </c>
      <c r="AA123" s="49" t="e">
        <f t="shared" si="20"/>
        <v>#DIV/0!</v>
      </c>
      <c r="AB123" s="49" t="e">
        <f t="shared" si="20"/>
        <v>#DIV/0!</v>
      </c>
      <c r="AC123" s="49" t="e">
        <f t="shared" si="20"/>
        <v>#DIV/0!</v>
      </c>
      <c r="AD123" s="49"/>
      <c r="AE123" s="49" t="e">
        <f t="shared" si="20"/>
        <v>#DIV/0!</v>
      </c>
      <c r="AF123" s="49"/>
      <c r="AG123" s="49"/>
      <c r="AH123" s="49"/>
      <c r="AI123" s="49" t="e">
        <f t="shared" si="20"/>
        <v>#DIV/0!</v>
      </c>
    </row>
    <row r="124" spans="1:35" s="11" customFormat="1" ht="30" hidden="1" customHeight="1" x14ac:dyDescent="0.2">
      <c r="A124" s="10" t="s">
        <v>44</v>
      </c>
      <c r="B124" s="49" t="e">
        <f t="shared" ref="B124:E127" si="21">B119/B112*10</f>
        <v>#DIV/0!</v>
      </c>
      <c r="C124" s="49" t="e">
        <f t="shared" si="21"/>
        <v>#DIV/0!</v>
      </c>
      <c r="D124" s="13" t="e">
        <f t="shared" si="15"/>
        <v>#DIV/0!</v>
      </c>
      <c r="E124" s="49" t="e">
        <f t="shared" ref="E124:AI124" si="22">E119/E112*10</f>
        <v>#DIV/0!</v>
      </c>
      <c r="F124" s="49" t="e">
        <f t="shared" si="22"/>
        <v>#DIV/0!</v>
      </c>
      <c r="G124" s="49" t="e">
        <f t="shared" si="22"/>
        <v>#DIV/0!</v>
      </c>
      <c r="H124" s="49" t="e">
        <f t="shared" si="22"/>
        <v>#DIV/0!</v>
      </c>
      <c r="I124" s="49" t="e">
        <f t="shared" si="22"/>
        <v>#DIV/0!</v>
      </c>
      <c r="J124" s="49" t="e">
        <f t="shared" si="22"/>
        <v>#DIV/0!</v>
      </c>
      <c r="K124" s="49"/>
      <c r="L124" s="49"/>
      <c r="M124" s="49" t="e">
        <f t="shared" si="22"/>
        <v>#DIV/0!</v>
      </c>
      <c r="N124" s="49" t="e">
        <f t="shared" si="22"/>
        <v>#DIV/0!</v>
      </c>
      <c r="O124" s="49" t="e">
        <f t="shared" si="22"/>
        <v>#DIV/0!</v>
      </c>
      <c r="P124" s="49" t="e">
        <f t="shared" si="22"/>
        <v>#DIV/0!</v>
      </c>
      <c r="Q124" s="49" t="e">
        <f t="shared" si="22"/>
        <v>#DIV/0!</v>
      </c>
      <c r="R124" s="49" t="e">
        <f t="shared" si="22"/>
        <v>#DIV/0!</v>
      </c>
      <c r="S124" s="49"/>
      <c r="T124" s="49"/>
      <c r="U124" s="49"/>
      <c r="V124" s="49" t="e">
        <f t="shared" si="22"/>
        <v>#DIV/0!</v>
      </c>
      <c r="W124" s="49" t="e">
        <f t="shared" si="22"/>
        <v>#DIV/0!</v>
      </c>
      <c r="X124" s="49"/>
      <c r="Y124" s="49"/>
      <c r="Z124" s="49" t="e">
        <f t="shared" si="22"/>
        <v>#DIV/0!</v>
      </c>
      <c r="AA124" s="49" t="e">
        <f t="shared" si="22"/>
        <v>#DIV/0!</v>
      </c>
      <c r="AB124" s="49" t="e">
        <f t="shared" si="22"/>
        <v>#DIV/0!</v>
      </c>
      <c r="AC124" s="49" t="e">
        <f t="shared" si="22"/>
        <v>#DIV/0!</v>
      </c>
      <c r="AD124" s="49"/>
      <c r="AE124" s="49" t="e">
        <f t="shared" si="22"/>
        <v>#DIV/0!</v>
      </c>
      <c r="AF124" s="49"/>
      <c r="AG124" s="49"/>
      <c r="AH124" s="49"/>
      <c r="AI124" s="49" t="e">
        <f t="shared" si="22"/>
        <v>#DIV/0!</v>
      </c>
    </row>
    <row r="125" spans="1:35" s="11" customFormat="1" ht="30" hidden="1" customHeight="1" x14ac:dyDescent="0.2">
      <c r="A125" s="10" t="s">
        <v>45</v>
      </c>
      <c r="B125" s="49" t="e">
        <f t="shared" si="21"/>
        <v>#DIV/0!</v>
      </c>
      <c r="C125" s="49" t="e">
        <f t="shared" si="21"/>
        <v>#DIV/0!</v>
      </c>
      <c r="D125" s="13" t="e">
        <f t="shared" si="15"/>
        <v>#DIV/0!</v>
      </c>
      <c r="E125" s="49"/>
      <c r="F125" s="49" t="e">
        <f t="shared" ref="F125:O126" si="23">F120/F113*10</f>
        <v>#DIV/0!</v>
      </c>
      <c r="G125" s="49" t="e">
        <f t="shared" si="23"/>
        <v>#DIV/0!</v>
      </c>
      <c r="H125" s="49" t="e">
        <f t="shared" si="23"/>
        <v>#DIV/0!</v>
      </c>
      <c r="I125" s="49" t="e">
        <f t="shared" si="23"/>
        <v>#DIV/0!</v>
      </c>
      <c r="J125" s="49" t="e">
        <f t="shared" si="23"/>
        <v>#DIV/0!</v>
      </c>
      <c r="K125" s="49"/>
      <c r="L125" s="49"/>
      <c r="M125" s="49" t="e">
        <f t="shared" si="23"/>
        <v>#DIV/0!</v>
      </c>
      <c r="N125" s="49" t="e">
        <f t="shared" si="23"/>
        <v>#DIV/0!</v>
      </c>
      <c r="O125" s="49" t="e">
        <f t="shared" si="23"/>
        <v>#DIV/0!</v>
      </c>
      <c r="P125" s="49"/>
      <c r="Q125" s="49" t="e">
        <f>Q120/Q113*10</f>
        <v>#DIV/0!</v>
      </c>
      <c r="R125" s="49" t="e">
        <f>R120/R113*10</f>
        <v>#DIV/0!</v>
      </c>
      <c r="S125" s="49"/>
      <c r="T125" s="49"/>
      <c r="U125" s="49"/>
      <c r="V125" s="49"/>
      <c r="W125" s="49" t="e">
        <f t="shared" ref="W125:AA126" si="24">W120/W113*10</f>
        <v>#DIV/0!</v>
      </c>
      <c r="X125" s="49"/>
      <c r="Y125" s="49"/>
      <c r="Z125" s="49" t="e">
        <f t="shared" si="24"/>
        <v>#DIV/0!</v>
      </c>
      <c r="AA125" s="49" t="e">
        <f t="shared" si="24"/>
        <v>#DIV/0!</v>
      </c>
      <c r="AB125" s="49"/>
      <c r="AC125" s="49"/>
      <c r="AD125" s="49"/>
      <c r="AE125" s="49" t="e">
        <f>AE120/AE113*10</f>
        <v>#DIV/0!</v>
      </c>
      <c r="AF125" s="49"/>
      <c r="AG125" s="49"/>
      <c r="AH125" s="49"/>
      <c r="AI125" s="49" t="e">
        <f>AI120/AI113*10</f>
        <v>#DIV/0!</v>
      </c>
    </row>
    <row r="126" spans="1:35" s="11" customFormat="1" ht="30" hidden="1" customHeight="1" x14ac:dyDescent="0.2">
      <c r="A126" s="10" t="s">
        <v>46</v>
      </c>
      <c r="B126" s="49" t="e">
        <f t="shared" si="21"/>
        <v>#DIV/0!</v>
      </c>
      <c r="C126" s="49" t="e">
        <f t="shared" si="21"/>
        <v>#DIV/0!</v>
      </c>
      <c r="D126" s="13" t="e">
        <f t="shared" si="15"/>
        <v>#DIV/0!</v>
      </c>
      <c r="E126" s="49" t="e">
        <f>E121/E114*10</f>
        <v>#DIV/0!</v>
      </c>
      <c r="F126" s="49" t="e">
        <f t="shared" si="23"/>
        <v>#DIV/0!</v>
      </c>
      <c r="G126" s="49" t="e">
        <f t="shared" si="23"/>
        <v>#DIV/0!</v>
      </c>
      <c r="H126" s="49" t="e">
        <f t="shared" si="23"/>
        <v>#DIV/0!</v>
      </c>
      <c r="I126" s="49" t="e">
        <f t="shared" si="23"/>
        <v>#DIV/0!</v>
      </c>
      <c r="J126" s="49" t="e">
        <f t="shared" si="23"/>
        <v>#DIV/0!</v>
      </c>
      <c r="K126" s="49"/>
      <c r="L126" s="49"/>
      <c r="M126" s="49" t="e">
        <f t="shared" si="23"/>
        <v>#DIV/0!</v>
      </c>
      <c r="N126" s="49" t="e">
        <f t="shared" si="23"/>
        <v>#DIV/0!</v>
      </c>
      <c r="O126" s="49" t="e">
        <f t="shared" si="23"/>
        <v>#DIV/0!</v>
      </c>
      <c r="P126" s="49" t="e">
        <f>P121/P114*10</f>
        <v>#DIV/0!</v>
      </c>
      <c r="Q126" s="49" t="e">
        <f>Q121/Q114*10</f>
        <v>#DIV/0!</v>
      </c>
      <c r="R126" s="49" t="e">
        <f>R121/R114*10</f>
        <v>#DIV/0!</v>
      </c>
      <c r="S126" s="49"/>
      <c r="T126" s="49"/>
      <c r="U126" s="49"/>
      <c r="V126" s="49" t="e">
        <f>V121/V114*10</f>
        <v>#DIV/0!</v>
      </c>
      <c r="W126" s="49" t="e">
        <f t="shared" si="24"/>
        <v>#DIV/0!</v>
      </c>
      <c r="X126" s="49"/>
      <c r="Y126" s="49"/>
      <c r="Z126" s="49" t="e">
        <f t="shared" si="24"/>
        <v>#DIV/0!</v>
      </c>
      <c r="AA126" s="49" t="e">
        <f t="shared" si="24"/>
        <v>#DIV/0!</v>
      </c>
      <c r="AB126" s="49" t="e">
        <f>AB121/AB114*10</f>
        <v>#DIV/0!</v>
      </c>
      <c r="AC126" s="49" t="e">
        <f>AC121/AC114*10</f>
        <v>#DIV/0!</v>
      </c>
      <c r="AD126" s="49"/>
      <c r="AE126" s="49" t="e">
        <f>AE121/AE114*10</f>
        <v>#DIV/0!</v>
      </c>
      <c r="AF126" s="49"/>
      <c r="AG126" s="49"/>
      <c r="AH126" s="49"/>
      <c r="AI126" s="49" t="e">
        <f>AI121/AI114*10</f>
        <v>#DIV/0!</v>
      </c>
    </row>
    <row r="127" spans="1:35" s="11" customFormat="1" ht="30" hidden="1" customHeight="1" x14ac:dyDescent="0.2">
      <c r="A127" s="10" t="s">
        <v>47</v>
      </c>
      <c r="B127" s="49" t="e">
        <f t="shared" si="21"/>
        <v>#DIV/0!</v>
      </c>
      <c r="C127" s="49" t="e">
        <f t="shared" si="21"/>
        <v>#DIV/0!</v>
      </c>
      <c r="D127" s="13" t="e">
        <f t="shared" si="15"/>
        <v>#DIV/0!</v>
      </c>
      <c r="E127" s="49" t="e">
        <f t="shared" si="21"/>
        <v>#DIV/0!</v>
      </c>
      <c r="F127" s="49"/>
      <c r="G127" s="49">
        <v>10</v>
      </c>
      <c r="H127" s="49"/>
      <c r="I127" s="49" t="e">
        <f>I122/I115*10</f>
        <v>#DIV/0!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 t="e">
        <f>V122/V115*10</f>
        <v>#DIV/0!</v>
      </c>
      <c r="W127" s="49" t="e">
        <f>W122/W115*10</f>
        <v>#DIV/0!</v>
      </c>
      <c r="X127" s="49"/>
      <c r="Y127" s="49"/>
      <c r="Z127" s="49"/>
      <c r="AA127" s="49"/>
      <c r="AB127" s="49"/>
      <c r="AC127" s="49" t="e">
        <f>AC122/AC115*10</f>
        <v>#DIV/0!</v>
      </c>
      <c r="AD127" s="49"/>
      <c r="AE127" s="49"/>
      <c r="AF127" s="49"/>
      <c r="AG127" s="49"/>
      <c r="AH127" s="49"/>
      <c r="AI127" s="49"/>
    </row>
    <row r="128" spans="1:35" s="11" customFormat="1" ht="30" hidden="1" customHeight="1" outlineLevel="1" x14ac:dyDescent="0.2">
      <c r="A128" s="50" t="s">
        <v>97</v>
      </c>
      <c r="B128" s="20"/>
      <c r="C128" s="22">
        <f>SUM(E128:AI128)</f>
        <v>0</v>
      </c>
      <c r="D128" s="13"/>
      <c r="E128" s="33"/>
      <c r="F128" s="32"/>
      <c r="G128" s="53"/>
      <c r="H128" s="32"/>
      <c r="I128" s="32"/>
      <c r="J128" s="32"/>
      <c r="K128" s="32"/>
      <c r="L128" s="32"/>
      <c r="M128" s="32"/>
      <c r="N128" s="49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49"/>
      <c r="AA128" s="22"/>
      <c r="AB128" s="74"/>
      <c r="AC128" s="74"/>
      <c r="AD128" s="74"/>
      <c r="AE128" s="22"/>
      <c r="AF128" s="22"/>
      <c r="AG128" s="22"/>
      <c r="AH128" s="22"/>
      <c r="AI128" s="32"/>
    </row>
    <row r="129" spans="1:36" s="11" customFormat="1" ht="30" hidden="1" customHeight="1" x14ac:dyDescent="0.2">
      <c r="A129" s="27" t="s">
        <v>98</v>
      </c>
      <c r="B129" s="20"/>
      <c r="C129" s="22">
        <f>SUM(E129:AI129)</f>
        <v>0</v>
      </c>
      <c r="D129" s="13"/>
      <c r="E129" s="33"/>
      <c r="F129" s="32"/>
      <c r="G129" s="32"/>
      <c r="H129" s="32"/>
      <c r="I129" s="32"/>
      <c r="J129" s="32"/>
      <c r="K129" s="32"/>
      <c r="L129" s="32"/>
      <c r="M129" s="32"/>
      <c r="N129" s="49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49"/>
      <c r="AA129" s="22"/>
      <c r="AB129" s="74"/>
      <c r="AC129" s="74"/>
      <c r="AD129" s="74"/>
      <c r="AE129" s="22"/>
      <c r="AF129" s="22"/>
      <c r="AG129" s="22"/>
      <c r="AH129" s="22"/>
      <c r="AI129" s="32"/>
    </row>
    <row r="130" spans="1:36" s="11" customFormat="1" ht="30" hidden="1" customHeight="1" x14ac:dyDescent="0.2">
      <c r="A130" s="27" t="s">
        <v>50</v>
      </c>
      <c r="B130" s="55"/>
      <c r="C130" s="55" t="e">
        <f>C129/C128*10</f>
        <v>#DIV/0!</v>
      </c>
      <c r="D130" s="53"/>
      <c r="E130" s="53"/>
      <c r="F130" s="53"/>
      <c r="G130" s="53"/>
      <c r="H130" s="53" t="e">
        <f>H129/H128*10</f>
        <v>#DIV/0!</v>
      </c>
      <c r="I130" s="53"/>
      <c r="J130" s="53"/>
      <c r="K130" s="53"/>
      <c r="L130" s="53"/>
      <c r="M130" s="53"/>
      <c r="N130" s="53"/>
      <c r="O130" s="53" t="e">
        <f>O129/O128*10</f>
        <v>#DIV/0!</v>
      </c>
      <c r="P130" s="53"/>
      <c r="Q130" s="53"/>
      <c r="R130" s="53" t="e">
        <f>R129/R128*10</f>
        <v>#DIV/0!</v>
      </c>
      <c r="S130" s="53"/>
      <c r="T130" s="53"/>
      <c r="U130" s="53"/>
      <c r="V130" s="53"/>
      <c r="W130" s="49" t="e">
        <f>W129/W128*10</f>
        <v>#DIV/0!</v>
      </c>
      <c r="X130" s="49"/>
      <c r="Y130" s="49"/>
      <c r="Z130" s="49"/>
      <c r="AA130" s="49" t="e">
        <f>AA129/AA128*10</f>
        <v>#DIV/0!</v>
      </c>
      <c r="AB130" s="53"/>
      <c r="AC130" s="53"/>
      <c r="AD130" s="53"/>
      <c r="AE130" s="49" t="e">
        <f>AE129/AE128*10</f>
        <v>#DIV/0!</v>
      </c>
      <c r="AF130" s="49"/>
      <c r="AG130" s="49"/>
      <c r="AH130" s="49"/>
      <c r="AI130" s="33"/>
    </row>
    <row r="131" spans="1:36" s="11" customFormat="1" ht="30" hidden="1" customHeight="1" x14ac:dyDescent="0.2">
      <c r="A131" s="50" t="s">
        <v>51</v>
      </c>
      <c r="B131" s="51"/>
      <c r="C131" s="51">
        <f>SUM(E131:AI131)</f>
        <v>0</v>
      </c>
      <c r="D131" s="13" t="e">
        <f t="shared" si="15"/>
        <v>#DIV/0!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6" s="11" customFormat="1" ht="30" hidden="1" customHeight="1" x14ac:dyDescent="0.2">
      <c r="A132" s="27" t="s">
        <v>52</v>
      </c>
      <c r="B132" s="23"/>
      <c r="C132" s="23">
        <f>SUM(E132:AI132)</f>
        <v>0</v>
      </c>
      <c r="D132" s="13" t="e">
        <f t="shared" si="15"/>
        <v>#DIV/0!</v>
      </c>
      <c r="E132" s="21"/>
      <c r="F132" s="21"/>
      <c r="G132" s="21"/>
      <c r="H132" s="21"/>
      <c r="I132" s="21"/>
      <c r="J132" s="21"/>
      <c r="K132" s="21"/>
      <c r="L132" s="21"/>
      <c r="M132" s="22"/>
      <c r="N132" s="22"/>
      <c r="O132" s="22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6" s="11" customFormat="1" ht="30" hidden="1" customHeight="1" x14ac:dyDescent="0.2">
      <c r="A133" s="27" t="s">
        <v>53</v>
      </c>
      <c r="B133" s="49"/>
      <c r="C133" s="49" t="e">
        <f>C131/C132</f>
        <v>#DIV/0!</v>
      </c>
      <c r="D133" s="13" t="e">
        <f t="shared" si="15"/>
        <v>#DIV/0!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6" s="11" customFormat="1" ht="30" hidden="1" customHeight="1" x14ac:dyDescent="0.2">
      <c r="A134" s="10" t="s">
        <v>54</v>
      </c>
      <c r="B134" s="23"/>
      <c r="C134" s="23"/>
      <c r="D134" s="13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</row>
    <row r="135" spans="1:36" s="11" customFormat="1" ht="27" hidden="1" customHeight="1" x14ac:dyDescent="0.2">
      <c r="A135" s="12" t="s">
        <v>55</v>
      </c>
      <c r="B135" s="20"/>
      <c r="C135" s="23">
        <f>SUM(E135:AI135)</f>
        <v>0</v>
      </c>
      <c r="D135" s="13"/>
      <c r="E135" s="46"/>
      <c r="F135" s="46"/>
      <c r="G135" s="46"/>
      <c r="H135" s="46"/>
      <c r="I135" s="46"/>
      <c r="J135" s="46"/>
      <c r="K135" s="46"/>
      <c r="L135" s="46"/>
      <c r="M135" s="46"/>
      <c r="N135" s="22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9"/>
      <c r="AB135" s="46"/>
      <c r="AC135" s="46"/>
      <c r="AD135" s="46"/>
      <c r="AE135" s="46"/>
      <c r="AF135" s="46"/>
      <c r="AG135" s="46"/>
      <c r="AH135" s="46"/>
      <c r="AI135" s="46"/>
    </row>
    <row r="136" spans="1:36" s="11" customFormat="1" ht="31.9" hidden="1" customHeight="1" outlineLevel="1" x14ac:dyDescent="0.2">
      <c r="A136" s="12" t="s">
        <v>56</v>
      </c>
      <c r="B136" s="23"/>
      <c r="C136" s="23"/>
      <c r="D136" s="13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61"/>
    </row>
    <row r="137" spans="1:36" s="11" customFormat="1" ht="30" hidden="1" customHeight="1" outlineLevel="1" x14ac:dyDescent="0.2">
      <c r="A137" s="50" t="s">
        <v>57</v>
      </c>
      <c r="B137" s="20"/>
      <c r="C137" s="23">
        <f>SUM(E137:AI137)</f>
        <v>0</v>
      </c>
      <c r="D137" s="13" t="e">
        <f t="shared" ref="D137:D177" si="25">C137/B137</f>
        <v>#DIV/0!</v>
      </c>
      <c r="E137" s="34"/>
      <c r="F137" s="34"/>
      <c r="G137" s="34"/>
      <c r="H137" s="34"/>
      <c r="I137" s="34"/>
      <c r="J137" s="34"/>
      <c r="K137" s="78"/>
      <c r="L137" s="78"/>
      <c r="M137" s="34"/>
      <c r="N137" s="34"/>
      <c r="O137" s="34"/>
      <c r="P137" s="34"/>
      <c r="Q137" s="34"/>
      <c r="R137" s="34"/>
      <c r="S137" s="78"/>
      <c r="T137" s="78"/>
      <c r="U137" s="78"/>
      <c r="V137" s="34"/>
      <c r="W137" s="34"/>
      <c r="X137" s="78"/>
      <c r="Y137" s="78"/>
      <c r="Z137" s="34"/>
      <c r="AA137" s="34"/>
      <c r="AB137" s="34"/>
      <c r="AC137" s="34"/>
      <c r="AD137" s="78"/>
      <c r="AE137" s="34"/>
      <c r="AF137" s="78"/>
      <c r="AG137" s="78"/>
      <c r="AH137" s="78"/>
      <c r="AI137" s="34"/>
    </row>
    <row r="138" spans="1:36" s="11" customFormat="1" ht="19.149999999999999" hidden="1" customHeight="1" x14ac:dyDescent="0.2">
      <c r="A138" s="12" t="s">
        <v>116</v>
      </c>
      <c r="B138" s="28" t="e">
        <f>B137/B136</f>
        <v>#DIV/0!</v>
      </c>
      <c r="C138" s="28" t="e">
        <f>C137/C136</f>
        <v>#DIV/0!</v>
      </c>
      <c r="D138" s="13"/>
      <c r="E138" s="30" t="e">
        <f t="shared" ref="E138:AI138" si="26">E137/E136</f>
        <v>#DIV/0!</v>
      </c>
      <c r="F138" s="30" t="e">
        <f t="shared" si="26"/>
        <v>#DIV/0!</v>
      </c>
      <c r="G138" s="30" t="e">
        <f t="shared" si="26"/>
        <v>#DIV/0!</v>
      </c>
      <c r="H138" s="30" t="e">
        <f t="shared" si="26"/>
        <v>#DIV/0!</v>
      </c>
      <c r="I138" s="30" t="e">
        <f t="shared" si="26"/>
        <v>#DIV/0!</v>
      </c>
      <c r="J138" s="30" t="e">
        <f t="shared" si="26"/>
        <v>#DIV/0!</v>
      </c>
      <c r="K138" s="30"/>
      <c r="L138" s="30"/>
      <c r="M138" s="30" t="e">
        <f t="shared" si="26"/>
        <v>#DIV/0!</v>
      </c>
      <c r="N138" s="30" t="e">
        <f t="shared" si="26"/>
        <v>#DIV/0!</v>
      </c>
      <c r="O138" s="30" t="e">
        <f t="shared" si="26"/>
        <v>#DIV/0!</v>
      </c>
      <c r="P138" s="30" t="e">
        <f t="shared" si="26"/>
        <v>#DIV/0!</v>
      </c>
      <c r="Q138" s="30" t="e">
        <f t="shared" si="26"/>
        <v>#DIV/0!</v>
      </c>
      <c r="R138" s="30" t="e">
        <f t="shared" si="26"/>
        <v>#DIV/0!</v>
      </c>
      <c r="S138" s="30"/>
      <c r="T138" s="30"/>
      <c r="U138" s="30"/>
      <c r="V138" s="30" t="e">
        <f t="shared" si="26"/>
        <v>#DIV/0!</v>
      </c>
      <c r="W138" s="30" t="e">
        <f t="shared" si="26"/>
        <v>#DIV/0!</v>
      </c>
      <c r="X138" s="30"/>
      <c r="Y138" s="30"/>
      <c r="Z138" s="30" t="e">
        <f t="shared" si="26"/>
        <v>#DIV/0!</v>
      </c>
      <c r="AA138" s="30" t="e">
        <f t="shared" si="26"/>
        <v>#DIV/0!</v>
      </c>
      <c r="AB138" s="30" t="e">
        <f t="shared" si="26"/>
        <v>#DIV/0!</v>
      </c>
      <c r="AC138" s="30" t="e">
        <f t="shared" si="26"/>
        <v>#DIV/0!</v>
      </c>
      <c r="AD138" s="30"/>
      <c r="AE138" s="30" t="e">
        <f t="shared" si="26"/>
        <v>#DIV/0!</v>
      </c>
      <c r="AF138" s="30"/>
      <c r="AG138" s="30"/>
      <c r="AH138" s="30"/>
      <c r="AI138" s="30" t="e">
        <f t="shared" si="26"/>
        <v>#DIV/0!</v>
      </c>
    </row>
    <row r="139" spans="1:36" s="72" customFormat="1" ht="21" hidden="1" customHeight="1" x14ac:dyDescent="0.2">
      <c r="A139" s="70" t="s">
        <v>48</v>
      </c>
      <c r="B139" s="71">
        <f>B136-B137</f>
        <v>0</v>
      </c>
      <c r="C139" s="71">
        <f>C136-C137</f>
        <v>0</v>
      </c>
      <c r="D139" s="71"/>
      <c r="E139" s="71">
        <f t="shared" ref="E139:AI139" si="27">E136-E137</f>
        <v>0</v>
      </c>
      <c r="F139" s="71">
        <f t="shared" si="27"/>
        <v>0</v>
      </c>
      <c r="G139" s="71">
        <f t="shared" si="27"/>
        <v>0</v>
      </c>
      <c r="H139" s="71">
        <f t="shared" si="27"/>
        <v>0</v>
      </c>
      <c r="I139" s="71">
        <f t="shared" si="27"/>
        <v>0</v>
      </c>
      <c r="J139" s="71">
        <f t="shared" si="27"/>
        <v>0</v>
      </c>
      <c r="K139" s="71"/>
      <c r="L139" s="71"/>
      <c r="M139" s="71">
        <f t="shared" si="27"/>
        <v>0</v>
      </c>
      <c r="N139" s="71">
        <f t="shared" si="27"/>
        <v>0</v>
      </c>
      <c r="O139" s="71">
        <f t="shared" si="27"/>
        <v>0</v>
      </c>
      <c r="P139" s="71">
        <f t="shared" si="27"/>
        <v>0</v>
      </c>
      <c r="Q139" s="71">
        <f t="shared" si="27"/>
        <v>0</v>
      </c>
      <c r="R139" s="71">
        <f t="shared" si="27"/>
        <v>0</v>
      </c>
      <c r="S139" s="71"/>
      <c r="T139" s="71"/>
      <c r="U139" s="71"/>
      <c r="V139" s="71">
        <f t="shared" si="27"/>
        <v>0</v>
      </c>
      <c r="W139" s="71">
        <f t="shared" si="27"/>
        <v>0</v>
      </c>
      <c r="X139" s="71"/>
      <c r="Y139" s="71"/>
      <c r="Z139" s="71">
        <f t="shared" si="27"/>
        <v>0</v>
      </c>
      <c r="AA139" s="71">
        <f t="shared" si="27"/>
        <v>0</v>
      </c>
      <c r="AB139" s="71">
        <f t="shared" si="27"/>
        <v>0</v>
      </c>
      <c r="AC139" s="71">
        <f t="shared" si="27"/>
        <v>0</v>
      </c>
      <c r="AD139" s="71"/>
      <c r="AE139" s="71">
        <f t="shared" si="27"/>
        <v>0</v>
      </c>
      <c r="AF139" s="71"/>
      <c r="AG139" s="71"/>
      <c r="AH139" s="71"/>
      <c r="AI139" s="71">
        <f t="shared" si="27"/>
        <v>0</v>
      </c>
    </row>
    <row r="140" spans="1:36" s="11" customFormat="1" ht="22.9" hidden="1" customHeight="1" x14ac:dyDescent="0.2">
      <c r="A140" s="12" t="s">
        <v>117</v>
      </c>
      <c r="B140" s="34"/>
      <c r="C140" s="22"/>
      <c r="D140" s="14" t="e">
        <f t="shared" si="25"/>
        <v>#DIV/0!</v>
      </c>
      <c r="E140" s="34"/>
      <c r="F140" s="34"/>
      <c r="G140" s="34"/>
      <c r="H140" s="34"/>
      <c r="I140" s="34"/>
      <c r="J140" s="34"/>
      <c r="K140" s="78"/>
      <c r="L140" s="78"/>
      <c r="M140" s="34"/>
      <c r="N140" s="34"/>
      <c r="O140" s="34"/>
      <c r="P140" s="34"/>
      <c r="Q140" s="34"/>
      <c r="R140" s="34"/>
      <c r="S140" s="78"/>
      <c r="T140" s="78"/>
      <c r="U140" s="78"/>
      <c r="V140" s="34"/>
      <c r="W140" s="34"/>
      <c r="X140" s="78"/>
      <c r="Y140" s="78"/>
      <c r="Z140" s="34"/>
      <c r="AA140" s="34"/>
      <c r="AB140" s="34"/>
      <c r="AC140" s="34"/>
      <c r="AD140" s="78"/>
      <c r="AE140" s="34"/>
      <c r="AF140" s="78"/>
      <c r="AG140" s="78"/>
      <c r="AH140" s="78"/>
      <c r="AI140" s="34"/>
    </row>
    <row r="141" spans="1:36" s="11" customFormat="1" ht="30" hidden="1" customHeight="1" x14ac:dyDescent="0.2">
      <c r="A141" s="27" t="s">
        <v>58</v>
      </c>
      <c r="B141" s="20"/>
      <c r="C141" s="23">
        <f>SUM(E141:AI141)</f>
        <v>0</v>
      </c>
      <c r="D141" s="13" t="e">
        <f t="shared" si="25"/>
        <v>#DIV/0!</v>
      </c>
      <c r="E141" s="34"/>
      <c r="F141" s="34"/>
      <c r="G141" s="34"/>
      <c r="H141" s="34"/>
      <c r="I141" s="34"/>
      <c r="J141" s="34"/>
      <c r="K141" s="78"/>
      <c r="L141" s="78"/>
      <c r="M141" s="34"/>
      <c r="N141" s="34"/>
      <c r="O141" s="34"/>
      <c r="P141" s="34"/>
      <c r="Q141" s="34"/>
      <c r="R141" s="34"/>
      <c r="S141" s="78"/>
      <c r="T141" s="78"/>
      <c r="U141" s="78"/>
      <c r="V141" s="34"/>
      <c r="W141" s="34"/>
      <c r="X141" s="78"/>
      <c r="Y141" s="78"/>
      <c r="Z141" s="34"/>
      <c r="AA141" s="34"/>
      <c r="AB141" s="34"/>
      <c r="AC141" s="34"/>
      <c r="AD141" s="78"/>
      <c r="AE141" s="34"/>
      <c r="AF141" s="78"/>
      <c r="AG141" s="78"/>
      <c r="AH141" s="78"/>
      <c r="AI141" s="34"/>
    </row>
    <row r="142" spans="1:36" s="11" customFormat="1" ht="31.15" hidden="1" customHeight="1" x14ac:dyDescent="0.2">
      <c r="A142" s="12" t="s">
        <v>5</v>
      </c>
      <c r="B142" s="13" t="e">
        <f>B141/B140</f>
        <v>#DIV/0!</v>
      </c>
      <c r="C142" s="8" t="e">
        <f>C141/C140</f>
        <v>#DIV/0!</v>
      </c>
      <c r="D142" s="13"/>
      <c r="E142" s="24" t="e">
        <f t="shared" ref="E142:AI142" si="28">E141/E140</f>
        <v>#DIV/0!</v>
      </c>
      <c r="F142" s="24" t="e">
        <f t="shared" si="28"/>
        <v>#DIV/0!</v>
      </c>
      <c r="G142" s="24" t="e">
        <f t="shared" si="28"/>
        <v>#DIV/0!</v>
      </c>
      <c r="H142" s="24" t="e">
        <f t="shared" si="28"/>
        <v>#DIV/0!</v>
      </c>
      <c r="I142" s="24" t="e">
        <f t="shared" si="28"/>
        <v>#DIV/0!</v>
      </c>
      <c r="J142" s="24" t="e">
        <f t="shared" si="28"/>
        <v>#DIV/0!</v>
      </c>
      <c r="K142" s="24"/>
      <c r="L142" s="24"/>
      <c r="M142" s="24" t="e">
        <f t="shared" si="28"/>
        <v>#DIV/0!</v>
      </c>
      <c r="N142" s="24" t="e">
        <f t="shared" si="28"/>
        <v>#DIV/0!</v>
      </c>
      <c r="O142" s="24" t="e">
        <f t="shared" si="28"/>
        <v>#DIV/0!</v>
      </c>
      <c r="P142" s="24" t="e">
        <f t="shared" si="28"/>
        <v>#DIV/0!</v>
      </c>
      <c r="Q142" s="24" t="e">
        <f t="shared" si="28"/>
        <v>#DIV/0!</v>
      </c>
      <c r="R142" s="24" t="e">
        <f t="shared" si="28"/>
        <v>#DIV/0!</v>
      </c>
      <c r="S142" s="24"/>
      <c r="T142" s="24"/>
      <c r="U142" s="24"/>
      <c r="V142" s="24" t="e">
        <f t="shared" si="28"/>
        <v>#DIV/0!</v>
      </c>
      <c r="W142" s="24" t="e">
        <f t="shared" si="28"/>
        <v>#DIV/0!</v>
      </c>
      <c r="X142" s="24"/>
      <c r="Y142" s="24"/>
      <c r="Z142" s="24" t="e">
        <f t="shared" si="28"/>
        <v>#DIV/0!</v>
      </c>
      <c r="AA142" s="24" t="e">
        <f t="shared" si="28"/>
        <v>#DIV/0!</v>
      </c>
      <c r="AB142" s="24" t="e">
        <f t="shared" si="28"/>
        <v>#DIV/0!</v>
      </c>
      <c r="AC142" s="24" t="e">
        <f t="shared" si="28"/>
        <v>#DIV/0!</v>
      </c>
      <c r="AD142" s="24"/>
      <c r="AE142" s="24" t="e">
        <f t="shared" si="28"/>
        <v>#DIV/0!</v>
      </c>
      <c r="AF142" s="24"/>
      <c r="AG142" s="24"/>
      <c r="AH142" s="24"/>
      <c r="AI142" s="24" t="e">
        <f t="shared" si="28"/>
        <v>#DIV/0!</v>
      </c>
    </row>
    <row r="143" spans="1:36" s="11" customFormat="1" ht="30" hidden="1" customHeight="1" x14ac:dyDescent="0.2">
      <c r="A143" s="27" t="s">
        <v>50</v>
      </c>
      <c r="B143" s="55" t="e">
        <f>B141/B137*10</f>
        <v>#DIV/0!</v>
      </c>
      <c r="C143" s="55" t="e">
        <f>C141/C137*10</f>
        <v>#DIV/0!</v>
      </c>
      <c r="D143" s="13" t="e">
        <f t="shared" si="25"/>
        <v>#DIV/0!</v>
      </c>
      <c r="E143" s="53" t="e">
        <f t="shared" ref="E143:R143" si="29">E141/E137*10</f>
        <v>#DIV/0!</v>
      </c>
      <c r="F143" s="53" t="e">
        <f t="shared" si="29"/>
        <v>#DIV/0!</v>
      </c>
      <c r="G143" s="53" t="e">
        <f t="shared" si="29"/>
        <v>#DIV/0!</v>
      </c>
      <c r="H143" s="53" t="e">
        <f t="shared" si="29"/>
        <v>#DIV/0!</v>
      </c>
      <c r="I143" s="53" t="e">
        <f t="shared" si="29"/>
        <v>#DIV/0!</v>
      </c>
      <c r="J143" s="53" t="e">
        <f t="shared" si="29"/>
        <v>#DIV/0!</v>
      </c>
      <c r="K143" s="53"/>
      <c r="L143" s="53"/>
      <c r="M143" s="53" t="e">
        <f t="shared" si="29"/>
        <v>#DIV/0!</v>
      </c>
      <c r="N143" s="53" t="e">
        <f t="shared" si="29"/>
        <v>#DIV/0!</v>
      </c>
      <c r="O143" s="53" t="e">
        <f t="shared" si="29"/>
        <v>#DIV/0!</v>
      </c>
      <c r="P143" s="53" t="e">
        <f t="shared" si="29"/>
        <v>#DIV/0!</v>
      </c>
      <c r="Q143" s="53" t="e">
        <f t="shared" si="29"/>
        <v>#DIV/0!</v>
      </c>
      <c r="R143" s="53" t="e">
        <f t="shared" si="29"/>
        <v>#DIV/0!</v>
      </c>
      <c r="S143" s="53"/>
      <c r="T143" s="53"/>
      <c r="U143" s="53"/>
      <c r="V143" s="53" t="e">
        <f t="shared" ref="V143:AB143" si="30">V141/V137*10</f>
        <v>#DIV/0!</v>
      </c>
      <c r="W143" s="53" t="e">
        <f t="shared" si="30"/>
        <v>#DIV/0!</v>
      </c>
      <c r="X143" s="53"/>
      <c r="Y143" s="53"/>
      <c r="Z143" s="53" t="e">
        <f t="shared" si="30"/>
        <v>#DIV/0!</v>
      </c>
      <c r="AA143" s="53" t="e">
        <f t="shared" si="30"/>
        <v>#DIV/0!</v>
      </c>
      <c r="AB143" s="53" t="e">
        <f t="shared" si="30"/>
        <v>#DIV/0!</v>
      </c>
      <c r="AC143" s="53" t="e">
        <f>AC141/AC137*10</f>
        <v>#DIV/0!</v>
      </c>
      <c r="AD143" s="53"/>
      <c r="AE143" s="53" t="e">
        <f>AE141/AE137*10</f>
        <v>#DIV/0!</v>
      </c>
      <c r="AF143" s="53"/>
      <c r="AG143" s="53"/>
      <c r="AH143" s="53"/>
      <c r="AI143" s="53" t="e">
        <f>AI141/AI137*10</f>
        <v>#DIV/0!</v>
      </c>
    </row>
    <row r="144" spans="1:36" s="11" customFormat="1" ht="30" hidden="1" customHeight="1" outlineLevel="1" x14ac:dyDescent="0.2">
      <c r="A144" s="10" t="s">
        <v>59</v>
      </c>
      <c r="B144" s="7"/>
      <c r="C144" s="23" t="e">
        <f>E144+F144+G144+H144+I144+J144+M144+N144+O144+P144+Q144+R144+V144+W144+Z144+AA144+#REF!+AB144+AC144+AE144+AI144</f>
        <v>#REF!</v>
      </c>
      <c r="D144" s="13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11" customFormat="1" ht="30" hidden="1" customHeight="1" x14ac:dyDescent="0.2">
      <c r="A145" s="10" t="s">
        <v>60</v>
      </c>
      <c r="B145" s="52"/>
      <c r="C145" s="23">
        <f>SUM(E145:AI145)</f>
        <v>0</v>
      </c>
      <c r="D145" s="13"/>
      <c r="E145" s="53"/>
      <c r="F145" s="53"/>
      <c r="G145" s="54"/>
      <c r="H145" s="53"/>
      <c r="I145" s="53"/>
      <c r="J145" s="53"/>
      <c r="K145" s="53"/>
      <c r="L145" s="53"/>
      <c r="M145" s="53"/>
      <c r="N145" s="22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49"/>
      <c r="AB145" s="53"/>
      <c r="AC145" s="53"/>
      <c r="AD145" s="53"/>
      <c r="AE145" s="52"/>
      <c r="AF145" s="52"/>
      <c r="AG145" s="52"/>
      <c r="AH145" s="52"/>
      <c r="AI145" s="53"/>
    </row>
    <row r="146" spans="1:35" s="11" customFormat="1" ht="30" hidden="1" customHeight="1" outlineLevel="1" x14ac:dyDescent="0.2">
      <c r="A146" s="10" t="s">
        <v>61</v>
      </c>
      <c r="B146" s="51"/>
      <c r="C146" s="51" t="e">
        <f>C144-C145</f>
        <v>#REF!</v>
      </c>
      <c r="D146" s="13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11" customFormat="1" ht="30" hidden="1" customHeight="1" outlineLevel="1" x14ac:dyDescent="0.2">
      <c r="A147" s="50" t="s">
        <v>108</v>
      </c>
      <c r="B147" s="20"/>
      <c r="C147" s="23">
        <f>SUM(E147:AI147)</f>
        <v>0</v>
      </c>
      <c r="D147" s="13" t="e">
        <f t="shared" si="25"/>
        <v>#DIV/0!</v>
      </c>
      <c r="E147" s="34"/>
      <c r="F147" s="34"/>
      <c r="G147" s="34"/>
      <c r="H147" s="34"/>
      <c r="I147" s="34"/>
      <c r="J147" s="34"/>
      <c r="K147" s="78"/>
      <c r="L147" s="78"/>
      <c r="M147" s="34"/>
      <c r="N147" s="34"/>
      <c r="O147" s="34"/>
      <c r="P147" s="34"/>
      <c r="Q147" s="34"/>
      <c r="R147" s="34"/>
      <c r="S147" s="78"/>
      <c r="T147" s="78"/>
      <c r="U147" s="78"/>
      <c r="V147" s="34"/>
      <c r="W147" s="34"/>
      <c r="X147" s="78"/>
      <c r="Y147" s="78"/>
      <c r="Z147" s="34"/>
      <c r="AA147" s="34"/>
      <c r="AB147" s="34"/>
      <c r="AC147" s="34"/>
      <c r="AD147" s="78"/>
      <c r="AE147" s="34"/>
      <c r="AF147" s="78"/>
      <c r="AG147" s="78"/>
      <c r="AH147" s="78"/>
      <c r="AI147" s="34"/>
    </row>
    <row r="148" spans="1:35" s="11" customFormat="1" ht="27" hidden="1" customHeight="1" x14ac:dyDescent="0.2">
      <c r="A148" s="12" t="s">
        <v>116</v>
      </c>
      <c r="B148" s="28" t="e">
        <f>B147/B146</f>
        <v>#DIV/0!</v>
      </c>
      <c r="C148" s="28" t="e">
        <f>C147/C146</f>
        <v>#REF!</v>
      </c>
      <c r="D148" s="13"/>
      <c r="E148" s="24" t="e">
        <f>E147/E146</f>
        <v>#DIV/0!</v>
      </c>
      <c r="F148" s="24" t="e">
        <f t="shared" ref="F148:AI148" si="31">F147/F146</f>
        <v>#DIV/0!</v>
      </c>
      <c r="G148" s="24" t="e">
        <f t="shared" si="31"/>
        <v>#DIV/0!</v>
      </c>
      <c r="H148" s="24" t="e">
        <f t="shared" si="31"/>
        <v>#DIV/0!</v>
      </c>
      <c r="I148" s="24" t="e">
        <f t="shared" si="31"/>
        <v>#DIV/0!</v>
      </c>
      <c r="J148" s="24" t="e">
        <f t="shared" si="31"/>
        <v>#DIV/0!</v>
      </c>
      <c r="K148" s="24"/>
      <c r="L148" s="24"/>
      <c r="M148" s="24" t="e">
        <f t="shared" si="31"/>
        <v>#DIV/0!</v>
      </c>
      <c r="N148" s="24" t="e">
        <f t="shared" si="31"/>
        <v>#DIV/0!</v>
      </c>
      <c r="O148" s="24" t="e">
        <f t="shared" si="31"/>
        <v>#DIV/0!</v>
      </c>
      <c r="P148" s="24" t="e">
        <f t="shared" si="31"/>
        <v>#DIV/0!</v>
      </c>
      <c r="Q148" s="24" t="e">
        <f t="shared" si="31"/>
        <v>#DIV/0!</v>
      </c>
      <c r="R148" s="24" t="e">
        <f t="shared" si="31"/>
        <v>#DIV/0!</v>
      </c>
      <c r="S148" s="24"/>
      <c r="T148" s="24"/>
      <c r="U148" s="24"/>
      <c r="V148" s="24"/>
      <c r="W148" s="24" t="e">
        <f t="shared" si="31"/>
        <v>#DIV/0!</v>
      </c>
      <c r="X148" s="24"/>
      <c r="Y148" s="24"/>
      <c r="Z148" s="24" t="e">
        <f t="shared" si="31"/>
        <v>#DIV/0!</v>
      </c>
      <c r="AA148" s="24" t="e">
        <f t="shared" si="31"/>
        <v>#DIV/0!</v>
      </c>
      <c r="AB148" s="24" t="e">
        <f t="shared" si="31"/>
        <v>#DIV/0!</v>
      </c>
      <c r="AC148" s="24" t="e">
        <f t="shared" si="31"/>
        <v>#DIV/0!</v>
      </c>
      <c r="AD148" s="24"/>
      <c r="AE148" s="24" t="e">
        <f t="shared" si="31"/>
        <v>#DIV/0!</v>
      </c>
      <c r="AF148" s="24"/>
      <c r="AG148" s="24"/>
      <c r="AH148" s="24"/>
      <c r="AI148" s="24" t="e">
        <f t="shared" si="31"/>
        <v>#DIV/0!</v>
      </c>
    </row>
    <row r="149" spans="1:35" s="11" customFormat="1" ht="31.15" hidden="1" customHeight="1" x14ac:dyDescent="0.2">
      <c r="A149" s="12" t="s">
        <v>118</v>
      </c>
      <c r="B149" s="34"/>
      <c r="C149" s="34"/>
      <c r="D149" s="14" t="e">
        <f t="shared" si="25"/>
        <v>#DIV/0!</v>
      </c>
      <c r="E149" s="34"/>
      <c r="F149" s="34"/>
      <c r="G149" s="34"/>
      <c r="H149" s="34"/>
      <c r="I149" s="34"/>
      <c r="J149" s="34"/>
      <c r="K149" s="78"/>
      <c r="L149" s="78"/>
      <c r="M149" s="34"/>
      <c r="N149" s="34"/>
      <c r="O149" s="34"/>
      <c r="P149" s="34"/>
      <c r="Q149" s="34"/>
      <c r="R149" s="34"/>
      <c r="S149" s="78"/>
      <c r="T149" s="78"/>
      <c r="U149" s="78"/>
      <c r="V149" s="34"/>
      <c r="W149" s="34"/>
      <c r="X149" s="78"/>
      <c r="Y149" s="78"/>
      <c r="Z149" s="34"/>
      <c r="AA149" s="34"/>
      <c r="AB149" s="34"/>
      <c r="AC149" s="34"/>
      <c r="AD149" s="78"/>
      <c r="AE149" s="34"/>
      <c r="AF149" s="78"/>
      <c r="AG149" s="78"/>
      <c r="AH149" s="78"/>
      <c r="AI149" s="34"/>
    </row>
    <row r="150" spans="1:35" s="11" customFormat="1" ht="30" hidden="1" customHeight="1" x14ac:dyDescent="0.2">
      <c r="A150" s="27" t="s">
        <v>62</v>
      </c>
      <c r="B150" s="20"/>
      <c r="C150" s="23">
        <f>SUM(E150:AI150)</f>
        <v>0</v>
      </c>
      <c r="D150" s="13" t="e">
        <f t="shared" si="25"/>
        <v>#DIV/0!</v>
      </c>
      <c r="E150" s="34"/>
      <c r="F150" s="34"/>
      <c r="G150" s="34"/>
      <c r="H150" s="34"/>
      <c r="I150" s="34"/>
      <c r="J150" s="34"/>
      <c r="K150" s="78"/>
      <c r="L150" s="78"/>
      <c r="M150" s="34"/>
      <c r="N150" s="34"/>
      <c r="O150" s="34"/>
      <c r="P150" s="34"/>
      <c r="Q150" s="34"/>
      <c r="R150" s="34"/>
      <c r="S150" s="78"/>
      <c r="T150" s="78"/>
      <c r="U150" s="78"/>
      <c r="V150" s="34"/>
      <c r="W150" s="34"/>
      <c r="X150" s="78"/>
      <c r="Y150" s="78"/>
      <c r="Z150" s="34"/>
      <c r="AA150" s="34"/>
      <c r="AB150" s="34"/>
      <c r="AC150" s="34"/>
      <c r="AD150" s="78"/>
      <c r="AE150" s="34"/>
      <c r="AF150" s="78"/>
      <c r="AG150" s="78"/>
      <c r="AH150" s="78"/>
      <c r="AI150" s="34"/>
    </row>
    <row r="151" spans="1:35" s="11" customFormat="1" ht="30" hidden="1" customHeight="1" x14ac:dyDescent="0.2">
      <c r="A151" s="12" t="s">
        <v>5</v>
      </c>
      <c r="B151" s="25" t="e">
        <f>B150/B149</f>
        <v>#DIV/0!</v>
      </c>
      <c r="C151" s="25" t="e">
        <f>C150/C149</f>
        <v>#DIV/0!</v>
      </c>
      <c r="D151" s="8"/>
      <c r="E151" s="25" t="e">
        <f t="shared" ref="E151:O151" si="32">E150/E149</f>
        <v>#DIV/0!</v>
      </c>
      <c r="F151" s="25" t="e">
        <f t="shared" si="32"/>
        <v>#DIV/0!</v>
      </c>
      <c r="G151" s="25" t="e">
        <f t="shared" si="32"/>
        <v>#DIV/0!</v>
      </c>
      <c r="H151" s="25" t="e">
        <f t="shared" si="32"/>
        <v>#DIV/0!</v>
      </c>
      <c r="I151" s="25" t="e">
        <f t="shared" si="32"/>
        <v>#DIV/0!</v>
      </c>
      <c r="J151" s="25" t="e">
        <f t="shared" si="32"/>
        <v>#DIV/0!</v>
      </c>
      <c r="K151" s="77"/>
      <c r="L151" s="77"/>
      <c r="M151" s="25" t="e">
        <f t="shared" si="32"/>
        <v>#DIV/0!</v>
      </c>
      <c r="N151" s="25" t="e">
        <f t="shared" si="32"/>
        <v>#DIV/0!</v>
      </c>
      <c r="O151" s="25" t="e">
        <f t="shared" si="32"/>
        <v>#DIV/0!</v>
      </c>
      <c r="P151" s="25"/>
      <c r="Q151" s="25" t="e">
        <f>Q150/Q149</f>
        <v>#DIV/0!</v>
      </c>
      <c r="R151" s="25" t="e">
        <f>R150/R149</f>
        <v>#DIV/0!</v>
      </c>
      <c r="S151" s="77"/>
      <c r="T151" s="77"/>
      <c r="U151" s="77"/>
      <c r="V151" s="25"/>
      <c r="W151" s="25" t="e">
        <f>W150/W149</f>
        <v>#DIV/0!</v>
      </c>
      <c r="X151" s="77"/>
      <c r="Y151" s="77"/>
      <c r="Z151" s="25" t="e">
        <f>Z150/Z149</f>
        <v>#DIV/0!</v>
      </c>
      <c r="AA151" s="25" t="e">
        <f>AA150/AA149</f>
        <v>#DIV/0!</v>
      </c>
      <c r="AB151" s="25"/>
      <c r="AC151" s="25" t="e">
        <f>AC150/AC149</f>
        <v>#DIV/0!</v>
      </c>
      <c r="AD151" s="77"/>
      <c r="AE151" s="25" t="e">
        <f>AE150/AE149</f>
        <v>#DIV/0!</v>
      </c>
      <c r="AF151" s="77"/>
      <c r="AG151" s="77"/>
      <c r="AH151" s="77"/>
      <c r="AI151" s="25" t="e">
        <f>AI150/AI149</f>
        <v>#DIV/0!</v>
      </c>
    </row>
    <row r="152" spans="1:35" s="11" customFormat="1" ht="30" hidden="1" customHeight="1" x14ac:dyDescent="0.2">
      <c r="A152" s="27" t="s">
        <v>50</v>
      </c>
      <c r="B152" s="55" t="e">
        <f>B150/B147*10</f>
        <v>#DIV/0!</v>
      </c>
      <c r="C152" s="55" t="e">
        <f>C150/C147*10</f>
        <v>#DIV/0!</v>
      </c>
      <c r="D152" s="13" t="e">
        <f t="shared" si="25"/>
        <v>#DIV/0!</v>
      </c>
      <c r="E152" s="53" t="e">
        <f>E150/E147*10</f>
        <v>#DIV/0!</v>
      </c>
      <c r="F152" s="53" t="e">
        <f>F150/F147*10</f>
        <v>#DIV/0!</v>
      </c>
      <c r="G152" s="53" t="e">
        <f>G150/G147*10</f>
        <v>#DIV/0!</v>
      </c>
      <c r="H152" s="53" t="e">
        <f t="shared" ref="H152:P152" si="33">H150/H147*10</f>
        <v>#DIV/0!</v>
      </c>
      <c r="I152" s="53" t="e">
        <f t="shared" si="33"/>
        <v>#DIV/0!</v>
      </c>
      <c r="J152" s="53" t="e">
        <f t="shared" si="33"/>
        <v>#DIV/0!</v>
      </c>
      <c r="K152" s="53"/>
      <c r="L152" s="53"/>
      <c r="M152" s="53" t="e">
        <f t="shared" si="33"/>
        <v>#DIV/0!</v>
      </c>
      <c r="N152" s="53" t="e">
        <f t="shared" si="33"/>
        <v>#DIV/0!</v>
      </c>
      <c r="O152" s="53" t="e">
        <f t="shared" si="33"/>
        <v>#DIV/0!</v>
      </c>
      <c r="P152" s="53" t="e">
        <f t="shared" si="33"/>
        <v>#DIV/0!</v>
      </c>
      <c r="Q152" s="53" t="e">
        <f>Q150/Q147*10</f>
        <v>#DIV/0!</v>
      </c>
      <c r="R152" s="53" t="e">
        <f>R150/R147*10</f>
        <v>#DIV/0!</v>
      </c>
      <c r="S152" s="53"/>
      <c r="T152" s="53"/>
      <c r="U152" s="53"/>
      <c r="V152" s="53"/>
      <c r="W152" s="53" t="e">
        <f t="shared" ref="W152:AI152" si="34">W150/W147*10</f>
        <v>#DIV/0!</v>
      </c>
      <c r="X152" s="53"/>
      <c r="Y152" s="53"/>
      <c r="Z152" s="53" t="e">
        <f t="shared" si="34"/>
        <v>#DIV/0!</v>
      </c>
      <c r="AA152" s="53" t="e">
        <f t="shared" si="34"/>
        <v>#DIV/0!</v>
      </c>
      <c r="AB152" s="53" t="e">
        <f t="shared" si="34"/>
        <v>#DIV/0!</v>
      </c>
      <c r="AC152" s="53" t="e">
        <f t="shared" si="34"/>
        <v>#DIV/0!</v>
      </c>
      <c r="AD152" s="53"/>
      <c r="AE152" s="53" t="e">
        <f t="shared" si="34"/>
        <v>#DIV/0!</v>
      </c>
      <c r="AF152" s="53"/>
      <c r="AG152" s="53"/>
      <c r="AH152" s="53"/>
      <c r="AI152" s="53" t="e">
        <f t="shared" si="34"/>
        <v>#DIV/0!</v>
      </c>
    </row>
    <row r="153" spans="1:35" s="11" customFormat="1" ht="30" hidden="1" customHeight="1" outlineLevel="1" x14ac:dyDescent="0.2">
      <c r="A153" s="50" t="s">
        <v>109</v>
      </c>
      <c r="B153" s="20"/>
      <c r="C153" s="23">
        <f>SUM(E153:AI153)</f>
        <v>0</v>
      </c>
      <c r="D153" s="13" t="e">
        <f t="shared" si="25"/>
        <v>#DIV/0!</v>
      </c>
      <c r="E153" s="33"/>
      <c r="F153" s="32"/>
      <c r="G153" s="5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56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s="11" customFormat="1" ht="30" hidden="1" customHeight="1" x14ac:dyDescent="0.2">
      <c r="A154" s="27" t="s">
        <v>110</v>
      </c>
      <c r="B154" s="20"/>
      <c r="C154" s="23">
        <f>SUM(E154:AI154)</f>
        <v>0</v>
      </c>
      <c r="D154" s="13" t="e">
        <f t="shared" si="25"/>
        <v>#DIV/0!</v>
      </c>
      <c r="E154" s="33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56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s="11" customFormat="1" ht="30" hidden="1" customHeight="1" x14ac:dyDescent="0.2">
      <c r="A155" s="27" t="s">
        <v>50</v>
      </c>
      <c r="B155" s="55" t="e">
        <f>B154/B153*10</f>
        <v>#DIV/0!</v>
      </c>
      <c r="C155" s="55" t="e">
        <f>C154/C153*10</f>
        <v>#DIV/0!</v>
      </c>
      <c r="D155" s="13" t="e">
        <f t="shared" si="25"/>
        <v>#DIV/0!</v>
      </c>
      <c r="E155" s="33"/>
      <c r="F155" s="53"/>
      <c r="G155" s="53" t="e">
        <f>G154/G153*10</f>
        <v>#DIV/0!</v>
      </c>
      <c r="H155" s="53"/>
      <c r="I155" s="53"/>
      <c r="J155" s="53"/>
      <c r="K155" s="53"/>
      <c r="L155" s="53"/>
      <c r="M155" s="53"/>
      <c r="N155" s="53" t="e">
        <f>N154/N153*10</f>
        <v>#DIV/0!</v>
      </c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33"/>
      <c r="AC155" s="53"/>
      <c r="AD155" s="53"/>
      <c r="AE155" s="33"/>
      <c r="AF155" s="33"/>
      <c r="AG155" s="33"/>
      <c r="AH155" s="33"/>
      <c r="AI155" s="53" t="e">
        <f>AI154/AI153*10</f>
        <v>#DIV/0!</v>
      </c>
    </row>
    <row r="156" spans="1:35" s="11" customFormat="1" ht="30" hidden="1" customHeight="1" outlineLevel="1" x14ac:dyDescent="0.2">
      <c r="A156" s="50" t="s">
        <v>63</v>
      </c>
      <c r="B156" s="17"/>
      <c r="C156" s="48">
        <f>SUM(E156:AI156)</f>
        <v>0</v>
      </c>
      <c r="D156" s="13" t="e">
        <f t="shared" si="25"/>
        <v>#DIV/0!</v>
      </c>
      <c r="E156" s="33"/>
      <c r="F156" s="32"/>
      <c r="G156" s="53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56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s="11" customFormat="1" ht="30" hidden="1" customHeight="1" x14ac:dyDescent="0.2">
      <c r="A157" s="27" t="s">
        <v>64</v>
      </c>
      <c r="B157" s="17"/>
      <c r="C157" s="48">
        <f>SUM(E157:AI157)</f>
        <v>0</v>
      </c>
      <c r="D157" s="13" t="e">
        <f t="shared" si="25"/>
        <v>#DIV/0!</v>
      </c>
      <c r="E157" s="33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56"/>
      <c r="AA157" s="32"/>
      <c r="AB157" s="32"/>
      <c r="AC157" s="56"/>
      <c r="AD157" s="56"/>
      <c r="AE157" s="32"/>
      <c r="AF157" s="32"/>
      <c r="AG157" s="32"/>
      <c r="AH157" s="32"/>
      <c r="AI157" s="32"/>
    </row>
    <row r="158" spans="1:35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5"/>
        <v>#DIV/0!</v>
      </c>
      <c r="E158" s="33"/>
      <c r="F158" s="53"/>
      <c r="G158" s="53"/>
      <c r="H158" s="53" t="e">
        <f>H157/H156*10</f>
        <v>#DIV/0!</v>
      </c>
      <c r="I158" s="53"/>
      <c r="J158" s="53"/>
      <c r="K158" s="53"/>
      <c r="L158" s="53"/>
      <c r="M158" s="53"/>
      <c r="N158" s="53"/>
      <c r="O158" s="53"/>
      <c r="P158" s="53" t="e">
        <f>P157/P156*10</f>
        <v>#DIV/0!</v>
      </c>
      <c r="Q158" s="53"/>
      <c r="R158" s="53"/>
      <c r="S158" s="53"/>
      <c r="T158" s="53"/>
      <c r="U158" s="53"/>
      <c r="V158" s="53"/>
      <c r="W158" s="53" t="e">
        <f>W157/W156*10</f>
        <v>#DIV/0!</v>
      </c>
      <c r="X158" s="53"/>
      <c r="Y158" s="53"/>
      <c r="Z158" s="53" t="e">
        <f>Z157/Z156*10</f>
        <v>#DIV/0!</v>
      </c>
      <c r="AA158" s="53"/>
      <c r="AB158" s="53"/>
      <c r="AC158" s="53" t="e">
        <f>AC157/AC156*10</f>
        <v>#DIV/0!</v>
      </c>
      <c r="AD158" s="53"/>
      <c r="AE158" s="33"/>
      <c r="AF158" s="33"/>
      <c r="AG158" s="33"/>
      <c r="AH158" s="33"/>
      <c r="AI158" s="33"/>
    </row>
    <row r="159" spans="1:35" s="11" customFormat="1" ht="30" hidden="1" customHeight="1" x14ac:dyDescent="0.2">
      <c r="A159" s="50" t="s">
        <v>95</v>
      </c>
      <c r="B159" s="55"/>
      <c r="C159" s="48">
        <f>SUM(E159:AI159)</f>
        <v>0</v>
      </c>
      <c r="D159" s="13" t="e">
        <f t="shared" si="25"/>
        <v>#DIV/0!</v>
      </c>
      <c r="E159" s="3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33"/>
      <c r="AC159" s="53"/>
      <c r="AD159" s="53"/>
      <c r="AE159" s="33"/>
      <c r="AF159" s="33"/>
      <c r="AG159" s="33"/>
      <c r="AH159" s="33"/>
      <c r="AI159" s="33"/>
    </row>
    <row r="160" spans="1:35" s="11" customFormat="1" ht="30" hidden="1" customHeight="1" x14ac:dyDescent="0.2">
      <c r="A160" s="27" t="s">
        <v>96</v>
      </c>
      <c r="B160" s="55"/>
      <c r="C160" s="48">
        <f>SUM(E160:AI160)</f>
        <v>0</v>
      </c>
      <c r="D160" s="13" t="e">
        <f t="shared" si="25"/>
        <v>#DIV/0!</v>
      </c>
      <c r="E160" s="3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33"/>
      <c r="AC160" s="53"/>
      <c r="AD160" s="53"/>
      <c r="AE160" s="33"/>
      <c r="AF160" s="33"/>
      <c r="AG160" s="33"/>
      <c r="AH160" s="33"/>
      <c r="AI160" s="33"/>
    </row>
    <row r="161" spans="1:35" s="11" customFormat="1" ht="30" hidden="1" customHeight="1" x14ac:dyDescent="0.2">
      <c r="A161" s="27" t="s">
        <v>50</v>
      </c>
      <c r="B161" s="55" t="e">
        <f>B160/B159*10</f>
        <v>#DIV/0!</v>
      </c>
      <c r="C161" s="55" t="e">
        <f>C160/C159*10</f>
        <v>#DIV/0!</v>
      </c>
      <c r="D161" s="13" t="e">
        <f t="shared" si="25"/>
        <v>#DIV/0!</v>
      </c>
      <c r="E161" s="33"/>
      <c r="F161" s="53"/>
      <c r="G161" s="53"/>
      <c r="H161" s="53"/>
      <c r="I161" s="53"/>
      <c r="J161" s="53"/>
      <c r="K161" s="53"/>
      <c r="L161" s="53"/>
      <c r="M161" s="53"/>
      <c r="N161" s="53"/>
      <c r="O161" s="53" t="e">
        <f>O160/O159*10</f>
        <v>#DIV/0!</v>
      </c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 t="e">
        <f>AA160/AA159*10</f>
        <v>#DIV/0!</v>
      </c>
      <c r="AB161" s="33"/>
      <c r="AC161" s="53"/>
      <c r="AD161" s="53"/>
      <c r="AE161" s="33"/>
      <c r="AF161" s="33"/>
      <c r="AG161" s="33"/>
      <c r="AH161" s="33"/>
      <c r="AI161" s="33"/>
    </row>
    <row r="162" spans="1:35" s="11" customFormat="1" ht="30" hidden="1" customHeight="1" x14ac:dyDescent="0.2">
      <c r="A162" s="50" t="s">
        <v>65</v>
      </c>
      <c r="B162" s="23"/>
      <c r="C162" s="23">
        <f>SUM(E162:AI162)</f>
        <v>0</v>
      </c>
      <c r="D162" s="13" t="e">
        <f t="shared" si="25"/>
        <v>#DIV/0!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s="11" customFormat="1" ht="30" hidden="1" customHeight="1" x14ac:dyDescent="0.2">
      <c r="A163" s="27" t="s">
        <v>66</v>
      </c>
      <c r="B163" s="23"/>
      <c r="C163" s="23">
        <f>SUM(E163:AI163)</f>
        <v>0</v>
      </c>
      <c r="D163" s="13" t="e">
        <f t="shared" si="25"/>
        <v>#DIV/0!</v>
      </c>
      <c r="E163" s="32"/>
      <c r="F163" s="30"/>
      <c r="G163" s="53"/>
      <c r="H163" s="22"/>
      <c r="I163" s="22"/>
      <c r="J163" s="22"/>
      <c r="K163" s="22"/>
      <c r="L163" s="22"/>
      <c r="M163" s="22"/>
      <c r="N163" s="33"/>
      <c r="O163" s="33"/>
      <c r="P163" s="30"/>
      <c r="Q163" s="30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0"/>
    </row>
    <row r="164" spans="1:35" s="11" customFormat="1" ht="30" hidden="1" customHeight="1" x14ac:dyDescent="0.2">
      <c r="A164" s="27" t="s">
        <v>50</v>
      </c>
      <c r="B164" s="48" t="e">
        <f>B163/B162*10</f>
        <v>#DIV/0!</v>
      </c>
      <c r="C164" s="48" t="e">
        <f>C163/C162*10</f>
        <v>#DIV/0!</v>
      </c>
      <c r="D164" s="13" t="e">
        <f t="shared" si="25"/>
        <v>#DIV/0!</v>
      </c>
      <c r="E164" s="49" t="e">
        <f>E163/E162*10</f>
        <v>#DIV/0!</v>
      </c>
      <c r="F164" s="49"/>
      <c r="G164" s="49"/>
      <c r="H164" s="49" t="e">
        <f t="shared" ref="H164:O164" si="35">H163/H162*10</f>
        <v>#DIV/0!</v>
      </c>
      <c r="I164" s="49" t="e">
        <f t="shared" si="35"/>
        <v>#DIV/0!</v>
      </c>
      <c r="J164" s="49" t="e">
        <f t="shared" si="35"/>
        <v>#DIV/0!</v>
      </c>
      <c r="K164" s="49"/>
      <c r="L164" s="49"/>
      <c r="M164" s="49" t="e">
        <f t="shared" si="35"/>
        <v>#DIV/0!</v>
      </c>
      <c r="N164" s="49" t="e">
        <f t="shared" si="35"/>
        <v>#DIV/0!</v>
      </c>
      <c r="O164" s="49" t="e">
        <f t="shared" si="35"/>
        <v>#DIV/0!</v>
      </c>
      <c r="P164" s="22"/>
      <c r="Q164" s="22"/>
      <c r="R164" s="49" t="e">
        <f>R163/R162*10</f>
        <v>#DIV/0!</v>
      </c>
      <c r="S164" s="49"/>
      <c r="T164" s="49"/>
      <c r="U164" s="49"/>
      <c r="V164" s="49" t="e">
        <f>V163/V162*10</f>
        <v>#DIV/0!</v>
      </c>
      <c r="W164" s="49"/>
      <c r="X164" s="49"/>
      <c r="Y164" s="49"/>
      <c r="Z164" s="49" t="e">
        <f t="shared" ref="Z164:AE164" si="36">Z163/Z162*10</f>
        <v>#DIV/0!</v>
      </c>
      <c r="AA164" s="49" t="e">
        <f t="shared" si="36"/>
        <v>#DIV/0!</v>
      </c>
      <c r="AB164" s="49" t="e">
        <f t="shared" si="36"/>
        <v>#DIV/0!</v>
      </c>
      <c r="AC164" s="49" t="e">
        <f t="shared" si="36"/>
        <v>#DIV/0!</v>
      </c>
      <c r="AD164" s="49"/>
      <c r="AE164" s="49" t="e">
        <f t="shared" si="36"/>
        <v>#DIV/0!</v>
      </c>
      <c r="AF164" s="49"/>
      <c r="AG164" s="49"/>
      <c r="AH164" s="49"/>
      <c r="AI164" s="22"/>
    </row>
    <row r="165" spans="1:35" s="11" customFormat="1" ht="30" hidden="1" customHeight="1" x14ac:dyDescent="0.2">
      <c r="A165" s="50" t="s">
        <v>114</v>
      </c>
      <c r="B165" s="23"/>
      <c r="C165" s="23">
        <f>SUM(E165:AI165)</f>
        <v>0</v>
      </c>
      <c r="D165" s="13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:35" s="11" customFormat="1" ht="30" hidden="1" customHeight="1" x14ac:dyDescent="0.2">
      <c r="A166" s="27" t="s">
        <v>115</v>
      </c>
      <c r="B166" s="23"/>
      <c r="C166" s="23">
        <f>SUM(E166:AI166)</f>
        <v>0</v>
      </c>
      <c r="D166" s="13"/>
      <c r="E166" s="32"/>
      <c r="F166" s="30"/>
      <c r="G166" s="53"/>
      <c r="H166" s="22"/>
      <c r="I166" s="22"/>
      <c r="J166" s="22"/>
      <c r="K166" s="22"/>
      <c r="L166" s="22"/>
      <c r="M166" s="22"/>
      <c r="N166" s="33"/>
      <c r="O166" s="33"/>
      <c r="P166" s="22"/>
      <c r="Q166" s="30"/>
      <c r="R166" s="30"/>
      <c r="S166" s="30"/>
      <c r="T166" s="30"/>
      <c r="U166" s="30"/>
      <c r="V166" s="33"/>
      <c r="W166" s="33"/>
      <c r="X166" s="33"/>
      <c r="Y166" s="33"/>
      <c r="Z166" s="33"/>
      <c r="AA166" s="30"/>
      <c r="AB166" s="33"/>
      <c r="AC166" s="30"/>
      <c r="AD166" s="30"/>
      <c r="AE166" s="33"/>
      <c r="AF166" s="33"/>
      <c r="AG166" s="33"/>
      <c r="AH166" s="33"/>
      <c r="AI166" s="30"/>
    </row>
    <row r="167" spans="1:35" s="11" customFormat="1" ht="30" hidden="1" customHeight="1" x14ac:dyDescent="0.2">
      <c r="A167" s="27" t="s">
        <v>50</v>
      </c>
      <c r="B167" s="48"/>
      <c r="C167" s="48" t="e">
        <f>C166/C165*10</f>
        <v>#DIV/0!</v>
      </c>
      <c r="D167" s="13"/>
      <c r="E167" s="49"/>
      <c r="F167" s="49"/>
      <c r="G167" s="49"/>
      <c r="H167" s="49" t="e">
        <f>H166/H165*10</f>
        <v>#DIV/0!</v>
      </c>
      <c r="I167" s="49" t="e">
        <f>I166/I165*10</f>
        <v>#DIV/0!</v>
      </c>
      <c r="J167" s="49" t="e">
        <f>J166/J165*10</f>
        <v>#DIV/0!</v>
      </c>
      <c r="K167" s="49"/>
      <c r="L167" s="49"/>
      <c r="M167" s="49" t="e">
        <f>M166/M165*10</f>
        <v>#DIV/0!</v>
      </c>
      <c r="N167" s="49"/>
      <c r="O167" s="49" t="e">
        <f>O166/O165*10</f>
        <v>#DIV/0!</v>
      </c>
      <c r="P167" s="49"/>
      <c r="Q167" s="22"/>
      <c r="R167" s="22"/>
      <c r="S167" s="22"/>
      <c r="T167" s="22"/>
      <c r="U167" s="22"/>
      <c r="V167" s="49" t="e">
        <f>V166/V165*10</f>
        <v>#DIV/0!</v>
      </c>
      <c r="W167" s="49" t="e">
        <f>W166/W165*10</f>
        <v>#DIV/0!</v>
      </c>
      <c r="X167" s="49"/>
      <c r="Y167" s="49"/>
      <c r="Z167" s="49"/>
      <c r="AA167" s="22"/>
      <c r="AB167" s="49" t="e">
        <f>AB166/AB165*10</f>
        <v>#DIV/0!</v>
      </c>
      <c r="AC167" s="49"/>
      <c r="AD167" s="49"/>
      <c r="AE167" s="49" t="e">
        <f>AE166/AE165*10</f>
        <v>#DIV/0!</v>
      </c>
      <c r="AF167" s="49"/>
      <c r="AG167" s="49"/>
      <c r="AH167" s="49"/>
      <c r="AI167" s="22"/>
    </row>
    <row r="168" spans="1:35" s="11" customFormat="1" ht="30" hidden="1" customHeight="1" x14ac:dyDescent="0.2">
      <c r="A168" s="50" t="s">
        <v>111</v>
      </c>
      <c r="B168" s="23">
        <v>75</v>
      </c>
      <c r="C168" s="23">
        <f>SUM(E168:AI168)</f>
        <v>165</v>
      </c>
      <c r="D168" s="13">
        <f>C168/B168</f>
        <v>2.2000000000000002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>
        <v>50</v>
      </c>
      <c r="W168" s="32"/>
      <c r="X168" s="32"/>
      <c r="Y168" s="32"/>
      <c r="Z168" s="32"/>
      <c r="AA168" s="32">
        <v>115</v>
      </c>
      <c r="AB168" s="32"/>
      <c r="AC168" s="32"/>
      <c r="AD168" s="32"/>
      <c r="AE168" s="32"/>
      <c r="AF168" s="32"/>
      <c r="AG168" s="32"/>
      <c r="AH168" s="32"/>
      <c r="AI168" s="32"/>
    </row>
    <row r="169" spans="1:35" s="11" customFormat="1" ht="30" hidden="1" customHeight="1" x14ac:dyDescent="0.2">
      <c r="A169" s="27" t="s">
        <v>112</v>
      </c>
      <c r="B169" s="23">
        <v>83</v>
      </c>
      <c r="C169" s="23">
        <f>SUM(E169:AI169)</f>
        <v>104</v>
      </c>
      <c r="D169" s="13">
        <f t="shared" si="25"/>
        <v>1.2530120481927711</v>
      </c>
      <c r="E169" s="32"/>
      <c r="F169" s="30"/>
      <c r="G169" s="53"/>
      <c r="H169" s="30"/>
      <c r="I169" s="30"/>
      <c r="J169" s="30"/>
      <c r="K169" s="30"/>
      <c r="L169" s="30"/>
      <c r="M169" s="33"/>
      <c r="N169" s="33"/>
      <c r="O169" s="33"/>
      <c r="P169" s="30"/>
      <c r="Q169" s="30"/>
      <c r="R169" s="30"/>
      <c r="S169" s="30"/>
      <c r="T169" s="30"/>
      <c r="U169" s="30"/>
      <c r="V169" s="33">
        <v>20</v>
      </c>
      <c r="W169" s="33"/>
      <c r="X169" s="33"/>
      <c r="Y169" s="33"/>
      <c r="Z169" s="33"/>
      <c r="AA169" s="33">
        <v>84</v>
      </c>
      <c r="AB169" s="33"/>
      <c r="AC169" s="30"/>
      <c r="AD169" s="30"/>
      <c r="AE169" s="33"/>
      <c r="AF169" s="33"/>
      <c r="AG169" s="33"/>
      <c r="AH169" s="33"/>
      <c r="AI169" s="30"/>
    </row>
    <row r="170" spans="1:35" s="11" customFormat="1" ht="30" hidden="1" customHeight="1" x14ac:dyDescent="0.2">
      <c r="A170" s="27" t="s">
        <v>50</v>
      </c>
      <c r="B170" s="48">
        <f>B169/B168*10</f>
        <v>11.066666666666666</v>
      </c>
      <c r="C170" s="48">
        <f>C169/C168*10</f>
        <v>6.3030303030303028</v>
      </c>
      <c r="D170" s="13">
        <f t="shared" si="25"/>
        <v>0.56955093099671417</v>
      </c>
      <c r="E170" s="49"/>
      <c r="F170" s="49"/>
      <c r="G170" s="49"/>
      <c r="H170" s="22"/>
      <c r="I170" s="22"/>
      <c r="J170" s="22"/>
      <c r="K170" s="22"/>
      <c r="L170" s="22"/>
      <c r="M170" s="49"/>
      <c r="N170" s="49"/>
      <c r="O170" s="49"/>
      <c r="P170" s="22"/>
      <c r="Q170" s="22"/>
      <c r="R170" s="22"/>
      <c r="S170" s="22"/>
      <c r="T170" s="22"/>
      <c r="U170" s="22"/>
      <c r="V170" s="49">
        <f>V169/V168*10</f>
        <v>4</v>
      </c>
      <c r="W170" s="49"/>
      <c r="X170" s="49"/>
      <c r="Y170" s="49"/>
      <c r="Z170" s="49"/>
      <c r="AA170" s="49">
        <f>AA169/AA168*10</f>
        <v>7.304347826086957</v>
      </c>
      <c r="AB170" s="49"/>
      <c r="AC170" s="49"/>
      <c r="AD170" s="49"/>
      <c r="AE170" s="49"/>
      <c r="AF170" s="49"/>
      <c r="AG170" s="49"/>
      <c r="AH170" s="49"/>
      <c r="AI170" s="22"/>
    </row>
    <row r="171" spans="1:35" s="11" customFormat="1" ht="30" hidden="1" customHeight="1" outlineLevel="1" x14ac:dyDescent="0.2">
      <c r="A171" s="50" t="s">
        <v>67</v>
      </c>
      <c r="B171" s="23"/>
      <c r="C171" s="23">
        <f>SUM(E171:AI171)</f>
        <v>0</v>
      </c>
      <c r="D171" s="13" t="e">
        <f t="shared" si="25"/>
        <v>#DIV/0!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s="11" customFormat="1" ht="30" hidden="1" customHeight="1" outlineLevel="1" x14ac:dyDescent="0.2">
      <c r="A172" s="27" t="s">
        <v>68</v>
      </c>
      <c r="B172" s="23"/>
      <c r="C172" s="23">
        <f>SUM(E172:AI172)</f>
        <v>0</v>
      </c>
      <c r="D172" s="13" t="e">
        <f t="shared" si="25"/>
        <v>#DIV/0!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s="11" customFormat="1" ht="30" hidden="1" customHeight="1" x14ac:dyDescent="0.2">
      <c r="A173" s="27" t="s">
        <v>50</v>
      </c>
      <c r="B173" s="55" t="e">
        <f>B172/B171*10</f>
        <v>#DIV/0!</v>
      </c>
      <c r="C173" s="55" t="e">
        <f>C172/C171*10</f>
        <v>#DIV/0!</v>
      </c>
      <c r="D173" s="13" t="e">
        <f t="shared" si="25"/>
        <v>#DIV/0!</v>
      </c>
      <c r="E173" s="53"/>
      <c r="F173" s="53"/>
      <c r="G173" s="53" t="e">
        <f>G172/G171*10</f>
        <v>#DIV/0!</v>
      </c>
      <c r="H173" s="53"/>
      <c r="I173" s="53"/>
      <c r="J173" s="53"/>
      <c r="K173" s="53"/>
      <c r="L173" s="53"/>
      <c r="M173" s="53"/>
      <c r="N173" s="53" t="e">
        <f>N172/N171*10</f>
        <v>#DIV/0!</v>
      </c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</row>
    <row r="174" spans="1:35" s="11" customFormat="1" ht="30" hidden="1" customHeight="1" outlineLevel="1" x14ac:dyDescent="0.2">
      <c r="A174" s="50" t="s">
        <v>69</v>
      </c>
      <c r="B174" s="23"/>
      <c r="C174" s="23">
        <f>SUM(E174:AI174)</f>
        <v>0</v>
      </c>
      <c r="D174" s="13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:35" s="11" customFormat="1" ht="30" hidden="1" customHeight="1" outlineLevel="1" x14ac:dyDescent="0.2">
      <c r="A175" s="27" t="s">
        <v>70</v>
      </c>
      <c r="B175" s="23"/>
      <c r="C175" s="23">
        <f>SUM(E175:AI175)</f>
        <v>0</v>
      </c>
      <c r="D175" s="1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s="11" customFormat="1" ht="30" hidden="1" customHeight="1" x14ac:dyDescent="0.2">
      <c r="A176" s="27" t="s">
        <v>50</v>
      </c>
      <c r="B176" s="55" t="e">
        <f>B175/B174*10</f>
        <v>#DIV/0!</v>
      </c>
      <c r="C176" s="55" t="e">
        <f>C175/C174*10</f>
        <v>#DIV/0!</v>
      </c>
      <c r="D176" s="13" t="e">
        <f t="shared" si="25"/>
        <v>#DIV/0!</v>
      </c>
      <c r="E176" s="55"/>
      <c r="F176" s="55"/>
      <c r="G176" s="53" t="e">
        <f>G175/G174*10</f>
        <v>#DIV/0!</v>
      </c>
      <c r="H176" s="55"/>
      <c r="I176" s="55"/>
      <c r="J176" s="53" t="e">
        <f>J175/J174*10</f>
        <v>#DIV/0!</v>
      </c>
      <c r="K176" s="53"/>
      <c r="L176" s="53"/>
      <c r="M176" s="53" t="e">
        <f>M175/M174*10</f>
        <v>#DIV/0!</v>
      </c>
      <c r="N176" s="53" t="e">
        <f>N175/N174*10</f>
        <v>#DIV/0!</v>
      </c>
      <c r="O176" s="53"/>
      <c r="P176" s="53"/>
      <c r="Q176" s="53"/>
      <c r="R176" s="53"/>
      <c r="S176" s="53"/>
      <c r="T176" s="53"/>
      <c r="U176" s="53"/>
      <c r="V176" s="53"/>
      <c r="W176" s="53" t="e">
        <f>W175/W174*10</f>
        <v>#DIV/0!</v>
      </c>
      <c r="X176" s="53"/>
      <c r="Y176" s="53"/>
      <c r="Z176" s="53"/>
      <c r="AA176" s="53"/>
      <c r="AB176" s="53"/>
      <c r="AC176" s="53"/>
      <c r="AD176" s="53"/>
      <c r="AE176" s="53" t="e">
        <f>AE175/AE174*10</f>
        <v>#DIV/0!</v>
      </c>
      <c r="AF176" s="53"/>
      <c r="AG176" s="53"/>
      <c r="AH176" s="53"/>
      <c r="AI176" s="53"/>
    </row>
    <row r="177" spans="1:35" s="11" customFormat="1" ht="30" hidden="1" customHeight="1" x14ac:dyDescent="0.2">
      <c r="A177" s="50" t="s">
        <v>71</v>
      </c>
      <c r="B177" s="20"/>
      <c r="C177" s="23">
        <f>SUM(E177:AI177)</f>
        <v>0</v>
      </c>
      <c r="D177" s="13" t="e">
        <f t="shared" si="25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52"/>
      <c r="S177" s="52"/>
      <c r="T177" s="52"/>
      <c r="U177" s="5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s="11" customFormat="1" ht="30" hidden="1" customHeight="1" x14ac:dyDescent="0.2">
      <c r="A178" s="50" t="s">
        <v>72</v>
      </c>
      <c r="B178" s="20"/>
      <c r="C178" s="23"/>
      <c r="D178" s="13" t="e">
        <f>C178/B178</f>
        <v>#DIV/0!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1:35" s="11" customFormat="1" ht="30" hidden="1" customHeight="1" x14ac:dyDescent="0.2">
      <c r="A179" s="50" t="s">
        <v>73</v>
      </c>
      <c r="B179" s="20"/>
      <c r="C179" s="23"/>
      <c r="D179" s="13" t="e">
        <f>C179/B179</f>
        <v>#DIV/0!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1:35" s="45" customFormat="1" ht="30" hidden="1" customHeight="1" x14ac:dyDescent="0.2">
      <c r="A180" s="27" t="s">
        <v>74</v>
      </c>
      <c r="B180" s="20"/>
      <c r="C180" s="23">
        <f>SUM(E180:AI180)</f>
        <v>0</v>
      </c>
      <c r="D180" s="13" t="e">
        <f>C180/B180</f>
        <v>#DIV/0!</v>
      </c>
      <c r="E180" s="34"/>
      <c r="F180" s="34"/>
      <c r="G180" s="34"/>
      <c r="H180" s="34"/>
      <c r="I180" s="34"/>
      <c r="J180" s="34"/>
      <c r="K180" s="78"/>
      <c r="L180" s="78"/>
      <c r="M180" s="34"/>
      <c r="N180" s="34"/>
      <c r="O180" s="34"/>
      <c r="P180" s="34"/>
      <c r="Q180" s="34"/>
      <c r="R180" s="34"/>
      <c r="S180" s="78"/>
      <c r="T180" s="78"/>
      <c r="U180" s="78"/>
      <c r="V180" s="34"/>
      <c r="W180" s="34"/>
      <c r="X180" s="78"/>
      <c r="Y180" s="78"/>
      <c r="Z180" s="34"/>
      <c r="AA180" s="34"/>
      <c r="AB180" s="34"/>
      <c r="AC180" s="34"/>
      <c r="AD180" s="78"/>
      <c r="AE180" s="34"/>
      <c r="AF180" s="78"/>
      <c r="AG180" s="78"/>
      <c r="AH180" s="78"/>
      <c r="AI180" s="34"/>
    </row>
    <row r="181" spans="1:35" s="45" customFormat="1" ht="30" hidden="1" customHeight="1" x14ac:dyDescent="0.2">
      <c r="A181" s="12" t="s">
        <v>75</v>
      </c>
      <c r="B181" s="67"/>
      <c r="C181" s="67" t="e">
        <f>C180/C183</f>
        <v>#DIV/0!</v>
      </c>
      <c r="D181" s="8"/>
      <c r="E181" s="25"/>
      <c r="F181" s="25"/>
      <c r="G181" s="25"/>
      <c r="H181" s="25"/>
      <c r="I181" s="25"/>
      <c r="J181" s="25"/>
      <c r="K181" s="77"/>
      <c r="L181" s="77"/>
      <c r="M181" s="25"/>
      <c r="N181" s="25"/>
      <c r="O181" s="25"/>
      <c r="P181" s="25"/>
      <c r="Q181" s="25"/>
      <c r="R181" s="25"/>
      <c r="S181" s="77"/>
      <c r="T181" s="77"/>
      <c r="U181" s="77"/>
      <c r="V181" s="25"/>
      <c r="W181" s="25"/>
      <c r="X181" s="77"/>
      <c r="Y181" s="77"/>
      <c r="Z181" s="25"/>
      <c r="AA181" s="25"/>
      <c r="AB181" s="25"/>
      <c r="AC181" s="25"/>
      <c r="AD181" s="77"/>
      <c r="AE181" s="25"/>
      <c r="AF181" s="77"/>
      <c r="AG181" s="77"/>
      <c r="AH181" s="77"/>
      <c r="AI181" s="25"/>
    </row>
    <row r="182" spans="1:35" s="11" customFormat="1" ht="30" hidden="1" customHeight="1" x14ac:dyDescent="0.2">
      <c r="A182" s="27" t="s">
        <v>76</v>
      </c>
      <c r="B182" s="20"/>
      <c r="C182" s="23">
        <f>SUM(E182:AI182)</f>
        <v>0</v>
      </c>
      <c r="D182" s="13" t="e">
        <f t="shared" ref="D182:D194" si="37">C182/B182</f>
        <v>#DIV/0!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11" customFormat="1" ht="30" hidden="1" customHeight="1" outlineLevel="1" x14ac:dyDescent="0.2">
      <c r="A183" s="27" t="s">
        <v>77</v>
      </c>
      <c r="B183" s="20"/>
      <c r="C183" s="20"/>
      <c r="D183" s="13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11" customFormat="1" ht="30" hidden="1" customHeight="1" outlineLevel="1" x14ac:dyDescent="0.2">
      <c r="A184" s="27" t="s">
        <v>78</v>
      </c>
      <c r="B184" s="20"/>
      <c r="C184" s="23">
        <f>SUM(E184:AI184)</f>
        <v>0</v>
      </c>
      <c r="D184" s="13" t="e">
        <f t="shared" si="37"/>
        <v>#DIV/0!</v>
      </c>
      <c r="E184" s="34"/>
      <c r="F184" s="34"/>
      <c r="G184" s="34"/>
      <c r="H184" s="34"/>
      <c r="I184" s="34"/>
      <c r="J184" s="34"/>
      <c r="K184" s="78"/>
      <c r="L184" s="78"/>
      <c r="M184" s="34"/>
      <c r="N184" s="34"/>
      <c r="O184" s="34"/>
      <c r="P184" s="34"/>
      <c r="Q184" s="34"/>
      <c r="R184" s="34"/>
      <c r="S184" s="78"/>
      <c r="T184" s="78"/>
      <c r="U184" s="78"/>
      <c r="V184" s="34"/>
      <c r="W184" s="34"/>
      <c r="X184" s="78"/>
      <c r="Y184" s="78"/>
      <c r="Z184" s="34"/>
      <c r="AA184" s="34"/>
      <c r="AB184" s="34"/>
      <c r="AC184" s="34"/>
      <c r="AD184" s="78"/>
      <c r="AE184" s="34"/>
      <c r="AF184" s="78"/>
      <c r="AG184" s="78"/>
      <c r="AH184" s="78"/>
      <c r="AI184" s="34"/>
    </row>
    <row r="185" spans="1:35" s="11" customFormat="1" ht="30" hidden="1" customHeight="1" x14ac:dyDescent="0.2">
      <c r="A185" s="12" t="s">
        <v>5</v>
      </c>
      <c r="B185" s="68" t="e">
        <f>B184/B183</f>
        <v>#DIV/0!</v>
      </c>
      <c r="C185" s="68" t="e">
        <f>C184/C183</f>
        <v>#DIV/0!</v>
      </c>
      <c r="D185" s="13"/>
      <c r="E185" s="14" t="e">
        <f>E184/E183</f>
        <v>#DIV/0!</v>
      </c>
      <c r="F185" s="14" t="e">
        <f t="shared" ref="F185:AI185" si="38">F184/F183</f>
        <v>#DIV/0!</v>
      </c>
      <c r="G185" s="14" t="e">
        <f t="shared" si="38"/>
        <v>#DIV/0!</v>
      </c>
      <c r="H185" s="14" t="e">
        <f t="shared" si="38"/>
        <v>#DIV/0!</v>
      </c>
      <c r="I185" s="14" t="e">
        <f t="shared" si="38"/>
        <v>#DIV/0!</v>
      </c>
      <c r="J185" s="14" t="e">
        <f t="shared" si="38"/>
        <v>#DIV/0!</v>
      </c>
      <c r="K185" s="14"/>
      <c r="L185" s="14"/>
      <c r="M185" s="14" t="e">
        <f t="shared" si="38"/>
        <v>#DIV/0!</v>
      </c>
      <c r="N185" s="14" t="e">
        <f t="shared" si="38"/>
        <v>#DIV/0!</v>
      </c>
      <c r="O185" s="14" t="e">
        <f t="shared" si="38"/>
        <v>#DIV/0!</v>
      </c>
      <c r="P185" s="14" t="e">
        <f t="shared" si="38"/>
        <v>#DIV/0!</v>
      </c>
      <c r="Q185" s="14" t="e">
        <f t="shared" si="38"/>
        <v>#DIV/0!</v>
      </c>
      <c r="R185" s="14" t="e">
        <f t="shared" si="38"/>
        <v>#DIV/0!</v>
      </c>
      <c r="S185" s="14"/>
      <c r="T185" s="14"/>
      <c r="U185" s="14"/>
      <c r="V185" s="14" t="e">
        <f t="shared" si="38"/>
        <v>#DIV/0!</v>
      </c>
      <c r="W185" s="14" t="e">
        <f t="shared" si="38"/>
        <v>#DIV/0!</v>
      </c>
      <c r="X185" s="14"/>
      <c r="Y185" s="14"/>
      <c r="Z185" s="14" t="e">
        <f t="shared" si="38"/>
        <v>#DIV/0!</v>
      </c>
      <c r="AA185" s="14" t="e">
        <f t="shared" si="38"/>
        <v>#DIV/0!</v>
      </c>
      <c r="AB185" s="14" t="e">
        <f t="shared" si="38"/>
        <v>#DIV/0!</v>
      </c>
      <c r="AC185" s="14" t="e">
        <f t="shared" si="38"/>
        <v>#DIV/0!</v>
      </c>
      <c r="AD185" s="14"/>
      <c r="AE185" s="14" t="e">
        <f t="shared" si="38"/>
        <v>#DIV/0!</v>
      </c>
      <c r="AF185" s="14"/>
      <c r="AG185" s="14"/>
      <c r="AH185" s="14"/>
      <c r="AI185" s="14" t="e">
        <f t="shared" si="38"/>
        <v>#DIV/0!</v>
      </c>
    </row>
    <row r="186" spans="1:35" s="11" customFormat="1" ht="30" hidden="1" customHeight="1" x14ac:dyDescent="0.2">
      <c r="A186" s="10" t="s">
        <v>79</v>
      </c>
      <c r="B186" s="22"/>
      <c r="C186" s="22">
        <f>SUM(E186:AI186)</f>
        <v>0</v>
      </c>
      <c r="D186" s="13" t="e">
        <f t="shared" si="37"/>
        <v>#DIV/0!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11" customFormat="1" ht="30" hidden="1" customHeight="1" x14ac:dyDescent="0.2">
      <c r="A187" s="10" t="s">
        <v>80</v>
      </c>
      <c r="B187" s="22"/>
      <c r="C187" s="22">
        <f>SUM(E187:AI187)</f>
        <v>0</v>
      </c>
      <c r="D187" s="13" t="e">
        <f t="shared" si="37"/>
        <v>#DIV/0!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11" customFormat="1" ht="30" hidden="1" customHeight="1" x14ac:dyDescent="0.2">
      <c r="A188" s="27" t="s">
        <v>92</v>
      </c>
      <c r="B188" s="20"/>
      <c r="C188" s="23">
        <f>SUM(E188:AI188)</f>
        <v>0</v>
      </c>
      <c r="D188" s="13" t="e">
        <f t="shared" si="37"/>
        <v>#DIV/0!</v>
      </c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1:35" s="45" customFormat="1" ht="30" hidden="1" customHeight="1" outlineLevel="1" x14ac:dyDescent="0.2">
      <c r="A189" s="10" t="s">
        <v>106</v>
      </c>
      <c r="B189" s="23"/>
      <c r="C189" s="23">
        <f>SUM(E189:AI189)</f>
        <v>99083</v>
      </c>
      <c r="D189" s="13" t="e">
        <f t="shared" si="37"/>
        <v>#DIV/0!</v>
      </c>
      <c r="E189" s="26">
        <v>1366</v>
      </c>
      <c r="F189" s="26">
        <v>2847</v>
      </c>
      <c r="G189" s="26">
        <v>5196</v>
      </c>
      <c r="H189" s="26">
        <v>6543</v>
      </c>
      <c r="I189" s="26">
        <v>7357</v>
      </c>
      <c r="J189" s="26">
        <v>5788</v>
      </c>
      <c r="K189" s="26"/>
      <c r="L189" s="26"/>
      <c r="M189" s="26">
        <v>3545</v>
      </c>
      <c r="N189" s="26">
        <v>5170</v>
      </c>
      <c r="O189" s="26">
        <v>3029</v>
      </c>
      <c r="P189" s="26">
        <v>3517</v>
      </c>
      <c r="Q189" s="26">
        <v>3888</v>
      </c>
      <c r="R189" s="26">
        <v>6744</v>
      </c>
      <c r="S189" s="26"/>
      <c r="T189" s="26"/>
      <c r="U189" s="26"/>
      <c r="V189" s="26">
        <v>6037</v>
      </c>
      <c r="W189" s="26">
        <v>3845</v>
      </c>
      <c r="X189" s="26"/>
      <c r="Y189" s="26"/>
      <c r="Z189" s="26">
        <v>3946</v>
      </c>
      <c r="AA189" s="26">
        <v>5043</v>
      </c>
      <c r="AB189" s="26">
        <v>1351</v>
      </c>
      <c r="AC189" s="26">
        <v>8708</v>
      </c>
      <c r="AD189" s="26"/>
      <c r="AE189" s="26">
        <v>9901</v>
      </c>
      <c r="AF189" s="26"/>
      <c r="AG189" s="26"/>
      <c r="AH189" s="26"/>
      <c r="AI189" s="26">
        <v>5262</v>
      </c>
    </row>
    <row r="190" spans="1:35" s="58" customFormat="1" ht="30" hidden="1" customHeight="1" outlineLevel="1" x14ac:dyDescent="0.2">
      <c r="A190" s="27" t="s">
        <v>81</v>
      </c>
      <c r="B190" s="23"/>
      <c r="C190" s="23">
        <f>SUM(E190:AI190)</f>
        <v>97581</v>
      </c>
      <c r="D190" s="13" t="e">
        <f t="shared" si="37"/>
        <v>#DIV/0!</v>
      </c>
      <c r="E190" s="32">
        <v>1366</v>
      </c>
      <c r="F190" s="32">
        <v>2847</v>
      </c>
      <c r="G190" s="32">
        <v>5196</v>
      </c>
      <c r="H190" s="32">
        <v>6543</v>
      </c>
      <c r="I190" s="32">
        <v>7250</v>
      </c>
      <c r="J190" s="32">
        <v>5539</v>
      </c>
      <c r="K190" s="32"/>
      <c r="L190" s="32"/>
      <c r="M190" s="32">
        <v>3467</v>
      </c>
      <c r="N190" s="32">
        <v>5170</v>
      </c>
      <c r="O190" s="32">
        <v>3029</v>
      </c>
      <c r="P190" s="32">
        <v>3517</v>
      </c>
      <c r="Q190" s="32">
        <v>3752</v>
      </c>
      <c r="R190" s="32">
        <v>6565</v>
      </c>
      <c r="S190" s="32"/>
      <c r="T190" s="32"/>
      <c r="U190" s="32"/>
      <c r="V190" s="32">
        <v>6037</v>
      </c>
      <c r="W190" s="32">
        <v>3845</v>
      </c>
      <c r="X190" s="32"/>
      <c r="Y190" s="32"/>
      <c r="Z190" s="32">
        <v>3946</v>
      </c>
      <c r="AA190" s="32">
        <v>5043</v>
      </c>
      <c r="AB190" s="32">
        <v>1351</v>
      </c>
      <c r="AC190" s="32">
        <v>8708</v>
      </c>
      <c r="AD190" s="32"/>
      <c r="AE190" s="32">
        <v>9350</v>
      </c>
      <c r="AF190" s="32"/>
      <c r="AG190" s="32"/>
      <c r="AH190" s="32"/>
      <c r="AI190" s="32">
        <v>5060</v>
      </c>
    </row>
    <row r="191" spans="1:35" s="45" customFormat="1" ht="30" hidden="1" customHeight="1" x14ac:dyDescent="0.2">
      <c r="A191" s="10" t="s">
        <v>82</v>
      </c>
      <c r="B191" s="47"/>
      <c r="C191" s="47">
        <f>C190/C189</f>
        <v>0.98484099189568342</v>
      </c>
      <c r="D191" s="13" t="e">
        <f t="shared" si="37"/>
        <v>#DIV/0!</v>
      </c>
      <c r="E191" s="60">
        <f t="shared" ref="E191:AI191" si="39">E190/E189</f>
        <v>1</v>
      </c>
      <c r="F191" s="60">
        <f t="shared" si="39"/>
        <v>1</v>
      </c>
      <c r="G191" s="60">
        <f t="shared" si="39"/>
        <v>1</v>
      </c>
      <c r="H191" s="60">
        <f t="shared" si="39"/>
        <v>1</v>
      </c>
      <c r="I191" s="60">
        <f t="shared" si="39"/>
        <v>0.98545602827239365</v>
      </c>
      <c r="J191" s="60">
        <f t="shared" si="39"/>
        <v>0.95697995853489981</v>
      </c>
      <c r="K191" s="60"/>
      <c r="L191" s="60"/>
      <c r="M191" s="60">
        <f t="shared" si="39"/>
        <v>0.97799717912552886</v>
      </c>
      <c r="N191" s="60">
        <f t="shared" si="39"/>
        <v>1</v>
      </c>
      <c r="O191" s="60">
        <f t="shared" si="39"/>
        <v>1</v>
      </c>
      <c r="P191" s="60">
        <f t="shared" si="39"/>
        <v>1</v>
      </c>
      <c r="Q191" s="60">
        <f t="shared" si="39"/>
        <v>0.96502057613168724</v>
      </c>
      <c r="R191" s="60">
        <f t="shared" si="39"/>
        <v>0.9734578884934757</v>
      </c>
      <c r="S191" s="60"/>
      <c r="T191" s="60"/>
      <c r="U191" s="60"/>
      <c r="V191" s="60">
        <f t="shared" si="39"/>
        <v>1</v>
      </c>
      <c r="W191" s="60">
        <f t="shared" si="39"/>
        <v>1</v>
      </c>
      <c r="X191" s="60"/>
      <c r="Y191" s="60"/>
      <c r="Z191" s="60">
        <f t="shared" si="39"/>
        <v>1</v>
      </c>
      <c r="AA191" s="60">
        <f t="shared" si="39"/>
        <v>1</v>
      </c>
      <c r="AB191" s="60">
        <f t="shared" si="39"/>
        <v>1</v>
      </c>
      <c r="AC191" s="60">
        <f t="shared" si="39"/>
        <v>1</v>
      </c>
      <c r="AD191" s="60"/>
      <c r="AE191" s="60">
        <f t="shared" si="39"/>
        <v>0.9443490556509444</v>
      </c>
      <c r="AF191" s="60"/>
      <c r="AG191" s="60"/>
      <c r="AH191" s="60"/>
      <c r="AI191" s="60">
        <f t="shared" si="39"/>
        <v>0.9616115545419992</v>
      </c>
    </row>
    <row r="192" spans="1:35" s="45" customFormat="1" ht="30" hidden="1" customHeight="1" outlineLevel="1" x14ac:dyDescent="0.2">
      <c r="A192" s="10" t="s">
        <v>83</v>
      </c>
      <c r="B192" s="23"/>
      <c r="C192" s="23">
        <f>SUM(E192:AI192)</f>
        <v>0</v>
      </c>
      <c r="D192" s="13" t="e">
        <f t="shared" si="37"/>
        <v>#DIV/0!</v>
      </c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</row>
    <row r="193" spans="1:45" s="58" customFormat="1" ht="30" hidden="1" customHeight="1" outlineLevel="1" x14ac:dyDescent="0.2">
      <c r="A193" s="27" t="s">
        <v>84</v>
      </c>
      <c r="B193" s="20"/>
      <c r="C193" s="23">
        <f>SUM(E193:AI193)</f>
        <v>15489</v>
      </c>
      <c r="D193" s="13" t="e">
        <f t="shared" si="37"/>
        <v>#DIV/0!</v>
      </c>
      <c r="E193" s="44">
        <v>17</v>
      </c>
      <c r="F193" s="32">
        <v>360</v>
      </c>
      <c r="G193" s="32">
        <v>2381</v>
      </c>
      <c r="H193" s="32">
        <v>435</v>
      </c>
      <c r="I193" s="32">
        <v>387</v>
      </c>
      <c r="J193" s="32">
        <v>1130</v>
      </c>
      <c r="K193" s="32"/>
      <c r="L193" s="32"/>
      <c r="M193" s="32"/>
      <c r="N193" s="32">
        <v>1360</v>
      </c>
      <c r="O193" s="32">
        <v>202</v>
      </c>
      <c r="P193" s="32">
        <v>581</v>
      </c>
      <c r="Q193" s="44">
        <v>217</v>
      </c>
      <c r="R193" s="32">
        <v>663</v>
      </c>
      <c r="S193" s="32"/>
      <c r="T193" s="32"/>
      <c r="U193" s="32"/>
      <c r="V193" s="32">
        <v>1813</v>
      </c>
      <c r="W193" s="32">
        <v>170</v>
      </c>
      <c r="X193" s="32"/>
      <c r="Y193" s="32"/>
      <c r="Z193" s="32">
        <v>630</v>
      </c>
      <c r="AA193" s="32"/>
      <c r="AB193" s="32"/>
      <c r="AC193" s="32">
        <v>1225</v>
      </c>
      <c r="AD193" s="32"/>
      <c r="AE193" s="32">
        <v>3778</v>
      </c>
      <c r="AF193" s="32"/>
      <c r="AG193" s="32"/>
      <c r="AH193" s="32"/>
      <c r="AI193" s="32">
        <v>140</v>
      </c>
    </row>
    <row r="194" spans="1:45" s="45" customFormat="1" ht="30" hidden="1" customHeight="1" x14ac:dyDescent="0.2">
      <c r="A194" s="10" t="s">
        <v>85</v>
      </c>
      <c r="B194" s="13"/>
      <c r="C194" s="13" t="e">
        <f>C193/C192</f>
        <v>#DIV/0!</v>
      </c>
      <c r="D194" s="13" t="e">
        <f t="shared" si="37"/>
        <v>#DIV/0!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1:45" s="45" customFormat="1" ht="30" hidden="1" customHeight="1" x14ac:dyDescent="0.2">
      <c r="A195" s="12" t="s">
        <v>86</v>
      </c>
      <c r="B195" s="20"/>
      <c r="C195" s="23"/>
      <c r="D195" s="2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1:45" s="58" customFormat="1" ht="30" hidden="1" customHeight="1" outlineLevel="1" x14ac:dyDescent="0.2">
      <c r="A196" s="50" t="s">
        <v>87</v>
      </c>
      <c r="B196" s="20"/>
      <c r="C196" s="23">
        <f>SUM(E196:AI196)</f>
        <v>0</v>
      </c>
      <c r="D196" s="8" t="e">
        <f t="shared" ref="D196:D202" si="40">C196/B196</f>
        <v>#DIV/0!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</row>
    <row r="197" spans="1:45" s="45" customFormat="1" ht="30" hidden="1" customHeight="1" outlineLevel="1" x14ac:dyDescent="0.2">
      <c r="A197" s="12" t="s">
        <v>88</v>
      </c>
      <c r="B197" s="20"/>
      <c r="C197" s="23">
        <f>SUM(E197:AI197)</f>
        <v>0</v>
      </c>
      <c r="D197" s="8" t="e">
        <f t="shared" si="40"/>
        <v>#DIV/0!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S197" s="45" t="s">
        <v>0</v>
      </c>
    </row>
    <row r="198" spans="1:45" s="45" customFormat="1" ht="30" hidden="1" customHeight="1" outlineLevel="1" x14ac:dyDescent="0.2">
      <c r="A198" s="12" t="s">
        <v>89</v>
      </c>
      <c r="B198" s="23">
        <f>B196*0.45</f>
        <v>0</v>
      </c>
      <c r="C198" s="23">
        <f>C196*0.45</f>
        <v>0</v>
      </c>
      <c r="D198" s="8" t="e">
        <f t="shared" si="40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59"/>
    </row>
    <row r="199" spans="1:45" s="45" customFormat="1" ht="30" hidden="1" customHeight="1" x14ac:dyDescent="0.2">
      <c r="A199" s="12" t="s">
        <v>90</v>
      </c>
      <c r="B199" s="47" t="e">
        <f>B196/B197</f>
        <v>#DIV/0!</v>
      </c>
      <c r="C199" s="47" t="e">
        <f>C196/C197</f>
        <v>#DIV/0!</v>
      </c>
      <c r="D199" s="8"/>
      <c r="E199" s="60" t="e">
        <f t="shared" ref="E199:AI199" si="41">E196/E197</f>
        <v>#DIV/0!</v>
      </c>
      <c r="F199" s="60" t="e">
        <f t="shared" si="41"/>
        <v>#DIV/0!</v>
      </c>
      <c r="G199" s="60" t="e">
        <f t="shared" si="41"/>
        <v>#DIV/0!</v>
      </c>
      <c r="H199" s="60" t="e">
        <f t="shared" si="41"/>
        <v>#DIV/0!</v>
      </c>
      <c r="I199" s="60" t="e">
        <f t="shared" si="41"/>
        <v>#DIV/0!</v>
      </c>
      <c r="J199" s="60" t="e">
        <f t="shared" si="41"/>
        <v>#DIV/0!</v>
      </c>
      <c r="K199" s="60"/>
      <c r="L199" s="60"/>
      <c r="M199" s="60" t="e">
        <f t="shared" si="41"/>
        <v>#DIV/0!</v>
      </c>
      <c r="N199" s="60" t="e">
        <f t="shared" si="41"/>
        <v>#DIV/0!</v>
      </c>
      <c r="O199" s="60" t="e">
        <f t="shared" si="41"/>
        <v>#DIV/0!</v>
      </c>
      <c r="P199" s="60" t="e">
        <f t="shared" si="41"/>
        <v>#DIV/0!</v>
      </c>
      <c r="Q199" s="60" t="e">
        <f t="shared" si="41"/>
        <v>#DIV/0!</v>
      </c>
      <c r="R199" s="60" t="e">
        <f t="shared" si="41"/>
        <v>#DIV/0!</v>
      </c>
      <c r="S199" s="60"/>
      <c r="T199" s="60"/>
      <c r="U199" s="60"/>
      <c r="V199" s="60" t="e">
        <f t="shared" si="41"/>
        <v>#DIV/0!</v>
      </c>
      <c r="W199" s="60" t="e">
        <f t="shared" si="41"/>
        <v>#DIV/0!</v>
      </c>
      <c r="X199" s="60"/>
      <c r="Y199" s="60"/>
      <c r="Z199" s="60" t="e">
        <f t="shared" si="41"/>
        <v>#DIV/0!</v>
      </c>
      <c r="AA199" s="60" t="e">
        <f t="shared" si="41"/>
        <v>#DIV/0!</v>
      </c>
      <c r="AB199" s="60" t="e">
        <f t="shared" si="41"/>
        <v>#DIV/0!</v>
      </c>
      <c r="AC199" s="60" t="e">
        <f t="shared" si="41"/>
        <v>#DIV/0!</v>
      </c>
      <c r="AD199" s="60"/>
      <c r="AE199" s="60" t="e">
        <f t="shared" si="41"/>
        <v>#DIV/0!</v>
      </c>
      <c r="AF199" s="60"/>
      <c r="AG199" s="60"/>
      <c r="AH199" s="60"/>
      <c r="AI199" s="60" t="e">
        <f t="shared" si="41"/>
        <v>#DIV/0!</v>
      </c>
    </row>
    <row r="200" spans="1:45" s="58" customFormat="1" ht="30" hidden="1" customHeight="1" outlineLevel="1" x14ac:dyDescent="0.2">
      <c r="A200" s="50" t="s">
        <v>91</v>
      </c>
      <c r="B200" s="20"/>
      <c r="C200" s="23">
        <f>SUM(E200:AI200)</f>
        <v>0</v>
      </c>
      <c r="D200" s="8" t="e">
        <f t="shared" si="40"/>
        <v>#DIV/0!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</row>
    <row r="201" spans="1:45" s="45" customFormat="1" ht="28.15" hidden="1" customHeight="1" outlineLevel="1" x14ac:dyDescent="0.2">
      <c r="A201" s="12" t="s">
        <v>88</v>
      </c>
      <c r="B201" s="20"/>
      <c r="C201" s="23">
        <f>SUM(E201:AI201)</f>
        <v>0</v>
      </c>
      <c r="D201" s="8" t="e">
        <f t="shared" si="40"/>
        <v>#DIV/0!</v>
      </c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</row>
    <row r="202" spans="1:45" s="45" customFormat="1" ht="27" hidden="1" customHeight="1" outlineLevel="1" x14ac:dyDescent="0.2">
      <c r="A202" s="12" t="s">
        <v>89</v>
      </c>
      <c r="B202" s="23">
        <f>B200*0.3</f>
        <v>0</v>
      </c>
      <c r="C202" s="23">
        <f>C200*0.3</f>
        <v>0</v>
      </c>
      <c r="D202" s="8" t="e">
        <f t="shared" si="40"/>
        <v>#DIV/0!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</row>
    <row r="203" spans="1:45" s="58" customFormat="1" ht="30" hidden="1" customHeight="1" x14ac:dyDescent="0.2">
      <c r="A203" s="12" t="s">
        <v>90</v>
      </c>
      <c r="B203" s="8" t="e">
        <f>B200/B201</f>
        <v>#DIV/0!</v>
      </c>
      <c r="C203" s="8" t="e">
        <f>C200/C201</f>
        <v>#DIV/0!</v>
      </c>
      <c r="D203" s="8"/>
      <c r="E203" s="25" t="e">
        <f t="shared" ref="E203:AI203" si="42">E200/E201</f>
        <v>#DIV/0!</v>
      </c>
      <c r="F203" s="25" t="e">
        <f t="shared" si="42"/>
        <v>#DIV/0!</v>
      </c>
      <c r="G203" s="25" t="e">
        <f t="shared" si="42"/>
        <v>#DIV/0!</v>
      </c>
      <c r="H203" s="25" t="e">
        <f t="shared" si="42"/>
        <v>#DIV/0!</v>
      </c>
      <c r="I203" s="25" t="e">
        <f t="shared" si="42"/>
        <v>#DIV/0!</v>
      </c>
      <c r="J203" s="25" t="e">
        <f t="shared" si="42"/>
        <v>#DIV/0!</v>
      </c>
      <c r="K203" s="77"/>
      <c r="L203" s="77"/>
      <c r="M203" s="25" t="e">
        <f t="shared" si="42"/>
        <v>#DIV/0!</v>
      </c>
      <c r="N203" s="25" t="e">
        <f t="shared" si="42"/>
        <v>#DIV/0!</v>
      </c>
      <c r="O203" s="25" t="e">
        <f t="shared" si="42"/>
        <v>#DIV/0!</v>
      </c>
      <c r="P203" s="25" t="e">
        <f t="shared" si="42"/>
        <v>#DIV/0!</v>
      </c>
      <c r="Q203" s="25" t="e">
        <f t="shared" si="42"/>
        <v>#DIV/0!</v>
      </c>
      <c r="R203" s="25" t="e">
        <f t="shared" si="42"/>
        <v>#DIV/0!</v>
      </c>
      <c r="S203" s="77"/>
      <c r="T203" s="77"/>
      <c r="U203" s="77"/>
      <c r="V203" s="25" t="e">
        <f t="shared" si="42"/>
        <v>#DIV/0!</v>
      </c>
      <c r="W203" s="25" t="e">
        <f t="shared" si="42"/>
        <v>#DIV/0!</v>
      </c>
      <c r="X203" s="77"/>
      <c r="Y203" s="77"/>
      <c r="Z203" s="25" t="e">
        <f t="shared" si="42"/>
        <v>#DIV/0!</v>
      </c>
      <c r="AA203" s="25" t="e">
        <f t="shared" si="42"/>
        <v>#DIV/0!</v>
      </c>
      <c r="AB203" s="25" t="e">
        <f t="shared" si="42"/>
        <v>#DIV/0!</v>
      </c>
      <c r="AC203" s="25" t="e">
        <f t="shared" si="42"/>
        <v>#DIV/0!</v>
      </c>
      <c r="AD203" s="77"/>
      <c r="AE203" s="25" t="e">
        <f t="shared" si="42"/>
        <v>#DIV/0!</v>
      </c>
      <c r="AF203" s="77"/>
      <c r="AG203" s="77"/>
      <c r="AH203" s="77"/>
      <c r="AI203" s="25" t="e">
        <f t="shared" si="42"/>
        <v>#DIV/0!</v>
      </c>
    </row>
  </sheetData>
  <dataConsolidate/>
  <mergeCells count="37"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  <mergeCell ref="V7:V8"/>
    <mergeCell ref="AG7:AG8"/>
    <mergeCell ref="W7:W8"/>
    <mergeCell ref="AF7:AF8"/>
    <mergeCell ref="X7:X8"/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2022-06-22T05:15:15Z</cp:lastPrinted>
  <dcterms:created xsi:type="dcterms:W3CDTF">2017-06-08T05:54:08Z</dcterms:created>
  <dcterms:modified xsi:type="dcterms:W3CDTF">2022-06-23T06:24:16Z</dcterms:modified>
</cp:coreProperties>
</file>