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425" windowHeight="10260" tabRatio="820" activeTab="6"/>
  </bookViews>
  <sheets>
    <sheet name="Архивы" sheetId="1" r:id="rId1"/>
    <sheet name="Среднее образование" sheetId="2" r:id="rId2"/>
    <sheet name="Институт" sheetId="3" r:id="rId3"/>
    <sheet name="ДК" sheetId="4" r:id="rId4"/>
    <sheet name="Музеи" sheetId="5" r:id="rId5"/>
    <sheet name="Библиотеки" sheetId="6" r:id="rId6"/>
    <sheet name="Наследие" sheetId="7" r:id="rId7"/>
    <sheet name="Театры" sheetId="8" r:id="rId8"/>
    <sheet name="Концертные учреждения" sheetId="9" r:id="rId9"/>
    <sheet name="Централизованная бухгалтерия" sheetId="10" state="hidden" r:id="rId10"/>
  </sheets>
  <definedNames>
    <definedName name="_xlfn.F.INV" hidden="1">#NAME?</definedName>
    <definedName name="_xlnm.Print_Titles" localSheetId="0">'Архивы'!$A:$A</definedName>
    <definedName name="_xlnm.Print_Area" localSheetId="8">'Концертные учреждения'!$AH$1:$BO$23</definedName>
    <definedName name="_xlnm.Print_Area" localSheetId="7">'Театры'!$A$1:$BK$26</definedName>
  </definedNames>
  <calcPr fullCalcOnLoad="1"/>
</workbook>
</file>

<file path=xl/sharedStrings.xml><?xml version="1.0" encoding="utf-8"?>
<sst xmlns="http://schemas.openxmlformats.org/spreadsheetml/2006/main" count="1500" uniqueCount="267">
  <si>
    <t>Наименование учреждения</t>
  </si>
  <si>
    <t>план</t>
  </si>
  <si>
    <t>Итого</t>
  </si>
  <si>
    <t>Показатели, характеризующие объем государственной услуги</t>
  </si>
  <si>
    <t>значение, утвержденное на отчетный период</t>
  </si>
  <si>
    <t>фактическое значение за отчетный период</t>
  </si>
  <si>
    <t>Уровень удовлетворенности населения качеством предоставления государственной услуги, %</t>
  </si>
  <si>
    <t>Театры</t>
  </si>
  <si>
    <t>Подведомственные учреждения Минкультуры Чувашии:</t>
  </si>
  <si>
    <t>Концертные учреждения</t>
  </si>
  <si>
    <t>Освоение средств республиканского бюджета, %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</si>
  <si>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
(количество обучающихся, чел.)</t>
  </si>
  <si>
    <t>Показатели, характеризующие объем государственной услуги (работы)</t>
  </si>
  <si>
    <t>Показатели, характеризующие качество государственной услуги (работы)</t>
  </si>
  <si>
    <t>Показатели, характеризующие качество государственной услуги</t>
  </si>
  <si>
    <t>Средний балл государственной (итоговой) аттестации обучающихся при поступлении на специальности среднего профессионального образования (после 9 класса), балл</t>
  </si>
  <si>
    <t>Удельный вес численности выпускников, продолживших обучение в образовательных учреждениях высшего профессионального образования по специальности высшего профессионального образования, соответствующей профилю среднего профессионального образования, %</t>
  </si>
  <si>
    <t>Удельный вес численности выпускников по специальности, соответствующей профилю среднего профессионального образования, трудоустроившихся после окончания обучения, %</t>
  </si>
  <si>
    <t>Удельный вес численности выпускников по специальности, соответствующей профилю среднего профессионального образования, трудоустроившихся и работающих по специальности в течение не менее двух лет после окончания обучения, %</t>
  </si>
  <si>
    <t xml:space="preserve">Бюджетное профессиональное образовательное учреждение Чувашской Республики «Чебоксарское музыкальное училище (техникум) им. Ф.П. Павлова» </t>
  </si>
  <si>
    <t>Бюджетное профессиональное образовательное учреждение Чувашской Республики «Чебоксарское художественное училище (техникум)»</t>
  </si>
  <si>
    <t>Бюджетное профессиональное образовательное учреждение Чувашской Республики «Чувашское республиканское училище культуры (техникум)»</t>
  </si>
  <si>
    <t>Образовательные организации среднего профессионального образования</t>
  </si>
  <si>
    <t xml:space="preserve">Бюджетное образовательное учреждение Чувашской Республики «Чувашский государственный институт культуры и искусств» </t>
  </si>
  <si>
    <t>Реализация основных профессиональных образовательных программ высшего образования- программ специалитета (бакалавриата)
(количество обучающихся, чел.)</t>
  </si>
  <si>
    <t>Средний балл по итогам зачисления студентов на направление подготовки (специальность) высшего профессионального образования с учетом формы обучения, балл</t>
  </si>
  <si>
    <t>Проходной балл по итогам зачисления студентов на направление подготовки (специальность) высшего профессионального образования с учетом формы обучения, балл</t>
  </si>
  <si>
    <t>Удельный вес численности выпускников по направлениям подготовки (специальностям) высшего профессионального образования, трудоустроившихся после окончания обучения, %</t>
  </si>
  <si>
    <t>Удельный вес численности выпускников по направлениям подготовки (специальностям) высшего профессионального образования, трудоустроившихся и работающих по специальности в течение не менее трех лет после окончания обучения, %</t>
  </si>
  <si>
    <t>Библиотеки</t>
  </si>
  <si>
    <t xml:space="preserve">Бюджетное учреждение Чувашской Республики «Национальная библиотека Чувашской Республики» </t>
  </si>
  <si>
    <t xml:space="preserve">Бюджетное учреждение Чувашской Республики «Чувашская республиканская детско-юношеская библиотека» </t>
  </si>
  <si>
    <t xml:space="preserve">Бюджетное учреждение Чувашской Республики «Чувашская республиканская специальная библиотека имени Л.Н.Толстого» </t>
  </si>
  <si>
    <t>Музеи</t>
  </si>
  <si>
    <t>Бюджетное учреждение Чувашской Республики «Чувашский национальный музей»</t>
  </si>
  <si>
    <t xml:space="preserve">Бюджетное учреждение Чувашской Республики «Чувашский государственный художественный музей» </t>
  </si>
  <si>
    <t xml:space="preserve">Бюджетное учреждение Чувашской Республики «Мемориальный комплекс летчика-космонавта СССР А.Г.Николаева» </t>
  </si>
  <si>
    <t>Формирование, учет, изучение, обеспечение физического сохранения и безопасности музейных предметов, музейных коллекций
(количество предметов, ед.)</t>
  </si>
  <si>
    <t>Архивы</t>
  </si>
  <si>
    <t>Республиканский центр народного творчества "Дворец культуры тракторостроителей"</t>
  </si>
  <si>
    <t>Автономное учреждение Чувашской Республики "Республиканский центр народного творчества "Дворец культуры тракторостроителей"</t>
  </si>
  <si>
    <t xml:space="preserve">Бюджетное учреждение Чувашской Республики «Государственный центр по охране культурного наследия» </t>
  </si>
  <si>
    <t>факт</t>
  </si>
  <si>
    <t xml:space="preserve">        Чувашский государственный институт культуры и искусств</t>
  </si>
  <si>
    <t>Библиотечное, библиографическое и информационное обслуживание пользователей библиотеки
(количество посещений в стационарных условиях, ед.)</t>
  </si>
  <si>
    <t>Библиотечное, библиографическое и информационное обслуживание пользователей библиотеки
(количество посещений удаленно через сеть Интернет, ед.)</t>
  </si>
  <si>
    <t>Библиотечное, библиографическое и информационное обслуживание пользователей библиотеки
(количество посещений вне стационара, ед.)</t>
  </si>
  <si>
    <t>Публичный показ музейных предметов, музейных коллекций
(число посетителей в стационарных условиях, чел.)</t>
  </si>
  <si>
    <t>Публичный показ музейных предметов, музейных коллекций
(число посетителей вне стационара, чел.)</t>
  </si>
  <si>
    <t>Публичный показ музейных предметов, музейных коллекций
(число посетителей удаленно через сеть Интернет, чел.)</t>
  </si>
  <si>
    <t>Создание экспозиций (выставок) музеев, организация выездных выставок
(количество экспозиций в стационарных условиях, ед.)</t>
  </si>
  <si>
    <t>Создание экспозиций (выставок) музеев, организация выездных выставок
(количество экспозиций вне стационара, ед.)</t>
  </si>
  <si>
    <t>Осуществление реставрации и консервации музейных предметов, музейных коллекций
(количество предметов, ед.)</t>
  </si>
  <si>
    <t>(подпись)</t>
  </si>
  <si>
    <t>(расшифровка подписи</t>
  </si>
  <si>
    <t>И.И. Ильина</t>
  </si>
  <si>
    <t xml:space="preserve">Обеспечение сохранения и использования объектов культурного наследия
(количество объектов культурного наследия, ед.) </t>
  </si>
  <si>
    <t>Подведомственные учреждения 
Минкультуры Чувашии:</t>
  </si>
  <si>
    <t>Государственный центр по охране 
культурного наследия</t>
  </si>
  <si>
    <t>Отчет об исполнении государственного задания за I полугодие 2016 года</t>
  </si>
  <si>
    <t>БУ Чувашской Республики «Центр финансового и хозяйственного обеспечения учреждений культуры»</t>
  </si>
  <si>
    <t>Наименование государственной услуги</t>
  </si>
  <si>
    <t>Показатель, характеризующий содержание государственной услуги</t>
  </si>
  <si>
    <t xml:space="preserve">Показатель, характеризующий условия (формы) оказания государственной услуги </t>
  </si>
  <si>
    <t xml:space="preserve">Показатели, характеризующие объем государственной услуги </t>
  </si>
  <si>
    <t xml:space="preserve">Показатели, характеризующие качество государственной услуги </t>
  </si>
  <si>
    <t>наименование показателя</t>
  </si>
  <si>
    <t>единица измерения показателя</t>
  </si>
  <si>
    <t>Наименование показателя</t>
  </si>
  <si>
    <t>Утверждено в государственном задании на год</t>
  </si>
  <si>
    <t>Исполнено на отчетную дату</t>
  </si>
  <si>
    <t>Содержание (эксплуатация) имущества, находящегося в государственной (муниципальной собственности)</t>
  </si>
  <si>
    <t>Административные здания</t>
  </si>
  <si>
    <t>постоянно</t>
  </si>
  <si>
    <t>Эксплуатируемая площадь зданий и прилегающих территорий</t>
  </si>
  <si>
    <t>тысяча квадратных метров</t>
  </si>
  <si>
    <t>Содержание объектов недвижимого имущества в надлежащем санитарном состоянии</t>
  </si>
  <si>
    <t>процент</t>
  </si>
  <si>
    <t>Наименование государственной работы</t>
  </si>
  <si>
    <t xml:space="preserve">Показатель, характеризующий содержание государственной работы </t>
  </si>
  <si>
    <t xml:space="preserve">Показатель, характеризующий условия (формы) выполнения государственнной работы </t>
  </si>
  <si>
    <t>Показатели, характеризующие объем государственной работы</t>
  </si>
  <si>
    <t>Показатели, характеризующие качество государственной работы</t>
  </si>
  <si>
    <t>Синтетические счета объектов учета</t>
  </si>
  <si>
    <t>Аналитические счета объектов учета</t>
  </si>
  <si>
    <t>Виды финансового обеспечения</t>
  </si>
  <si>
    <t>Формы выполнения работ</t>
  </si>
  <si>
    <t>Ведение бухгалтерского учета бюджетными учреждениями, формирование регистров бухгалтерского учета</t>
  </si>
  <si>
    <t>Объекты (регистры) забалансового учета</t>
  </si>
  <si>
    <t>Запасные части к транспортным средствам, выданные взамен изношенных</t>
  </si>
  <si>
    <t>За счет средств бюджета (в том числе в форме субси-дии)</t>
  </si>
  <si>
    <t>Бумажные носители информации</t>
  </si>
  <si>
    <t>Количество объектов учета (регистров)</t>
  </si>
  <si>
    <t xml:space="preserve">единиц </t>
  </si>
  <si>
    <t>Своевре-менность представле-ния бухгал-терской и налоговой отчетности</t>
  </si>
  <si>
    <t>Объекты (регистры) налогового учета</t>
  </si>
  <si>
    <t>Расчеты по выданным авансам</t>
  </si>
  <si>
    <t>Расчеты по авансам по работам, услугам</t>
  </si>
  <si>
    <t>Электронные носители информации</t>
  </si>
  <si>
    <t>Материальные запасы</t>
  </si>
  <si>
    <t>Строительные материалы, в т.ч. вложения</t>
  </si>
  <si>
    <t>Имущество, полученное в пользование</t>
  </si>
  <si>
    <t>Прочие расчеты с дебиторами</t>
  </si>
  <si>
    <t>Расчеты с учредителем</t>
  </si>
  <si>
    <t>Списанная задолженность неплатежеспособных дебиторов</t>
  </si>
  <si>
    <t>Финансовый результат экономического субъекта</t>
  </si>
  <si>
    <t>Расчеты по авансам по прочим расходам</t>
  </si>
  <si>
    <t>Основные средства</t>
  </si>
  <si>
    <t>Прочие основные средства, вложения в них</t>
  </si>
  <si>
    <t>Бланки строгой отчетности</t>
  </si>
  <si>
    <t>Основные средства стоимостью до 3000 рублей включительно в эксплуатации</t>
  </si>
  <si>
    <t>Счета Санкционирования</t>
  </si>
  <si>
    <t>Получено финансового обеспечения</t>
  </si>
  <si>
    <t>Непроизведенные активы</t>
  </si>
  <si>
    <t>Земля, в т.ч. вложения</t>
  </si>
  <si>
    <t>Расчеты по платежам в бюджеты</t>
  </si>
  <si>
    <t>Расчеты по платежам во внебюджетные фонды</t>
  </si>
  <si>
    <t>Переходящие награды, призы, кубки и ценные подарки, сувениры</t>
  </si>
  <si>
    <t>Расчеты с подотчетными лицами</t>
  </si>
  <si>
    <t>Расчеты с подотчетными лицами по прочим расходам</t>
  </si>
  <si>
    <t>Расчеты по налоговым платежам в бюджеты</t>
  </si>
  <si>
    <t>Мягкий инвентарь, в т.ч. вложения</t>
  </si>
  <si>
    <t>Расчеты с подотчетными лицами по работам, услугам</t>
  </si>
  <si>
    <t>Машины и оборудование, вложения в них</t>
  </si>
  <si>
    <t>Утвержденный объем финансового обеспечения</t>
  </si>
  <si>
    <t>Производственный и хозяйственный инвентарь, вложения в него</t>
  </si>
  <si>
    <t>Прочие материальные запасы, в т.ч. вложения</t>
  </si>
  <si>
    <t>Поступления денежных средств на счета учреждения</t>
  </si>
  <si>
    <t>Горюче-смазочные материалы, в т.ч. вложения</t>
  </si>
  <si>
    <t>Выбытия денежных средств со счетов учреждения</t>
  </si>
  <si>
    <t>Объекты (Регистры) налогового учета</t>
  </si>
  <si>
    <t>Денежные средства учреждения</t>
  </si>
  <si>
    <t>Денежные средства в кассе учреждения</t>
  </si>
  <si>
    <t>Денежные средства на лицевых счетах учреждения в органе казначейства</t>
  </si>
  <si>
    <t>Принятые обязательства</t>
  </si>
  <si>
    <t>Библиотечный фонд, вложения в него</t>
  </si>
  <si>
    <t>Формирование бухгалтерской (финансовой) отчетности бюджетных и автономных учреждений</t>
  </si>
  <si>
    <t>Годовая</t>
  </si>
  <si>
    <t>Пояснительная записка к Балансу учреждения (ф. 0503760) - текстовая часть</t>
  </si>
  <si>
    <t>Количество отчетов, подлежащих своду</t>
  </si>
  <si>
    <t>Пояснительная записка к Балансу учреждения (ф. 0503760) Сведения по дебиторской и кредиторской задолженности учреждения (ф. 0503769)</t>
  </si>
  <si>
    <t>Пояснительная записка к Балансу учреждения (ф. 0503760) Сведения об изменении остатков валюты баланса учреждения (ф. 0503773)</t>
  </si>
  <si>
    <t>Отчет о принятых учреждением обязательствах (ф. 0503738)</t>
  </si>
  <si>
    <t>Пояснительная записка к Балансу учреждения (ф. 0503760) Сведения об остатках денежных средств учреждения (ф. 0503779)</t>
  </si>
  <si>
    <t>Баланс государственного (муниципального) учреждения (ф. 0503730)</t>
  </si>
  <si>
    <t>Внутригодовая</t>
  </si>
  <si>
    <t>Отчет об исполнении учреждением плана его финансово-хозяйственной деятельности (ф. 0503737)</t>
  </si>
  <si>
    <t>Пояснительная записка к Балансу учреждения (ф. 0503760) Сведения о результатах мероприятий внутреннего контроля (Таблица N 5)</t>
  </si>
  <si>
    <t>Пояснительная записка к Балансу учреждения (ф. 0503760) Сведения о задолженности по ущербу, причиненному имуществу (ф. 0503776)</t>
  </si>
  <si>
    <t>Пояснительная записка к Балансу учреждения (ф. 0503760) Сведения об особенностях ведения учреждением бухгалтерского учета (Таблица N 4)</t>
  </si>
  <si>
    <t>Пояснительная записка к Балансу учреждения (ф. 0503760) Сведения о результатах внешних контрольных мероприятий (Таблица N 7)</t>
  </si>
  <si>
    <t>Справка по заключению учреждением счетов бухгалтерского учета отчетного финансового года (ф. 0503710)</t>
  </si>
  <si>
    <t>Пояснительная записка к Балансу учреждения (ф. 0503760) Сведения об основных направлениях деятельности (Таблица N 1)</t>
  </si>
  <si>
    <t>Отчет о финансовых результатах деятельности учреждения (ф. 0503721)</t>
  </si>
  <si>
    <t>Пояснительная записка к Балансу учреждения (ф. 0503760) Сведения о проведении инвентаризаций (Таблица N 6)</t>
  </si>
  <si>
    <t>Пояснительная записка к Балансу учреждения (ф. 0503760) Сведения о движении нефинансовых активов учреждения (ф. 0503768)</t>
  </si>
  <si>
    <t xml:space="preserve">Формирование,  учет, изучение, обеспечение физического сохранения и безопасности фондов библиотек, включая оцифровку фондов
(количество документов, ед.)
</t>
  </si>
  <si>
    <t>Организация деятельности клубных формирований и 
формирований самодеятельного народного творчества (количество клубных формирований)</t>
  </si>
  <si>
    <t>%</t>
  </si>
  <si>
    <t>Организация и проведение культурно-массовых методических мероприятий (семинар, конференция) (количество проведенных мероприятий, шт.)</t>
  </si>
  <si>
    <t>Начальник отдела профессионального искусства,
образования и народного творчества</t>
  </si>
  <si>
    <t>Заместитель начальника отдела профессионального искусства,
образования и народного творчества</t>
  </si>
  <si>
    <t>О. В. Ефимова</t>
  </si>
  <si>
    <t>Заведующий сектором архивов</t>
  </si>
  <si>
    <t>% выполнения</t>
  </si>
  <si>
    <t>Обеспечение доступа к архивным документам и справочно-поисковым средствам к ним в читальном зале архива (ФИЗИЧЕСКИЕ ЛИЦА) (количество посещений читального зала), единица</t>
  </si>
  <si>
    <t>Показ кинофильмов на открытой площадке (число зрителей), человек</t>
  </si>
  <si>
    <t>Показ кинофильмов на закрытой площадке (число зрителей), человек</t>
  </si>
  <si>
    <t>Предоставление архивных справок и копий архивных документов, связанных с социальной защитой граждан, предусматривающей их пенсионное обеспечение, а также получение льгот и компенсаций в соответствии с законодательством Российской Федерации и международными обязательствами Российской Федерации (СПРАВКИ В РАМКАХ РАБОТЫ С ПФ РФ) (количество исполненных запросов), единица</t>
  </si>
  <si>
    <t>Обеспечение доступа к архивным документам и справочно-поисковым средствам к ним в читальном зале архива (ЮРИДИЧЕСКИЕ ЛИЦА) (количество посещений читального зала), единица</t>
  </si>
  <si>
    <t>Реализация информационных мероприятий, публикаторских и выставочных проектов на основе архивных документов</t>
  </si>
  <si>
    <t xml:space="preserve">Описание архивных документов, создание справочно-поисковых средств к ним, подготовка справочно-информационных изданий о составе и содержании архивных фондов </t>
  </si>
  <si>
    <t>Обеспечение удаленного доступа к справочно-поисковым средствам к архивным документам (количество посещений интернет-сайта архива), единица</t>
  </si>
  <si>
    <t>Обеспечение сохранности и учет архивных документов</t>
  </si>
  <si>
    <t>Консультационная и методическая поддержка по вопросам архивной деятельности и документационного обеспечения управления (количество методических консультаций, рекомендаций), единица</t>
  </si>
  <si>
    <t xml:space="preserve">Комплектование архивными документами </t>
  </si>
  <si>
    <t>Защита сведений, составляющих государственную тайну, других охраняемых законом тайн, содержащихся в архивных документах, и организация в установленном порядке их рассекречивания (количество дел (документов), подготовленных к рассмотрению на рассекречивание),единица</t>
  </si>
  <si>
    <t>Работа по формированию и учету фондов фильмофонда, количество фильмокопий, единица</t>
  </si>
  <si>
    <t>количество реализованных проектов, единица</t>
  </si>
  <si>
    <t>Количество дел (документов), сведения о которых включены в традиционные и электронные справочно-поисковые средства, единица</t>
  </si>
  <si>
    <t>количество записей, внесенных в электронные справочно-поисковые средства (БД) , единица</t>
  </si>
  <si>
    <t>количество дел (документов), включенных в состав Архивного фонда Российской Федерации, единица</t>
  </si>
  <si>
    <t>количество дел (документов), принятых на хранение, единица</t>
  </si>
  <si>
    <t>Бюджетное учреждение Чувашской Республики "Государственный исторический архив Чувашской Республики"</t>
  </si>
  <si>
    <t>Бюджетное учреждение Чувашской Республики "Государственный архив современной истории Чувашской Республики"</t>
  </si>
  <si>
    <t>Бюджетное учреждение Чувашской Республики "Государственная киностудия "Чувашкино" и архив электронной документации"</t>
  </si>
  <si>
    <t>Музыкальная комедия</t>
  </si>
  <si>
    <t>Драма</t>
  </si>
  <si>
    <t>Кукольный спектакль</t>
  </si>
  <si>
    <t>Малая форма (камерный спектакль)</t>
  </si>
  <si>
    <t>Большая форма (многонаселенная пьеса, из двух и более актов)</t>
  </si>
  <si>
    <t>На выезде</t>
  </si>
  <si>
    <t>число зрителей, чел.</t>
  </si>
  <si>
    <t>количество публичных выступлений</t>
  </si>
  <si>
    <t>Количество новых (капитально-возобновленных) постановок, ед.</t>
  </si>
  <si>
    <t>Итого:</t>
  </si>
  <si>
    <t>Концерт камерного оркестра</t>
  </si>
  <si>
    <t>Концерт оркестра (большие составы)</t>
  </si>
  <si>
    <t>Концерт танцевально-хореографического коллектива</t>
  </si>
  <si>
    <t>Совместный концерт оркестра и хора (опера в концертном исполнении)</t>
  </si>
  <si>
    <t>Сольный концерт</t>
  </si>
  <si>
    <t>Сборный концерт</t>
  </si>
  <si>
    <t>Количество новых (капитально-возобновленных) концертов, ед.</t>
  </si>
  <si>
    <t>Библиографическая обработка документов и  создание  каталогов
(количество документов, ед.)</t>
  </si>
  <si>
    <t>Осуществление стабилизации, реставрации и консервации библиотечного фонда, включая книжне памятники
(количество предметов, ед.)</t>
  </si>
  <si>
    <t>Малеева Т.Н.</t>
  </si>
  <si>
    <t>Начальник отдела строительства и охраны объектов культурного наследия</t>
  </si>
  <si>
    <t>Е.А. Гришин</t>
  </si>
  <si>
    <t xml:space="preserve">Наименование </t>
  </si>
  <si>
    <t>Чувашский государственный театр оперы и балета</t>
  </si>
  <si>
    <t>Чувашский государсственный академический драматический театр им. К.В. Иванова</t>
  </si>
  <si>
    <t>Государственный русский драматический театр</t>
  </si>
  <si>
    <t>Чувашский государственный театр юного зрителя им. М. Сеспеля</t>
  </si>
  <si>
    <t>Чувашский государственный театр кукол</t>
  </si>
  <si>
    <t>Чувашская государственная филармония</t>
  </si>
  <si>
    <t>Чувашский государственный академический ансамбль песни и танца</t>
  </si>
  <si>
    <t>Чувашская государственная академическая симфоническая капелла</t>
  </si>
  <si>
    <t>С учетом всех форм</t>
  </si>
  <si>
    <t xml:space="preserve">Заполняемость зала </t>
  </si>
  <si>
    <t>Средняя стоимость услуги, оказываемая юридическому лицу по договору (менее 400 мест)</t>
  </si>
  <si>
    <t>Средняя продолжительность гастрольного тура</t>
  </si>
  <si>
    <t>Среднее количество участников (творческого и техничского персонала) в расчете на один показ спектакля на гастролях, человек</t>
  </si>
  <si>
    <t>Чувашский государственный экспериментальный театр</t>
  </si>
  <si>
    <t>Средняя стоимость услуги, оказываемая юридическому лицу по договору</t>
  </si>
  <si>
    <t>Уровень удовлетворенности населения качеством оказания государственной услуги</t>
  </si>
  <si>
    <t>Предоставление архивных справок и копий архивных документов, связанных с социальной защитой граждан, предусматривающей их пенсионное обеспечение, а также получение льгот и компенсаций в соответствии с законодательством Российской Федерации и международными обязательствами Российской Федерации (ФИЗИЧЕСКИЕ ЛИЦА) (количество исполненных запросов), единиц в год</t>
  </si>
  <si>
    <t>Предоставление государственным органам и органам местного самоуправления архивной информации и копий архивных документов, необходимых для осуществления ими своих полномочий (ТЕМАТИЧЕСКИЕ СПРАВКИ БЕСПЛАТНЫЕ), (количество исполненных запросов), единица</t>
  </si>
  <si>
    <t>Работа по хранению, изучению, популяризации и обеспечению сохранности коллекции фильмофонда (количество фильмовых материалов, хранимых в фильмофонде), единица</t>
  </si>
  <si>
    <t>число участников мероприятий, человек</t>
  </si>
  <si>
    <t>количество дел (документов) сведения о которых внесены в традиционные и электронные справочно-поисковые системы, единица</t>
  </si>
  <si>
    <t>количество дел (документов), прошедших физико-химическую и/или техническую обработку, единица</t>
  </si>
  <si>
    <t>количество созданных электронных копий документов, лист</t>
  </si>
  <si>
    <t>объем хранимых дел (документов), единица</t>
  </si>
  <si>
    <t>Организация и проведение мероприятий (культурно-массовых) единиц</t>
  </si>
  <si>
    <t>Организация и проведение мероприятий(методических) единиц</t>
  </si>
  <si>
    <t>Выявление,изучение,сохранение,развитие и популяризация объектов нематериального культурного наследия нородов РФ в области традиционной народной культуры</t>
  </si>
  <si>
    <t xml:space="preserve">                                                                                                                                             Показатели, характеризующие объем государственной услуги (работы)</t>
  </si>
  <si>
    <t>На гастролях (на территории Российской Федерации)</t>
  </si>
  <si>
    <t>Стационар</t>
  </si>
  <si>
    <t>На гастролях</t>
  </si>
  <si>
    <t>Количество человеко-часов</t>
  </si>
  <si>
    <t>Показ (огранизация показа) спектаклей (театральных постановок)</t>
  </si>
  <si>
    <t>Создание спектаклей</t>
  </si>
  <si>
    <t xml:space="preserve">Показ (организация показа) концертных программ </t>
  </si>
  <si>
    <t>Создание концертов и концертных программ</t>
  </si>
  <si>
    <t>Отчет об исполнении государственного задания за  2021 год</t>
  </si>
  <si>
    <t>Отчет об исполнении государственного задания за 2021 год</t>
  </si>
  <si>
    <t>Отчет об исполнении государственного задания за 2021 года</t>
  </si>
  <si>
    <t>Организация деятельности клубных формирований и формировний самодеятельного наодного творчества</t>
  </si>
  <si>
    <t>Уровень удовлетворенности населения качеством выполнения работы, %</t>
  </si>
  <si>
    <t>Доля участников хореографических секций (кружков)</t>
  </si>
  <si>
    <t>Опера</t>
  </si>
  <si>
    <t>В стационарных условиях</t>
  </si>
  <si>
    <t>Количество клубных формирований</t>
  </si>
  <si>
    <t>допустимое (возможное) отклонение</t>
  </si>
  <si>
    <t>Организация и проведение мероприятий</t>
  </si>
  <si>
    <t>Средняя продолжительность гастрольного  тура</t>
  </si>
  <si>
    <t>Количество проведенных мероприятий</t>
  </si>
  <si>
    <t>Культурно-массовых (иной деятельности, в результате которой сохраняются, создаются, распространяются и осваиваются культурные ценности)</t>
  </si>
  <si>
    <t>На территории Российской Федерации</t>
  </si>
  <si>
    <t>количество участников мероприятий, чел.</t>
  </si>
  <si>
    <t>х</t>
  </si>
  <si>
    <t>Предоставление библиографической информации из государственных библиотечных фондов и информации из государственных библиотечных фондов в части, не касающейся авторских прав
(количество посещений электронного каталога и электронной библиотеки, чел.)*</t>
  </si>
  <si>
    <t>Организация и проведение мероприятий
(методических) (количество проведенных мероприятий ед.)**</t>
  </si>
  <si>
    <t>допустимое (возможное) отклонение, %</t>
  </si>
  <si>
    <t>* Показатель объема данной услуги изменен на "Количество посещений электронного каталога и электронной библиотеки" в соответствии с новой редакцией государственного задания (приказ МК ЧР от 08.11.2019 № 533)</t>
  </si>
  <si>
    <t>** Наименование работы исправлено в соответствии с новой редакцией государственного задания (приказ МК ЧР от 08.11.2019 № 533)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</si>
</sst>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"/>
    <numFmt numFmtId="177" formatCode="#,##0.000"/>
    <numFmt numFmtId="178" formatCode="d\ mmm"/>
    <numFmt numFmtId="179" formatCode="#,##0\ &quot;р.&quot;;\-#,##0\ &quot;р.&quot;"/>
    <numFmt numFmtId="180" formatCode="#,##0\ &quot;р.&quot;;[Red]\-#,##0\ &quot;р.&quot;"/>
    <numFmt numFmtId="181" formatCode="#,##0.00\ &quot;р.&quot;;\-#,##0.00\ &quot;р.&quot;"/>
    <numFmt numFmtId="182" formatCode="#,##0.00\ &quot;р.&quot;;[Red]\-#,##0.00\ &quot;р.&quot;"/>
    <numFmt numFmtId="183" formatCode="_-* #,##0\ &quot;р.&quot;_-;\-* #,##0\ &quot;р.&quot;_-;_-* &quot;-&quot;\ &quot;р.&quot;_-;_-@_-"/>
    <numFmt numFmtId="184" formatCode="_-* #,##0\ _р_._-;\-* #,##0\ _р_._-;_-* &quot;-&quot;\ _р_._-;_-@_-"/>
    <numFmt numFmtId="185" formatCode="_-* #,##0.00\ &quot;р.&quot;_-;\-* #,##0.00\ &quot;р.&quot;_-;_-* &quot;-&quot;??\ &quot;р.&quot;_-;_-@_-"/>
    <numFmt numFmtId="186" formatCode="_-* #,##0.00\ _р_._-;\-* #,##0.00\ _р_._-;_-* &quot;-&quot;??\ _р_._-;_-@_-"/>
    <numFmt numFmtId="187" formatCode="#,##0_ ;\-#,##0\ "/>
    <numFmt numFmtId="188" formatCode="[$-FC19]d\ mmmm\ yyyy\ &quot;г.&quot;"/>
    <numFmt numFmtId="189" formatCode="#,##0.0"/>
    <numFmt numFmtId="190" formatCode="000000"/>
    <numFmt numFmtId="191" formatCode="0.0"/>
    <numFmt numFmtId="192" formatCode="0.0000"/>
    <numFmt numFmtId="193" formatCode="0.000"/>
    <numFmt numFmtId="194" formatCode="0.000000"/>
    <numFmt numFmtId="195" formatCode="0.00000"/>
    <numFmt numFmtId="196" formatCode="0.0000000"/>
    <numFmt numFmtId="197" formatCode="0.000000000"/>
    <numFmt numFmtId="198" formatCode="0.0000000000"/>
    <numFmt numFmtId="199" formatCode="0.00000000000"/>
    <numFmt numFmtId="200" formatCode="0.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#,##0.000000000000000"/>
    <numFmt numFmtId="206" formatCode="0.0000000000000000"/>
    <numFmt numFmtId="207" formatCode="0.00000000000000000"/>
    <numFmt numFmtId="208" formatCode="0.000000000000000000"/>
    <numFmt numFmtId="209" formatCode="0.0000000000000000000"/>
    <numFmt numFmtId="210" formatCode="0.00000000000000000000"/>
    <numFmt numFmtId="211" formatCode="0.000000000000000000000"/>
    <numFmt numFmtId="212" formatCode="0.0000000000000000000000"/>
    <numFmt numFmtId="213" formatCode="0.00000000000000000000000"/>
    <numFmt numFmtId="214" formatCode="0.000000000000000000000000"/>
    <numFmt numFmtId="215" formatCode="#,##0.0000"/>
    <numFmt numFmtId="216" formatCode="#,##0.00000"/>
  </numFmts>
  <fonts count="54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b/>
      <i/>
      <sz val="10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12"/>
      <name val="Times New Roman"/>
      <family val="1"/>
    </font>
    <font>
      <sz val="10"/>
      <color indexed="12"/>
      <name val="Times New Roman"/>
      <family val="1"/>
    </font>
    <font>
      <sz val="12"/>
      <color indexed="8"/>
      <name val="Times New Roman"/>
      <family val="1"/>
    </font>
    <font>
      <sz val="11"/>
      <color rgb="FFFF0000"/>
      <name val="Times New Roman"/>
      <family val="1"/>
    </font>
    <font>
      <b/>
      <sz val="14"/>
      <color rgb="FFFF000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0000CC"/>
      <name val="Times New Roman"/>
      <family val="1"/>
    </font>
    <font>
      <sz val="10"/>
      <color rgb="FF0000CC"/>
      <name val="Times New Roman"/>
      <family val="1"/>
    </font>
    <font>
      <sz val="12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2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/>
    </xf>
    <xf numFmtId="2" fontId="0" fillId="0" borderId="10" xfId="0" applyNumberFormat="1" applyFont="1" applyBorder="1" applyAlignment="1">
      <alignment horizontal="center" vertical="top" wrapText="1"/>
    </xf>
    <xf numFmtId="2" fontId="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center"/>
    </xf>
    <xf numFmtId="0" fontId="26" fillId="0" borderId="10" xfId="0" applyFont="1" applyBorder="1" applyAlignment="1">
      <alignment/>
    </xf>
    <xf numFmtId="189" fontId="26" fillId="0" borderId="10" xfId="0" applyNumberFormat="1" applyFont="1" applyBorder="1" applyAlignment="1">
      <alignment horizontal="center"/>
    </xf>
    <xf numFmtId="3" fontId="26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189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3" fillId="24" borderId="10" xfId="57" applyFont="1" applyFill="1" applyBorder="1" applyAlignment="1">
      <alignment horizontal="left" vertical="center" wrapText="1"/>
      <protection/>
    </xf>
    <xf numFmtId="189" fontId="23" fillId="24" borderId="10" xfId="0" applyNumberFormat="1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/>
    </xf>
    <xf numFmtId="189" fontId="26" fillId="24" borderId="10" xfId="0" applyNumberFormat="1" applyFont="1" applyFill="1" applyBorder="1" applyAlignment="1">
      <alignment horizontal="center"/>
    </xf>
    <xf numFmtId="3" fontId="26" fillId="24" borderId="10" xfId="0" applyNumberFormat="1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 vertical="top" wrapText="1"/>
    </xf>
    <xf numFmtId="2" fontId="0" fillId="0" borderId="10" xfId="0" applyNumberFormat="1" applyFont="1" applyBorder="1" applyAlignment="1">
      <alignment horizontal="center" vertical="top" wrapText="1"/>
    </xf>
    <xf numFmtId="2" fontId="0" fillId="0" borderId="10" xfId="0" applyNumberFormat="1" applyFont="1" applyBorder="1" applyAlignment="1">
      <alignment vertical="top" wrapText="1"/>
    </xf>
    <xf numFmtId="0" fontId="27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89" fontId="23" fillId="24" borderId="10" xfId="0" applyNumberFormat="1" applyFont="1" applyFill="1" applyBorder="1" applyAlignment="1">
      <alignment horizontal="center" vertical="center" wrapText="1" shrinkToFit="1"/>
    </xf>
    <xf numFmtId="0" fontId="24" fillId="0" borderId="10" xfId="0" applyFont="1" applyBorder="1" applyAlignment="1">
      <alignment horizontal="center" vertical="top" wrapText="1" shrinkToFit="1"/>
    </xf>
    <xf numFmtId="0" fontId="24" fillId="0" borderId="0" xfId="0" applyFont="1" applyAlignment="1">
      <alignment horizontal="center" vertical="top" wrapText="1" shrinkToFit="1"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23" fillId="0" borderId="10" xfId="57" applyFont="1" applyFill="1" applyBorder="1" applyAlignment="1">
      <alignment horizontal="left" vertical="center" wrapText="1"/>
      <protection/>
    </xf>
    <xf numFmtId="189" fontId="23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4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25" fillId="0" borderId="0" xfId="0" applyFont="1" applyAlignment="1">
      <alignment horizontal="center" vertical="center"/>
    </xf>
    <xf numFmtId="189" fontId="30" fillId="0" borderId="10" xfId="0" applyNumberFormat="1" applyFont="1" applyBorder="1" applyAlignment="1">
      <alignment horizontal="center" vertical="center"/>
    </xf>
    <xf numFmtId="0" fontId="26" fillId="0" borderId="10" xfId="0" applyFont="1" applyFill="1" applyBorder="1" applyAlignment="1">
      <alignment/>
    </xf>
    <xf numFmtId="189" fontId="26" fillId="0" borderId="10" xfId="0" applyNumberFormat="1" applyFont="1" applyBorder="1" applyAlignment="1">
      <alignment horizontal="center" vertical="center"/>
    </xf>
    <xf numFmtId="3" fontId="26" fillId="0" borderId="10" xfId="0" applyNumberFormat="1" applyFont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 wrapText="1"/>
    </xf>
    <xf numFmtId="0" fontId="24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24" fillId="0" borderId="12" xfId="0" applyFont="1" applyBorder="1" applyAlignment="1">
      <alignment/>
    </xf>
    <xf numFmtId="0" fontId="26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4" fillId="0" borderId="0" xfId="0" applyFont="1" applyBorder="1" applyAlignment="1">
      <alignment horizontal="center"/>
    </xf>
    <xf numFmtId="0" fontId="26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89" fontId="29" fillId="0" borderId="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2" fontId="23" fillId="0" borderId="0" xfId="0" applyNumberFormat="1" applyFont="1" applyAlignment="1">
      <alignment horizontal="center" vertical="top" wrapText="1"/>
    </xf>
    <xf numFmtId="0" fontId="23" fillId="0" borderId="0" xfId="0" applyFont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4" xfId="0" applyFont="1" applyBorder="1" applyAlignment="1">
      <alignment horizontal="left" vertical="center" wrapText="1"/>
    </xf>
    <xf numFmtId="189" fontId="23" fillId="0" borderId="15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89" fontId="26" fillId="0" borderId="0" xfId="0" applyNumberFormat="1" applyFont="1" applyBorder="1" applyAlignment="1">
      <alignment horizontal="center" vertical="center"/>
    </xf>
    <xf numFmtId="3" fontId="26" fillId="0" borderId="0" xfId="0" applyNumberFormat="1" applyFont="1" applyBorder="1" applyAlignment="1">
      <alignment horizontal="center" vertical="center"/>
    </xf>
    <xf numFmtId="191" fontId="23" fillId="0" borderId="10" xfId="0" applyNumberFormat="1" applyFont="1" applyFill="1" applyBorder="1" applyAlignment="1">
      <alignment horizontal="center" vertical="center"/>
    </xf>
    <xf numFmtId="191" fontId="26" fillId="0" borderId="10" xfId="0" applyNumberFormat="1" applyFont="1" applyFill="1" applyBorder="1" applyAlignment="1">
      <alignment horizontal="center"/>
    </xf>
    <xf numFmtId="1" fontId="26" fillId="0" borderId="10" xfId="0" applyNumberFormat="1" applyFont="1" applyFill="1" applyBorder="1" applyAlignment="1">
      <alignment horizontal="center"/>
    </xf>
    <xf numFmtId="189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191" fontId="23" fillId="25" borderId="10" xfId="0" applyNumberFormat="1" applyFont="1" applyFill="1" applyBorder="1" applyAlignment="1">
      <alignment horizontal="center" vertical="center"/>
    </xf>
    <xf numFmtId="0" fontId="23" fillId="0" borderId="10" xfId="59" applyFont="1" applyFill="1" applyBorder="1" applyAlignment="1">
      <alignment horizontal="left" vertical="center" wrapText="1"/>
      <protection/>
    </xf>
    <xf numFmtId="3" fontId="23" fillId="25" borderId="10" xfId="0" applyNumberFormat="1" applyFont="1" applyFill="1" applyBorder="1" applyAlignment="1">
      <alignment horizontal="center" vertical="center"/>
    </xf>
    <xf numFmtId="189" fontId="23" fillId="25" borderId="10" xfId="0" applyNumberFormat="1" applyFont="1" applyFill="1" applyBorder="1" applyAlignment="1">
      <alignment horizontal="center" vertical="center"/>
    </xf>
    <xf numFmtId="189" fontId="26" fillId="0" borderId="0" xfId="0" applyNumberFormat="1" applyFont="1" applyFill="1" applyBorder="1" applyAlignment="1">
      <alignment horizontal="center" vertical="center"/>
    </xf>
    <xf numFmtId="0" fontId="23" fillId="0" borderId="10" xfId="59" applyFont="1" applyBorder="1" applyAlignment="1">
      <alignment horizontal="left" vertical="center" wrapText="1"/>
      <protection/>
    </xf>
    <xf numFmtId="189" fontId="0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23" fillId="0" borderId="10" xfId="0" applyFont="1" applyFill="1" applyBorder="1" applyAlignment="1">
      <alignment horizontal="center"/>
    </xf>
    <xf numFmtId="2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25" borderId="10" xfId="0" applyFont="1" applyFill="1" applyBorder="1" applyAlignment="1">
      <alignment horizontal="center" vertical="center"/>
    </xf>
    <xf numFmtId="1" fontId="23" fillId="25" borderId="10" xfId="0" applyNumberFormat="1" applyFont="1" applyFill="1" applyBorder="1" applyAlignment="1">
      <alignment horizontal="center" vertical="center" wrapText="1"/>
    </xf>
    <xf numFmtId="191" fontId="29" fillId="25" borderId="10" xfId="0" applyNumberFormat="1" applyFont="1" applyFill="1" applyBorder="1" applyAlignment="1">
      <alignment horizontal="center" vertical="center" wrapText="1"/>
    </xf>
    <xf numFmtId="191" fontId="29" fillId="25" borderId="1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2" fontId="26" fillId="25" borderId="10" xfId="0" applyNumberFormat="1" applyFont="1" applyFill="1" applyBorder="1" applyAlignment="1">
      <alignment horizontal="center" vertical="center"/>
    </xf>
    <xf numFmtId="2" fontId="26" fillId="25" borderId="10" xfId="0" applyNumberFormat="1" applyFont="1" applyFill="1" applyBorder="1" applyAlignment="1">
      <alignment horizontal="center" vertical="center" wrapText="1"/>
    </xf>
    <xf numFmtId="2" fontId="30" fillId="25" borderId="10" xfId="0" applyNumberFormat="1" applyFont="1" applyFill="1" applyBorder="1" applyAlignment="1">
      <alignment horizontal="center" vertical="center" wrapText="1"/>
    </xf>
    <xf numFmtId="2" fontId="30" fillId="25" borderId="10" xfId="0" applyNumberFormat="1" applyFont="1" applyFill="1" applyBorder="1" applyAlignment="1">
      <alignment horizontal="center" vertical="center"/>
    </xf>
    <xf numFmtId="2" fontId="26" fillId="0" borderId="0" xfId="55" applyNumberFormat="1" applyFont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23" fillId="0" borderId="10" xfId="55" applyFont="1" applyFill="1" applyBorder="1" applyAlignment="1">
      <alignment horizontal="left" vertical="center" wrapText="1"/>
      <protection/>
    </xf>
    <xf numFmtId="0" fontId="23" fillId="0" borderId="10" xfId="55" applyFont="1" applyBorder="1" applyAlignment="1">
      <alignment horizontal="left" vertical="center" wrapText="1"/>
      <protection/>
    </xf>
    <xf numFmtId="0" fontId="23" fillId="0" borderId="10" xfId="55" applyFont="1" applyBorder="1" applyAlignment="1">
      <alignment horizontal="left" wrapText="1"/>
      <protection/>
    </xf>
    <xf numFmtId="0" fontId="26" fillId="0" borderId="10" xfId="55" applyFont="1" applyBorder="1" applyAlignment="1">
      <alignment horizontal="left" wrapText="1"/>
      <protection/>
    </xf>
    <xf numFmtId="2" fontId="23" fillId="25" borderId="1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 wrapText="1"/>
    </xf>
    <xf numFmtId="2" fontId="23" fillId="0" borderId="0" xfId="0" applyNumberFormat="1" applyFont="1" applyBorder="1" applyAlignment="1">
      <alignment vertical="top" wrapText="1"/>
    </xf>
    <xf numFmtId="2" fontId="23" fillId="0" borderId="10" xfId="0" applyNumberFormat="1" applyFont="1" applyFill="1" applyBorder="1" applyAlignment="1">
      <alignment horizontal="center" vertical="top" wrapText="1"/>
    </xf>
    <xf numFmtId="0" fontId="23" fillId="0" borderId="0" xfId="0" applyFont="1" applyBorder="1" applyAlignment="1">
      <alignment horizontal="center"/>
    </xf>
    <xf numFmtId="0" fontId="23" fillId="0" borderId="0" xfId="0" applyFont="1" applyFill="1" applyAlignment="1">
      <alignment/>
    </xf>
    <xf numFmtId="0" fontId="29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horizontal="left" wrapText="1"/>
    </xf>
    <xf numFmtId="0" fontId="23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23" fillId="0" borderId="0" xfId="0" applyFont="1" applyAlignment="1">
      <alignment horizontal="center" vertical="center" wrapText="1"/>
    </xf>
    <xf numFmtId="2" fontId="23" fillId="0" borderId="0" xfId="0" applyNumberFormat="1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/>
    </xf>
    <xf numFmtId="1" fontId="23" fillId="25" borderId="1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189" fontId="43" fillId="0" borderId="10" xfId="0" applyNumberFormat="1" applyFont="1" applyBorder="1" applyAlignment="1">
      <alignment horizontal="center" vertical="center"/>
    </xf>
    <xf numFmtId="3" fontId="43" fillId="0" borderId="10" xfId="0" applyNumberFormat="1" applyFont="1" applyBorder="1" applyAlignment="1">
      <alignment horizontal="center" vertical="center"/>
    </xf>
    <xf numFmtId="0" fontId="43" fillId="0" borderId="10" xfId="0" applyNumberFormat="1" applyFont="1" applyBorder="1" applyAlignment="1">
      <alignment horizontal="center" vertical="center"/>
    </xf>
    <xf numFmtId="3" fontId="43" fillId="0" borderId="15" xfId="0" applyNumberFormat="1" applyFont="1" applyBorder="1" applyAlignment="1">
      <alignment horizontal="center" vertical="center"/>
    </xf>
    <xf numFmtId="189" fontId="43" fillId="0" borderId="16" xfId="0" applyNumberFormat="1" applyFont="1" applyBorder="1" applyAlignment="1">
      <alignment horizontal="center" vertical="center"/>
    </xf>
    <xf numFmtId="0" fontId="43" fillId="0" borderId="15" xfId="0" applyNumberFormat="1" applyFont="1" applyBorder="1" applyAlignment="1">
      <alignment horizontal="center" vertical="center"/>
    </xf>
    <xf numFmtId="0" fontId="43" fillId="0" borderId="15" xfId="0" applyNumberFormat="1" applyFont="1" applyFill="1" applyBorder="1" applyAlignment="1">
      <alignment horizontal="center" vertical="center"/>
    </xf>
    <xf numFmtId="2" fontId="23" fillId="0" borderId="10" xfId="0" applyNumberFormat="1" applyFont="1" applyBorder="1" applyAlignment="1">
      <alignment horizontal="center" vertical="top" wrapText="1"/>
    </xf>
    <xf numFmtId="0" fontId="24" fillId="0" borderId="0" xfId="0" applyFont="1" applyAlignment="1">
      <alignment horizontal="center" wrapText="1"/>
    </xf>
    <xf numFmtId="0" fontId="44" fillId="0" borderId="0" xfId="0" applyFont="1" applyAlignment="1">
      <alignment horizontal="center" vertical="center"/>
    </xf>
    <xf numFmtId="3" fontId="23" fillId="0" borderId="10" xfId="0" applyNumberFormat="1" applyFont="1" applyBorder="1" applyAlignment="1">
      <alignment horizontal="center" vertical="center"/>
    </xf>
    <xf numFmtId="189" fontId="29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/>
    </xf>
    <xf numFmtId="189" fontId="23" fillId="0" borderId="0" xfId="0" applyNumberFormat="1" applyFont="1" applyBorder="1" applyAlignment="1">
      <alignment horizontal="center" vertical="center"/>
    </xf>
    <xf numFmtId="0" fontId="23" fillId="0" borderId="15" xfId="0" applyNumberFormat="1" applyFont="1" applyBorder="1" applyAlignment="1">
      <alignment horizontal="center" vertical="center"/>
    </xf>
    <xf numFmtId="3" fontId="23" fillId="0" borderId="15" xfId="0" applyNumberFormat="1" applyFont="1" applyBorder="1" applyAlignment="1">
      <alignment horizontal="center" vertical="center"/>
    </xf>
    <xf numFmtId="191" fontId="23" fillId="0" borderId="10" xfId="0" applyNumberFormat="1" applyFont="1" applyBorder="1" applyAlignment="1">
      <alignment horizontal="center" vertical="center"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left" wrapText="1"/>
    </xf>
    <xf numFmtId="0" fontId="46" fillId="0" borderId="0" xfId="0" applyFont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48" fillId="0" borderId="10" xfId="57" applyFont="1" applyBorder="1" applyAlignment="1">
      <alignment horizontal="left" vertical="center" wrapText="1"/>
      <protection/>
    </xf>
    <xf numFmtId="189" fontId="48" fillId="0" borderId="10" xfId="0" applyNumberFormat="1" applyFont="1" applyFill="1" applyBorder="1" applyAlignment="1">
      <alignment horizontal="center" vertical="center"/>
    </xf>
    <xf numFmtId="0" fontId="48" fillId="0" borderId="10" xfId="0" applyNumberFormat="1" applyFont="1" applyBorder="1" applyAlignment="1">
      <alignment horizontal="center" vertical="center"/>
    </xf>
    <xf numFmtId="191" fontId="49" fillId="0" borderId="10" xfId="0" applyNumberFormat="1" applyFont="1" applyBorder="1" applyAlignment="1">
      <alignment horizontal="center" vertical="center"/>
    </xf>
    <xf numFmtId="0" fontId="48" fillId="0" borderId="10" xfId="57" applyFont="1" applyFill="1" applyBorder="1" applyAlignment="1">
      <alignment horizontal="left" vertical="center" wrapText="1"/>
      <protection/>
    </xf>
    <xf numFmtId="191" fontId="49" fillId="0" borderId="10" xfId="0" applyNumberFormat="1" applyFont="1" applyFill="1" applyBorder="1" applyAlignment="1">
      <alignment horizontal="center" vertical="center"/>
    </xf>
    <xf numFmtId="1" fontId="48" fillId="0" borderId="10" xfId="0" applyNumberFormat="1" applyFont="1" applyFill="1" applyBorder="1" applyAlignment="1">
      <alignment horizontal="center" vertical="center"/>
    </xf>
    <xf numFmtId="191" fontId="48" fillId="0" borderId="10" xfId="0" applyNumberFormat="1" applyFont="1" applyFill="1" applyBorder="1" applyAlignment="1">
      <alignment horizontal="center" vertical="center"/>
    </xf>
    <xf numFmtId="3" fontId="48" fillId="0" borderId="10" xfId="0" applyNumberFormat="1" applyFont="1" applyBorder="1" applyAlignment="1">
      <alignment horizontal="center" vertical="center"/>
    </xf>
    <xf numFmtId="189" fontId="48" fillId="0" borderId="10" xfId="0" applyNumberFormat="1" applyFont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189" fontId="29" fillId="0" borderId="10" xfId="0" applyNumberFormat="1" applyFont="1" applyFill="1" applyBorder="1" applyAlignment="1">
      <alignment horizontal="center" vertical="center"/>
    </xf>
    <xf numFmtId="2" fontId="43" fillId="0" borderId="10" xfId="0" applyNumberFormat="1" applyFont="1" applyBorder="1" applyAlignment="1">
      <alignment horizontal="center" vertical="top" wrapText="1"/>
    </xf>
    <xf numFmtId="0" fontId="50" fillId="0" borderId="0" xfId="0" applyFont="1" applyAlignment="1">
      <alignment horizontal="center" vertical="center"/>
    </xf>
    <xf numFmtId="2" fontId="45" fillId="0" borderId="10" xfId="0" applyNumberFormat="1" applyFont="1" applyBorder="1" applyAlignment="1">
      <alignment horizontal="center" vertical="top" wrapText="1"/>
    </xf>
    <xf numFmtId="0" fontId="26" fillId="0" borderId="0" xfId="55" applyFont="1" applyAlignment="1">
      <alignment horizontal="center" wrapText="1"/>
      <protection/>
    </xf>
    <xf numFmtId="0" fontId="23" fillId="0" borderId="10" xfId="0" applyFont="1" applyBorder="1" applyAlignment="1">
      <alignment horizontal="center" vertical="center"/>
    </xf>
    <xf numFmtId="191" fontId="29" fillId="0" borderId="10" xfId="0" applyNumberFormat="1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191" fontId="29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/>
    </xf>
    <xf numFmtId="1" fontId="31" fillId="0" borderId="10" xfId="55" applyNumberFormat="1" applyFont="1" applyFill="1" applyBorder="1" applyAlignment="1">
      <alignment horizontal="center" vertical="center"/>
      <protection/>
    </xf>
    <xf numFmtId="1" fontId="26" fillId="0" borderId="10" xfId="0" applyNumberFormat="1" applyFont="1" applyBorder="1" applyAlignment="1">
      <alignment horizontal="center" vertical="center"/>
    </xf>
    <xf numFmtId="191" fontId="30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29" fillId="0" borderId="10" xfId="0" applyNumberFormat="1" applyFont="1" applyFill="1" applyBorder="1" applyAlignment="1">
      <alignment horizontal="center" vertical="center"/>
    </xf>
    <xf numFmtId="0" fontId="26" fillId="0" borderId="0" xfId="55" applyFont="1" applyAlignment="1">
      <alignment vertical="center"/>
      <protection/>
    </xf>
    <xf numFmtId="0" fontId="26" fillId="0" borderId="0" xfId="55" applyFont="1" applyAlignment="1">
      <alignment vertical="center" wrapText="1"/>
      <protection/>
    </xf>
    <xf numFmtId="191" fontId="23" fillId="25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6" fillId="0" borderId="0" xfId="55" applyFont="1" applyAlignment="1">
      <alignment horizontal="center" vertical="center"/>
      <protection/>
    </xf>
    <xf numFmtId="0" fontId="23" fillId="0" borderId="10" xfId="0" applyFont="1" applyBorder="1" applyAlignment="1">
      <alignment/>
    </xf>
    <xf numFmtId="0" fontId="23" fillId="25" borderId="10" xfId="59" applyFont="1" applyFill="1" applyBorder="1" applyAlignment="1">
      <alignment horizontal="left" vertical="center" wrapText="1"/>
      <protection/>
    </xf>
    <xf numFmtId="0" fontId="29" fillId="25" borderId="10" xfId="0" applyNumberFormat="1" applyFont="1" applyFill="1" applyBorder="1" applyAlignment="1">
      <alignment horizontal="center" vertical="center"/>
    </xf>
    <xf numFmtId="1" fontId="29" fillId="25" borderId="10" xfId="0" applyNumberFormat="1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/>
    </xf>
    <xf numFmtId="0" fontId="29" fillId="25" borderId="10" xfId="0" applyFont="1" applyFill="1" applyBorder="1" applyAlignment="1">
      <alignment horizontal="center" vertical="center"/>
    </xf>
    <xf numFmtId="0" fontId="23" fillId="25" borderId="10" xfId="0" applyFont="1" applyFill="1" applyBorder="1" applyAlignment="1">
      <alignment horizontal="left" vertical="center" wrapText="1"/>
    </xf>
    <xf numFmtId="0" fontId="0" fillId="25" borderId="10" xfId="0" applyFill="1" applyBorder="1" applyAlignment="1">
      <alignment/>
    </xf>
    <xf numFmtId="0" fontId="23" fillId="25" borderId="10" xfId="0" applyFont="1" applyFill="1" applyBorder="1" applyAlignment="1">
      <alignment vertical="center" wrapText="1"/>
    </xf>
    <xf numFmtId="0" fontId="26" fillId="25" borderId="10" xfId="0" applyFont="1" applyFill="1" applyBorder="1" applyAlignment="1">
      <alignment/>
    </xf>
    <xf numFmtId="191" fontId="30" fillId="25" borderId="10" xfId="0" applyNumberFormat="1" applyFont="1" applyFill="1" applyBorder="1" applyAlignment="1">
      <alignment/>
    </xf>
    <xf numFmtId="0" fontId="32" fillId="0" borderId="10" xfId="0" applyFont="1" applyBorder="1" applyAlignment="1">
      <alignment/>
    </xf>
    <xf numFmtId="191" fontId="32" fillId="0" borderId="10" xfId="0" applyNumberFormat="1" applyFont="1" applyBorder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25" borderId="10" xfId="0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191" fontId="26" fillId="25" borderId="10" xfId="55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23" fillId="0" borderId="10" xfId="58" applyFont="1" applyFill="1" applyBorder="1" applyAlignment="1">
      <alignment horizontal="left" vertical="center" wrapText="1"/>
      <protection/>
    </xf>
    <xf numFmtId="0" fontId="26" fillId="0" borderId="10" xfId="0" applyFont="1" applyFill="1" applyBorder="1" applyAlignment="1">
      <alignment vertical="center"/>
    </xf>
    <xf numFmtId="189" fontId="3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top" wrapText="1"/>
    </xf>
    <xf numFmtId="2" fontId="27" fillId="0" borderId="10" xfId="0" applyNumberFormat="1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23" fillId="0" borderId="10" xfId="60" applyFont="1" applyFill="1" applyBorder="1" applyAlignment="1">
      <alignment horizontal="left" vertical="center" wrapText="1"/>
      <protection/>
    </xf>
    <xf numFmtId="3" fontId="23" fillId="0" borderId="10" xfId="55" applyNumberFormat="1" applyFont="1" applyFill="1" applyBorder="1" applyAlignment="1">
      <alignment horizontal="center" vertical="center"/>
      <protection/>
    </xf>
    <xf numFmtId="189" fontId="23" fillId="0" borderId="10" xfId="55" applyNumberFormat="1" applyFont="1" applyFill="1" applyBorder="1" applyAlignment="1">
      <alignment horizontal="center" vertical="center"/>
      <protection/>
    </xf>
    <xf numFmtId="189" fontId="29" fillId="0" borderId="10" xfId="55" applyNumberFormat="1" applyFont="1" applyFill="1" applyBorder="1" applyAlignment="1">
      <alignment horizontal="center" vertical="center"/>
      <protection/>
    </xf>
    <xf numFmtId="189" fontId="26" fillId="0" borderId="10" xfId="0" applyNumberFormat="1" applyFont="1" applyFill="1" applyBorder="1" applyAlignment="1">
      <alignment horizontal="center"/>
    </xf>
    <xf numFmtId="3" fontId="26" fillId="0" borderId="10" xfId="0" applyNumberFormat="1" applyFont="1" applyFill="1" applyBorder="1" applyAlignment="1">
      <alignment horizontal="center"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2" fillId="0" borderId="0" xfId="0" applyFont="1" applyAlignment="1">
      <alignment horizontal="center" wrapText="1"/>
    </xf>
    <xf numFmtId="2" fontId="23" fillId="0" borderId="18" xfId="0" applyNumberFormat="1" applyFont="1" applyBorder="1" applyAlignment="1">
      <alignment horizontal="center" vertical="top" wrapText="1"/>
    </xf>
    <xf numFmtId="2" fontId="23" fillId="0" borderId="13" xfId="0" applyNumberFormat="1" applyFont="1" applyBorder="1" applyAlignment="1">
      <alignment horizontal="center" vertical="top" wrapText="1"/>
    </xf>
    <xf numFmtId="2" fontId="23" fillId="0" borderId="19" xfId="0" applyNumberFormat="1" applyFont="1" applyBorder="1" applyAlignment="1">
      <alignment horizontal="center" vertical="top" wrapText="1"/>
    </xf>
    <xf numFmtId="2" fontId="23" fillId="0" borderId="20" xfId="0" applyNumberFormat="1" applyFont="1" applyBorder="1" applyAlignment="1">
      <alignment horizontal="center" vertical="top" wrapText="1"/>
    </xf>
    <xf numFmtId="2" fontId="23" fillId="0" borderId="12" xfId="0" applyNumberFormat="1" applyFont="1" applyBorder="1" applyAlignment="1">
      <alignment horizontal="center" vertical="top" wrapText="1"/>
    </xf>
    <xf numFmtId="2" fontId="23" fillId="0" borderId="21" xfId="0" applyNumberFormat="1" applyFont="1" applyBorder="1" applyAlignment="1">
      <alignment horizontal="center" vertical="top" wrapText="1"/>
    </xf>
    <xf numFmtId="2" fontId="23" fillId="0" borderId="11" xfId="0" applyNumberFormat="1" applyFont="1" applyBorder="1" applyAlignment="1">
      <alignment horizontal="center" vertical="top" wrapText="1"/>
    </xf>
    <xf numFmtId="2" fontId="23" fillId="0" borderId="22" xfId="0" applyNumberFormat="1" applyFont="1" applyBorder="1" applyAlignment="1">
      <alignment horizontal="center" vertical="top" wrapText="1"/>
    </xf>
    <xf numFmtId="2" fontId="23" fillId="0" borderId="23" xfId="0" applyNumberFormat="1" applyFont="1" applyBorder="1" applyAlignment="1">
      <alignment horizontal="center" vertical="top" wrapText="1"/>
    </xf>
    <xf numFmtId="2" fontId="43" fillId="0" borderId="13" xfId="0" applyNumberFormat="1" applyFont="1" applyBorder="1" applyAlignment="1">
      <alignment horizontal="center" vertical="top" wrapText="1"/>
    </xf>
    <xf numFmtId="2" fontId="43" fillId="0" borderId="19" xfId="0" applyNumberFormat="1" applyFont="1" applyBorder="1" applyAlignment="1">
      <alignment horizontal="center" vertical="top" wrapText="1"/>
    </xf>
    <xf numFmtId="2" fontId="43" fillId="0" borderId="20" xfId="0" applyNumberFormat="1" applyFont="1" applyBorder="1" applyAlignment="1">
      <alignment horizontal="center" vertical="top" wrapText="1"/>
    </xf>
    <xf numFmtId="2" fontId="43" fillId="0" borderId="12" xfId="0" applyNumberFormat="1" applyFont="1" applyBorder="1" applyAlignment="1">
      <alignment horizontal="center" vertical="top" wrapText="1"/>
    </xf>
    <xf numFmtId="2" fontId="43" fillId="0" borderId="21" xfId="0" applyNumberFormat="1" applyFont="1" applyBorder="1" applyAlignment="1">
      <alignment horizontal="center" vertical="top" wrapText="1"/>
    </xf>
    <xf numFmtId="2" fontId="43" fillId="0" borderId="18" xfId="0" applyNumberFormat="1" applyFont="1" applyBorder="1" applyAlignment="1">
      <alignment horizontal="center" vertical="top" wrapText="1"/>
    </xf>
    <xf numFmtId="2" fontId="43" fillId="0" borderId="22" xfId="0" applyNumberFormat="1" applyFont="1" applyBorder="1" applyAlignment="1">
      <alignment horizontal="center" vertical="top" wrapText="1"/>
    </xf>
    <xf numFmtId="2" fontId="43" fillId="0" borderId="23" xfId="0" applyNumberFormat="1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 vertical="top"/>
    </xf>
    <xf numFmtId="2" fontId="23" fillId="0" borderId="10" xfId="0" applyNumberFormat="1" applyFont="1" applyBorder="1" applyAlignment="1">
      <alignment horizontal="center" vertical="top" wrapText="1"/>
    </xf>
    <xf numFmtId="0" fontId="24" fillId="0" borderId="12" xfId="0" applyFont="1" applyBorder="1" applyAlignment="1">
      <alignment/>
    </xf>
    <xf numFmtId="2" fontId="43" fillId="0" borderId="11" xfId="0" applyNumberFormat="1" applyFont="1" applyBorder="1" applyAlignment="1">
      <alignment horizontal="center" vertical="top" wrapText="1"/>
    </xf>
    <xf numFmtId="2" fontId="43" fillId="0" borderId="10" xfId="0" applyNumberFormat="1" applyFont="1" applyBorder="1" applyAlignment="1">
      <alignment horizontal="center" vertical="top" wrapText="1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center" wrapText="1"/>
    </xf>
    <xf numFmtId="2" fontId="23" fillId="0" borderId="11" xfId="0" applyNumberFormat="1" applyFont="1" applyBorder="1" applyAlignment="1">
      <alignment horizontal="left" vertical="center" wrapText="1"/>
    </xf>
    <xf numFmtId="2" fontId="23" fillId="0" borderId="22" xfId="0" applyNumberFormat="1" applyFont="1" applyBorder="1" applyAlignment="1">
      <alignment horizontal="left" vertical="center" wrapText="1"/>
    </xf>
    <xf numFmtId="0" fontId="23" fillId="0" borderId="0" xfId="0" applyFont="1" applyAlignment="1">
      <alignment wrapText="1"/>
    </xf>
    <xf numFmtId="0" fontId="23" fillId="0" borderId="12" xfId="0" applyFont="1" applyBorder="1" applyAlignment="1">
      <alignment/>
    </xf>
    <xf numFmtId="0" fontId="23" fillId="0" borderId="13" xfId="0" applyFont="1" applyBorder="1" applyAlignment="1">
      <alignment horizontal="center" vertical="top"/>
    </xf>
    <xf numFmtId="0" fontId="23" fillId="0" borderId="12" xfId="0" applyFont="1" applyBorder="1" applyAlignment="1">
      <alignment horizontal="center"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26" fillId="0" borderId="0" xfId="0" applyFont="1" applyAlignment="1">
      <alignment horizontal="center" vertical="center" wrapText="1"/>
    </xf>
    <xf numFmtId="2" fontId="23" fillId="0" borderId="17" xfId="0" applyNumberFormat="1" applyFont="1" applyBorder="1" applyAlignment="1">
      <alignment horizontal="center" vertical="top" wrapText="1"/>
    </xf>
    <xf numFmtId="2" fontId="23" fillId="0" borderId="24" xfId="0" applyNumberFormat="1" applyFont="1" applyBorder="1" applyAlignment="1">
      <alignment horizontal="center" vertical="top" wrapText="1"/>
    </xf>
    <xf numFmtId="2" fontId="23" fillId="0" borderId="14" xfId="0" applyNumberFormat="1" applyFont="1" applyBorder="1" applyAlignment="1">
      <alignment horizontal="center" vertical="top" wrapText="1"/>
    </xf>
    <xf numFmtId="0" fontId="23" fillId="0" borderId="0" xfId="0" applyFont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horizontal="center" vertical="top" wrapText="1"/>
    </xf>
    <xf numFmtId="2" fontId="0" fillId="0" borderId="22" xfId="0" applyNumberFormat="1" applyFont="1" applyBorder="1" applyAlignment="1">
      <alignment horizontal="center" vertical="top" wrapText="1"/>
    </xf>
    <xf numFmtId="2" fontId="0" fillId="0" borderId="23" xfId="0" applyNumberFormat="1" applyFont="1" applyBorder="1" applyAlignment="1">
      <alignment horizontal="center" vertical="top" wrapText="1"/>
    </xf>
    <xf numFmtId="0" fontId="50" fillId="0" borderId="0" xfId="0" applyFont="1" applyAlignment="1">
      <alignment horizontal="center" vertical="center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top" wrapText="1"/>
    </xf>
    <xf numFmtId="2" fontId="45" fillId="0" borderId="11" xfId="0" applyNumberFormat="1" applyFont="1" applyBorder="1" applyAlignment="1">
      <alignment horizontal="center" vertical="top" wrapText="1"/>
    </xf>
    <xf numFmtId="2" fontId="45" fillId="0" borderId="22" xfId="0" applyNumberFormat="1" applyFont="1" applyBorder="1" applyAlignment="1">
      <alignment horizontal="center" vertical="top" wrapText="1"/>
    </xf>
    <xf numFmtId="2" fontId="45" fillId="0" borderId="23" xfId="0" applyNumberFormat="1" applyFont="1" applyBorder="1" applyAlignment="1">
      <alignment horizontal="center" vertical="top" wrapText="1"/>
    </xf>
    <xf numFmtId="0" fontId="46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top" wrapText="1"/>
    </xf>
    <xf numFmtId="2" fontId="0" fillId="0" borderId="11" xfId="0" applyNumberFormat="1" applyFont="1" applyFill="1" applyBorder="1" applyAlignment="1">
      <alignment horizontal="center" vertical="top" wrapText="1"/>
    </xf>
    <xf numFmtId="2" fontId="0" fillId="0" borderId="22" xfId="0" applyNumberFormat="1" applyFont="1" applyFill="1" applyBorder="1" applyAlignment="1">
      <alignment horizontal="center" vertical="top" wrapText="1"/>
    </xf>
    <xf numFmtId="2" fontId="0" fillId="0" borderId="23" xfId="0" applyNumberFormat="1" applyFont="1" applyFill="1" applyBorder="1" applyAlignment="1">
      <alignment horizontal="center" vertical="top" wrapText="1"/>
    </xf>
    <xf numFmtId="0" fontId="24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left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center" wrapText="1"/>
    </xf>
    <xf numFmtId="0" fontId="26" fillId="0" borderId="22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2" fontId="23" fillId="0" borderId="10" xfId="0" applyNumberFormat="1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2" fontId="23" fillId="0" borderId="18" xfId="0" applyNumberFormat="1" applyFont="1" applyBorder="1" applyAlignment="1">
      <alignment horizontal="center" vertical="center" wrapText="1"/>
    </xf>
    <xf numFmtId="2" fontId="23" fillId="0" borderId="13" xfId="0" applyNumberFormat="1" applyFont="1" applyBorder="1" applyAlignment="1">
      <alignment horizontal="center" vertical="center" wrapText="1"/>
    </xf>
    <xf numFmtId="2" fontId="23" fillId="0" borderId="19" xfId="0" applyNumberFormat="1" applyFont="1" applyBorder="1" applyAlignment="1">
      <alignment horizontal="center" vertical="center" wrapText="1"/>
    </xf>
    <xf numFmtId="2" fontId="23" fillId="0" borderId="20" xfId="0" applyNumberFormat="1" applyFont="1" applyBorder="1" applyAlignment="1">
      <alignment horizontal="center" vertical="center" wrapText="1"/>
    </xf>
    <xf numFmtId="2" fontId="23" fillId="0" borderId="12" xfId="0" applyNumberFormat="1" applyFont="1" applyBorder="1" applyAlignment="1">
      <alignment horizontal="center" vertical="center" wrapText="1"/>
    </xf>
    <xf numFmtId="2" fontId="23" fillId="0" borderId="21" xfId="0" applyNumberFormat="1" applyFont="1" applyBorder="1" applyAlignment="1">
      <alignment horizontal="center" vertical="center" wrapText="1"/>
    </xf>
    <xf numFmtId="2" fontId="23" fillId="0" borderId="11" xfId="0" applyNumberFormat="1" applyFont="1" applyBorder="1" applyAlignment="1">
      <alignment horizontal="center" vertical="center" wrapText="1"/>
    </xf>
    <xf numFmtId="2" fontId="23" fillId="0" borderId="22" xfId="0" applyNumberFormat="1" applyFont="1" applyBorder="1" applyAlignment="1">
      <alignment horizontal="center" vertical="center" wrapText="1"/>
    </xf>
    <xf numFmtId="2" fontId="23" fillId="0" borderId="2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/>
    </xf>
    <xf numFmtId="2" fontId="28" fillId="0" borderId="0" xfId="0" applyNumberFormat="1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2" fontId="23" fillId="25" borderId="11" xfId="0" applyNumberFormat="1" applyFont="1" applyFill="1" applyBorder="1" applyAlignment="1">
      <alignment horizontal="center" vertical="center" wrapText="1"/>
    </xf>
    <xf numFmtId="2" fontId="23" fillId="25" borderId="22" xfId="0" applyNumberFormat="1" applyFont="1" applyFill="1" applyBorder="1" applyAlignment="1">
      <alignment horizontal="center" vertical="center" wrapText="1"/>
    </xf>
    <xf numFmtId="2" fontId="23" fillId="25" borderId="23" xfId="0" applyNumberFormat="1" applyFont="1" applyFill="1" applyBorder="1" applyAlignment="1">
      <alignment horizontal="center" vertical="center" wrapText="1"/>
    </xf>
    <xf numFmtId="0" fontId="26" fillId="0" borderId="0" xfId="55" applyFont="1" applyAlignment="1">
      <alignment horizontal="center" vertical="center"/>
      <protection/>
    </xf>
    <xf numFmtId="0" fontId="26" fillId="0" borderId="0" xfId="55" applyFont="1" applyAlignment="1">
      <alignment horizontal="center" wrapText="1"/>
      <protection/>
    </xf>
    <xf numFmtId="0" fontId="26" fillId="0" borderId="0" xfId="55" applyFont="1" applyAlignment="1">
      <alignment horizontal="center" vertical="center" wrapText="1"/>
      <protection/>
    </xf>
    <xf numFmtId="2" fontId="23" fillId="0" borderId="10" xfId="55" applyNumberFormat="1" applyFont="1" applyBorder="1" applyAlignment="1">
      <alignment horizontal="center" vertical="center" wrapText="1"/>
      <protection/>
    </xf>
    <xf numFmtId="2" fontId="23" fillId="0" borderId="17" xfId="55" applyNumberFormat="1" applyFont="1" applyBorder="1" applyAlignment="1">
      <alignment horizontal="center" vertical="center" wrapText="1"/>
      <protection/>
    </xf>
    <xf numFmtId="2" fontId="23" fillId="0" borderId="24" xfId="55" applyNumberFormat="1" applyFont="1" applyBorder="1" applyAlignment="1">
      <alignment horizontal="center" vertical="center" wrapText="1"/>
      <protection/>
    </xf>
    <xf numFmtId="2" fontId="23" fillId="0" borderId="14" xfId="55" applyNumberFormat="1" applyFont="1" applyBorder="1" applyAlignment="1">
      <alignment horizontal="center" vertical="center" wrapText="1"/>
      <protection/>
    </xf>
    <xf numFmtId="2" fontId="26" fillId="0" borderId="11" xfId="55" applyNumberFormat="1" applyFont="1" applyBorder="1" applyAlignment="1">
      <alignment horizontal="center" vertical="center" wrapText="1"/>
      <protection/>
    </xf>
    <xf numFmtId="2" fontId="26" fillId="0" borderId="22" xfId="55" applyNumberFormat="1" applyFont="1" applyBorder="1" applyAlignment="1">
      <alignment horizontal="center" vertical="center" wrapText="1"/>
      <protection/>
    </xf>
    <xf numFmtId="2" fontId="26" fillId="0" borderId="23" xfId="55" applyNumberFormat="1" applyFont="1" applyBorder="1" applyAlignment="1">
      <alignment horizontal="center" vertical="center" wrapText="1"/>
      <protection/>
    </xf>
    <xf numFmtId="189" fontId="23" fillId="0" borderId="10" xfId="56" applyNumberFormat="1" applyFont="1" applyFill="1" applyBorder="1" applyAlignment="1">
      <alignment horizontal="center" vertical="top" wrapText="1"/>
      <protection/>
    </xf>
    <xf numFmtId="0" fontId="26" fillId="0" borderId="11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2" fontId="26" fillId="0" borderId="10" xfId="55" applyNumberFormat="1" applyFont="1" applyBorder="1" applyAlignment="1">
      <alignment horizontal="center" vertical="center" wrapText="1"/>
      <protection/>
    </xf>
    <xf numFmtId="2" fontId="23" fillId="0" borderId="18" xfId="55" applyNumberFormat="1" applyFont="1" applyBorder="1" applyAlignment="1">
      <alignment horizontal="center" vertical="center" wrapText="1"/>
      <protection/>
    </xf>
    <xf numFmtId="2" fontId="26" fillId="0" borderId="13" xfId="55" applyNumberFormat="1" applyFont="1" applyBorder="1" applyAlignment="1">
      <alignment horizontal="center" vertical="center" wrapText="1"/>
      <protection/>
    </xf>
    <xf numFmtId="2" fontId="26" fillId="0" borderId="19" xfId="55" applyNumberFormat="1" applyFont="1" applyBorder="1" applyAlignment="1">
      <alignment horizontal="center" vertical="center" wrapText="1"/>
      <protection/>
    </xf>
    <xf numFmtId="2" fontId="26" fillId="0" borderId="25" xfId="55" applyNumberFormat="1" applyFont="1" applyBorder="1" applyAlignment="1">
      <alignment horizontal="center" vertical="center" wrapText="1"/>
      <protection/>
    </xf>
    <xf numFmtId="2" fontId="26" fillId="0" borderId="0" xfId="55" applyNumberFormat="1" applyFont="1" applyBorder="1" applyAlignment="1">
      <alignment horizontal="center" vertical="center" wrapText="1"/>
      <protection/>
    </xf>
    <xf numFmtId="2" fontId="26" fillId="0" borderId="26" xfId="55" applyNumberFormat="1" applyFont="1" applyBorder="1" applyAlignment="1">
      <alignment horizontal="center" vertical="center" wrapText="1"/>
      <protection/>
    </xf>
    <xf numFmtId="2" fontId="26" fillId="0" borderId="20" xfId="55" applyNumberFormat="1" applyFont="1" applyBorder="1" applyAlignment="1">
      <alignment horizontal="center" vertical="center" wrapText="1"/>
      <protection/>
    </xf>
    <xf numFmtId="2" fontId="26" fillId="0" borderId="12" xfId="55" applyNumberFormat="1" applyFont="1" applyBorder="1" applyAlignment="1">
      <alignment horizontal="center" vertical="center" wrapText="1"/>
      <protection/>
    </xf>
    <xf numFmtId="2" fontId="26" fillId="0" borderId="21" xfId="55" applyNumberFormat="1" applyFont="1" applyBorder="1" applyAlignment="1">
      <alignment horizontal="center" vertical="center" wrapText="1"/>
      <protection/>
    </xf>
    <xf numFmtId="0" fontId="23" fillId="0" borderId="10" xfId="56" applyFont="1" applyFill="1" applyBorder="1" applyAlignment="1">
      <alignment horizontal="center" vertical="top" wrapText="1"/>
      <protection/>
    </xf>
    <xf numFmtId="2" fontId="0" fillId="0" borderId="17" xfId="0" applyNumberFormat="1" applyFont="1" applyBorder="1" applyAlignment="1">
      <alignment horizontal="center" vertical="top" wrapText="1"/>
    </xf>
    <xf numFmtId="2" fontId="0" fillId="0" borderId="14" xfId="0" applyNumberFormat="1" applyFont="1" applyBorder="1" applyAlignment="1">
      <alignment horizontal="center" vertical="top" wrapText="1"/>
    </xf>
    <xf numFmtId="2" fontId="0" fillId="0" borderId="10" xfId="0" applyNumberFormat="1" applyFont="1" applyBorder="1" applyAlignment="1">
      <alignment horizontal="center" vertical="top" wrapText="1"/>
    </xf>
    <xf numFmtId="2" fontId="0" fillId="0" borderId="24" xfId="0" applyNumberFormat="1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horizontal="center" vertical="top" wrapText="1"/>
    </xf>
    <xf numFmtId="2" fontId="0" fillId="0" borderId="18" xfId="0" applyNumberFormat="1" applyFont="1" applyBorder="1" applyAlignment="1">
      <alignment horizontal="center" vertical="top" wrapText="1"/>
    </xf>
    <xf numFmtId="2" fontId="0" fillId="0" borderId="20" xfId="0" applyNumberFormat="1" applyFont="1" applyBorder="1" applyAlignment="1">
      <alignment horizontal="center" vertical="top" wrapText="1"/>
    </xf>
    <xf numFmtId="2" fontId="0" fillId="0" borderId="14" xfId="0" applyNumberFormat="1" applyFont="1" applyBorder="1" applyAlignment="1">
      <alignment horizontal="center" vertical="top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3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_Перечень учреждений" xfId="57"/>
    <cellStyle name="Обычный_Перечень учреждений 3" xfId="58"/>
    <cellStyle name="Обычный_Перечень учреждений 4" xfId="59"/>
    <cellStyle name="Обычный_Перечень учреждени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3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BS18"/>
  <sheetViews>
    <sheetView zoomScale="70" zoomScaleNormal="70" zoomScalePageLayoutView="0" workbookViewId="0" topLeftCell="A1">
      <selection activeCell="E22" sqref="E22"/>
    </sheetView>
  </sheetViews>
  <sheetFormatPr defaultColWidth="8.83203125" defaultRowHeight="12.75"/>
  <cols>
    <col min="1" max="1" width="33.83203125" style="4" customWidth="1"/>
    <col min="2" max="2" width="14.16015625" style="4" customWidth="1"/>
    <col min="3" max="8" width="9.5" style="4" customWidth="1"/>
    <col min="9" max="10" width="8.66015625" style="4" hidden="1" customWidth="1"/>
    <col min="11" max="11" width="20.66015625" style="4" hidden="1" customWidth="1"/>
    <col min="12" max="12" width="9.33203125" style="4" customWidth="1"/>
    <col min="13" max="13" width="10.16015625" style="4" customWidth="1"/>
    <col min="14" max="14" width="11" style="4" customWidth="1"/>
    <col min="15" max="17" width="8" style="4" customWidth="1"/>
    <col min="18" max="20" width="10" style="4" customWidth="1"/>
    <col min="21" max="22" width="8.16015625" style="4" customWidth="1"/>
    <col min="23" max="23" width="9.16015625" style="4" customWidth="1"/>
    <col min="24" max="26" width="8.5" style="4" customWidth="1"/>
    <col min="27" max="28" width="7.16015625" style="4" customWidth="1"/>
    <col min="29" max="29" width="9.33203125" style="4" customWidth="1"/>
    <col min="30" max="30" width="10" style="4" customWidth="1"/>
    <col min="31" max="31" width="10.5" style="4" customWidth="1"/>
    <col min="32" max="32" width="9" style="4" customWidth="1"/>
    <col min="33" max="33" width="11.83203125" style="4" customWidth="1"/>
    <col min="34" max="34" width="10.33203125" style="4" customWidth="1"/>
    <col min="35" max="35" width="10.16015625" style="4" customWidth="1"/>
    <col min="36" max="36" width="10" style="4" hidden="1" customWidth="1"/>
    <col min="37" max="37" width="11.16015625" style="4" hidden="1" customWidth="1"/>
    <col min="38" max="38" width="10.5" style="4" hidden="1" customWidth="1"/>
    <col min="39" max="40" width="9.5" style="4" customWidth="1"/>
    <col min="41" max="44" width="9.66015625" style="4" customWidth="1"/>
    <col min="45" max="50" width="9" style="4" customWidth="1"/>
    <col min="51" max="51" width="13.5" style="4" customWidth="1"/>
    <col min="52" max="52" width="13.16015625" style="4" customWidth="1"/>
    <col min="53" max="53" width="9" style="4" customWidth="1"/>
    <col min="54" max="54" width="9.16015625" style="4" customWidth="1"/>
    <col min="55" max="55" width="8.66015625" style="4" customWidth="1"/>
    <col min="56" max="56" width="8.83203125" style="4" customWidth="1"/>
    <col min="57" max="62" width="8.66015625" style="4" customWidth="1"/>
    <col min="63" max="63" width="9.83203125" style="4" customWidth="1"/>
    <col min="64" max="64" width="8.83203125" style="4" customWidth="1"/>
    <col min="65" max="65" width="11.5" style="4" customWidth="1"/>
    <col min="66" max="67" width="8.83203125" style="4" customWidth="1"/>
    <col min="68" max="68" width="8" style="4" customWidth="1"/>
    <col min="69" max="71" width="8.83203125" style="4" customWidth="1"/>
    <col min="72" max="16384" width="8.83203125" style="4" customWidth="1"/>
  </cols>
  <sheetData>
    <row r="2" spans="1:56" ht="18.75">
      <c r="A2" s="226" t="s">
        <v>246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38"/>
    </row>
    <row r="3" spans="1:56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1:56" ht="16.5" customHeight="1">
      <c r="A4" s="227" t="s">
        <v>8</v>
      </c>
      <c r="B4" s="227"/>
      <c r="C4" s="227"/>
      <c r="D4" s="227"/>
      <c r="E4" s="227"/>
      <c r="F4" s="227"/>
      <c r="G4" s="227"/>
      <c r="H4" s="121"/>
      <c r="I4" s="121"/>
      <c r="J4" s="121"/>
      <c r="K4" s="121"/>
      <c r="L4" s="121"/>
      <c r="M4" s="121"/>
      <c r="N4" s="121"/>
      <c r="O4" s="121"/>
      <c r="P4" s="202" t="s">
        <v>38</v>
      </c>
      <c r="Q4" s="202"/>
      <c r="R4" s="202"/>
      <c r="S4" s="202"/>
      <c r="T4" s="12"/>
      <c r="U4" s="12"/>
      <c r="V4" s="12"/>
      <c r="W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</row>
    <row r="5" s="54" customFormat="1" ht="15"/>
    <row r="6" spans="1:71" s="55" customFormat="1" ht="33.75" customHeight="1">
      <c r="A6" s="222" t="s">
        <v>0</v>
      </c>
      <c r="B6" s="222" t="s">
        <v>10</v>
      </c>
      <c r="C6" s="228" t="s">
        <v>236</v>
      </c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229"/>
      <c r="AS6" s="229"/>
      <c r="AT6" s="229"/>
      <c r="AU6" s="229"/>
      <c r="AV6" s="229"/>
      <c r="AW6" s="229"/>
      <c r="AX6" s="229"/>
      <c r="AY6" s="229"/>
      <c r="AZ6" s="229"/>
      <c r="BA6" s="229"/>
      <c r="BB6" s="229"/>
      <c r="BC6" s="229"/>
      <c r="BD6" s="229"/>
      <c r="BE6" s="229"/>
      <c r="BF6" s="229"/>
      <c r="BG6" s="229"/>
      <c r="BH6" s="229"/>
      <c r="BI6" s="229"/>
      <c r="BJ6" s="229"/>
      <c r="BK6" s="229"/>
      <c r="BL6" s="229"/>
      <c r="BM6" s="229"/>
      <c r="BN6" s="229"/>
      <c r="BO6" s="229"/>
      <c r="BP6" s="229"/>
      <c r="BQ6" s="229"/>
      <c r="BR6" s="229"/>
      <c r="BS6" s="229"/>
    </row>
    <row r="7" spans="1:71" s="55" customFormat="1" ht="126.75" customHeight="1">
      <c r="A7" s="222"/>
      <c r="B7" s="222"/>
      <c r="C7" s="203" t="s">
        <v>165</v>
      </c>
      <c r="D7" s="204"/>
      <c r="E7" s="205"/>
      <c r="F7" s="203" t="s">
        <v>225</v>
      </c>
      <c r="G7" s="204"/>
      <c r="H7" s="205"/>
      <c r="I7" s="217" t="s">
        <v>166</v>
      </c>
      <c r="J7" s="212"/>
      <c r="K7" s="213"/>
      <c r="L7" s="203" t="s">
        <v>166</v>
      </c>
      <c r="M7" s="204"/>
      <c r="N7" s="205"/>
      <c r="O7" s="203" t="s">
        <v>167</v>
      </c>
      <c r="P7" s="204"/>
      <c r="Q7" s="205"/>
      <c r="R7" s="203" t="s">
        <v>168</v>
      </c>
      <c r="S7" s="204"/>
      <c r="T7" s="205"/>
      <c r="U7" s="203" t="s">
        <v>226</v>
      </c>
      <c r="V7" s="212"/>
      <c r="W7" s="213"/>
      <c r="X7" s="203" t="s">
        <v>169</v>
      </c>
      <c r="Y7" s="204"/>
      <c r="Z7" s="205"/>
      <c r="AA7" s="209" t="s">
        <v>170</v>
      </c>
      <c r="AB7" s="210"/>
      <c r="AC7" s="210"/>
      <c r="AD7" s="210"/>
      <c r="AE7" s="210"/>
      <c r="AF7" s="211"/>
      <c r="AG7" s="209" t="s">
        <v>171</v>
      </c>
      <c r="AH7" s="210"/>
      <c r="AI7" s="210"/>
      <c r="AJ7" s="210"/>
      <c r="AK7" s="210"/>
      <c r="AL7" s="210"/>
      <c r="AM7" s="210"/>
      <c r="AN7" s="210"/>
      <c r="AO7" s="211"/>
      <c r="AP7" s="203" t="s">
        <v>172</v>
      </c>
      <c r="AQ7" s="204"/>
      <c r="AR7" s="205"/>
      <c r="AS7" s="203" t="s">
        <v>173</v>
      </c>
      <c r="AT7" s="204"/>
      <c r="AU7" s="204"/>
      <c r="AV7" s="204"/>
      <c r="AW7" s="204"/>
      <c r="AX7" s="204"/>
      <c r="AY7" s="204"/>
      <c r="AZ7" s="204"/>
      <c r="BA7" s="205"/>
      <c r="BB7" s="203" t="s">
        <v>174</v>
      </c>
      <c r="BC7" s="204"/>
      <c r="BD7" s="205"/>
      <c r="BE7" s="209" t="s">
        <v>175</v>
      </c>
      <c r="BF7" s="210"/>
      <c r="BG7" s="210"/>
      <c r="BH7" s="210"/>
      <c r="BI7" s="210"/>
      <c r="BJ7" s="211"/>
      <c r="BK7" s="203" t="s">
        <v>176</v>
      </c>
      <c r="BL7" s="204"/>
      <c r="BM7" s="205"/>
      <c r="BN7" s="203" t="s">
        <v>177</v>
      </c>
      <c r="BO7" s="204"/>
      <c r="BP7" s="205"/>
      <c r="BQ7" s="203" t="s">
        <v>227</v>
      </c>
      <c r="BR7" s="204"/>
      <c r="BS7" s="205"/>
    </row>
    <row r="8" spans="1:71" s="55" customFormat="1" ht="169.5" customHeight="1">
      <c r="A8" s="222"/>
      <c r="B8" s="222"/>
      <c r="C8" s="206"/>
      <c r="D8" s="207"/>
      <c r="E8" s="208"/>
      <c r="F8" s="206"/>
      <c r="G8" s="207"/>
      <c r="H8" s="208"/>
      <c r="I8" s="214"/>
      <c r="J8" s="215"/>
      <c r="K8" s="216"/>
      <c r="L8" s="206"/>
      <c r="M8" s="207"/>
      <c r="N8" s="208"/>
      <c r="O8" s="206"/>
      <c r="P8" s="207"/>
      <c r="Q8" s="208"/>
      <c r="R8" s="206"/>
      <c r="S8" s="207"/>
      <c r="T8" s="208"/>
      <c r="U8" s="214"/>
      <c r="V8" s="215"/>
      <c r="W8" s="216"/>
      <c r="X8" s="206"/>
      <c r="Y8" s="207"/>
      <c r="Z8" s="208"/>
      <c r="AA8" s="209" t="s">
        <v>178</v>
      </c>
      <c r="AB8" s="210"/>
      <c r="AC8" s="211"/>
      <c r="AD8" s="209" t="s">
        <v>228</v>
      </c>
      <c r="AE8" s="218"/>
      <c r="AF8" s="219"/>
      <c r="AG8" s="209" t="s">
        <v>229</v>
      </c>
      <c r="AH8" s="210"/>
      <c r="AI8" s="211"/>
      <c r="AJ8" s="224" t="s">
        <v>179</v>
      </c>
      <c r="AK8" s="218"/>
      <c r="AL8" s="219"/>
      <c r="AM8" s="209" t="s">
        <v>180</v>
      </c>
      <c r="AN8" s="210"/>
      <c r="AO8" s="211"/>
      <c r="AP8" s="206"/>
      <c r="AQ8" s="207"/>
      <c r="AR8" s="208"/>
      <c r="AS8" s="222" t="s">
        <v>230</v>
      </c>
      <c r="AT8" s="225"/>
      <c r="AU8" s="225"/>
      <c r="AV8" s="222" t="s">
        <v>231</v>
      </c>
      <c r="AW8" s="225"/>
      <c r="AX8" s="225"/>
      <c r="AY8" s="222" t="s">
        <v>232</v>
      </c>
      <c r="AZ8" s="225"/>
      <c r="BA8" s="225"/>
      <c r="BB8" s="206"/>
      <c r="BC8" s="207"/>
      <c r="BD8" s="208"/>
      <c r="BE8" s="209" t="s">
        <v>181</v>
      </c>
      <c r="BF8" s="210"/>
      <c r="BG8" s="211"/>
      <c r="BH8" s="209" t="s">
        <v>182</v>
      </c>
      <c r="BI8" s="210"/>
      <c r="BJ8" s="211"/>
      <c r="BK8" s="206"/>
      <c r="BL8" s="207"/>
      <c r="BM8" s="208"/>
      <c r="BN8" s="206"/>
      <c r="BO8" s="207"/>
      <c r="BP8" s="208"/>
      <c r="BQ8" s="206"/>
      <c r="BR8" s="207"/>
      <c r="BS8" s="208"/>
    </row>
    <row r="9" spans="1:71" s="56" customFormat="1" ht="24" customHeight="1">
      <c r="A9" s="222"/>
      <c r="B9" s="222"/>
      <c r="C9" s="120" t="s">
        <v>1</v>
      </c>
      <c r="D9" s="120" t="s">
        <v>42</v>
      </c>
      <c r="E9" s="120" t="s">
        <v>158</v>
      </c>
      <c r="F9" s="120" t="s">
        <v>1</v>
      </c>
      <c r="G9" s="120" t="s">
        <v>42</v>
      </c>
      <c r="H9" s="120" t="s">
        <v>158</v>
      </c>
      <c r="I9" s="148" t="s">
        <v>1</v>
      </c>
      <c r="J9" s="148" t="s">
        <v>42</v>
      </c>
      <c r="K9" s="148" t="s">
        <v>158</v>
      </c>
      <c r="L9" s="120" t="s">
        <v>1</v>
      </c>
      <c r="M9" s="120" t="s">
        <v>42</v>
      </c>
      <c r="N9" s="120" t="s">
        <v>158</v>
      </c>
      <c r="O9" s="120" t="s">
        <v>1</v>
      </c>
      <c r="P9" s="120" t="s">
        <v>42</v>
      </c>
      <c r="Q9" s="120" t="s">
        <v>158</v>
      </c>
      <c r="R9" s="120" t="s">
        <v>1</v>
      </c>
      <c r="S9" s="120" t="s">
        <v>42</v>
      </c>
      <c r="T9" s="120" t="s">
        <v>158</v>
      </c>
      <c r="U9" s="120" t="s">
        <v>1</v>
      </c>
      <c r="V9" s="120" t="s">
        <v>42</v>
      </c>
      <c r="W9" s="120" t="s">
        <v>158</v>
      </c>
      <c r="X9" s="120" t="s">
        <v>1</v>
      </c>
      <c r="Y9" s="120" t="s">
        <v>42</v>
      </c>
      <c r="Z9" s="120" t="s">
        <v>158</v>
      </c>
      <c r="AA9" s="120" t="s">
        <v>1</v>
      </c>
      <c r="AB9" s="120" t="s">
        <v>42</v>
      </c>
      <c r="AC9" s="120" t="s">
        <v>158</v>
      </c>
      <c r="AD9" s="120" t="s">
        <v>1</v>
      </c>
      <c r="AE9" s="120" t="s">
        <v>42</v>
      </c>
      <c r="AF9" s="120" t="s">
        <v>158</v>
      </c>
      <c r="AG9" s="120" t="s">
        <v>1</v>
      </c>
      <c r="AH9" s="120" t="s">
        <v>42</v>
      </c>
      <c r="AI9" s="120" t="s">
        <v>158</v>
      </c>
      <c r="AJ9" s="148" t="s">
        <v>1</v>
      </c>
      <c r="AK9" s="148" t="s">
        <v>42</v>
      </c>
      <c r="AL9" s="148" t="s">
        <v>158</v>
      </c>
      <c r="AM9" s="120" t="s">
        <v>1</v>
      </c>
      <c r="AN9" s="120" t="s">
        <v>42</v>
      </c>
      <c r="AO9" s="120" t="s">
        <v>158</v>
      </c>
      <c r="AP9" s="120" t="s">
        <v>1</v>
      </c>
      <c r="AQ9" s="120" t="s">
        <v>42</v>
      </c>
      <c r="AR9" s="120" t="s">
        <v>158</v>
      </c>
      <c r="AS9" s="120" t="s">
        <v>1</v>
      </c>
      <c r="AT9" s="120" t="s">
        <v>42</v>
      </c>
      <c r="AU9" s="120" t="s">
        <v>158</v>
      </c>
      <c r="AV9" s="120" t="s">
        <v>1</v>
      </c>
      <c r="AW9" s="120" t="s">
        <v>42</v>
      </c>
      <c r="AX9" s="120" t="s">
        <v>158</v>
      </c>
      <c r="AY9" s="120" t="s">
        <v>1</v>
      </c>
      <c r="AZ9" s="120" t="s">
        <v>42</v>
      </c>
      <c r="BA9" s="120" t="s">
        <v>158</v>
      </c>
      <c r="BB9" s="120" t="s">
        <v>1</v>
      </c>
      <c r="BC9" s="120" t="s">
        <v>42</v>
      </c>
      <c r="BD9" s="120" t="s">
        <v>158</v>
      </c>
      <c r="BE9" s="120" t="s">
        <v>1</v>
      </c>
      <c r="BF9" s="120" t="s">
        <v>42</v>
      </c>
      <c r="BG9" s="120" t="s">
        <v>158</v>
      </c>
      <c r="BH9" s="120" t="s">
        <v>1</v>
      </c>
      <c r="BI9" s="120" t="s">
        <v>42</v>
      </c>
      <c r="BJ9" s="120" t="s">
        <v>158</v>
      </c>
      <c r="BK9" s="120" t="s">
        <v>1</v>
      </c>
      <c r="BL9" s="120" t="s">
        <v>42</v>
      </c>
      <c r="BM9" s="120" t="s">
        <v>158</v>
      </c>
      <c r="BN9" s="120" t="s">
        <v>1</v>
      </c>
      <c r="BO9" s="120" t="s">
        <v>42</v>
      </c>
      <c r="BP9" s="120" t="s">
        <v>158</v>
      </c>
      <c r="BQ9" s="120" t="s">
        <v>1</v>
      </c>
      <c r="BR9" s="120" t="s">
        <v>42</v>
      </c>
      <c r="BS9" s="120" t="s">
        <v>158</v>
      </c>
    </row>
    <row r="10" spans="1:71" s="54" customFormat="1" ht="18.75" customHeight="1">
      <c r="A10" s="57">
        <v>1</v>
      </c>
      <c r="B10" s="57">
        <v>2</v>
      </c>
      <c r="C10" s="57">
        <v>3</v>
      </c>
      <c r="D10" s="57">
        <v>4</v>
      </c>
      <c r="E10" s="57">
        <v>5</v>
      </c>
      <c r="F10" s="57">
        <v>6</v>
      </c>
      <c r="G10" s="57">
        <v>7</v>
      </c>
      <c r="H10" s="57">
        <v>8</v>
      </c>
      <c r="I10" s="112">
        <v>9</v>
      </c>
      <c r="J10" s="112">
        <v>10</v>
      </c>
      <c r="K10" s="112">
        <v>11</v>
      </c>
      <c r="L10" s="57">
        <v>9</v>
      </c>
      <c r="M10" s="57">
        <v>10</v>
      </c>
      <c r="N10" s="57">
        <v>11</v>
      </c>
      <c r="O10" s="57">
        <v>12</v>
      </c>
      <c r="P10" s="57">
        <v>13</v>
      </c>
      <c r="Q10" s="57">
        <v>14</v>
      </c>
      <c r="R10" s="57">
        <v>15</v>
      </c>
      <c r="S10" s="57">
        <v>16</v>
      </c>
      <c r="T10" s="57">
        <v>17</v>
      </c>
      <c r="U10" s="57">
        <v>18</v>
      </c>
      <c r="V10" s="57">
        <v>19</v>
      </c>
      <c r="W10" s="57">
        <v>20</v>
      </c>
      <c r="X10" s="57">
        <v>21</v>
      </c>
      <c r="Y10" s="57">
        <v>22</v>
      </c>
      <c r="Z10" s="57">
        <v>23</v>
      </c>
      <c r="AA10" s="57">
        <v>24</v>
      </c>
      <c r="AB10" s="57">
        <v>25</v>
      </c>
      <c r="AC10" s="57">
        <v>26</v>
      </c>
      <c r="AD10" s="57">
        <v>27</v>
      </c>
      <c r="AE10" s="57">
        <v>28</v>
      </c>
      <c r="AF10" s="57">
        <v>29</v>
      </c>
      <c r="AG10" s="57">
        <v>30</v>
      </c>
      <c r="AH10" s="57">
        <v>31</v>
      </c>
      <c r="AI10" s="57">
        <v>32</v>
      </c>
      <c r="AJ10" s="112">
        <v>30</v>
      </c>
      <c r="AK10" s="112">
        <v>31</v>
      </c>
      <c r="AL10" s="112">
        <v>32</v>
      </c>
      <c r="AM10" s="57">
        <v>33</v>
      </c>
      <c r="AN10" s="57">
        <v>34</v>
      </c>
      <c r="AO10" s="57">
        <v>35</v>
      </c>
      <c r="AP10" s="57">
        <v>36</v>
      </c>
      <c r="AQ10" s="57">
        <v>37</v>
      </c>
      <c r="AR10" s="57">
        <v>38</v>
      </c>
      <c r="AS10" s="57">
        <v>39</v>
      </c>
      <c r="AT10" s="57">
        <v>40</v>
      </c>
      <c r="AU10" s="57">
        <v>41</v>
      </c>
      <c r="AV10" s="57">
        <v>42</v>
      </c>
      <c r="AW10" s="57">
        <v>43</v>
      </c>
      <c r="AX10" s="57">
        <v>44</v>
      </c>
      <c r="AY10" s="57">
        <v>45</v>
      </c>
      <c r="AZ10" s="57">
        <v>46</v>
      </c>
      <c r="BA10" s="57">
        <v>47</v>
      </c>
      <c r="BB10" s="57">
        <v>48</v>
      </c>
      <c r="BC10" s="57">
        <v>49</v>
      </c>
      <c r="BD10" s="57">
        <v>50</v>
      </c>
      <c r="BE10" s="57">
        <v>51</v>
      </c>
      <c r="BF10" s="57">
        <v>52</v>
      </c>
      <c r="BG10" s="57">
        <v>53</v>
      </c>
      <c r="BH10" s="57">
        <v>54</v>
      </c>
      <c r="BI10" s="57">
        <v>55</v>
      </c>
      <c r="BJ10" s="57">
        <v>56</v>
      </c>
      <c r="BK10" s="57">
        <v>57</v>
      </c>
      <c r="BL10" s="57">
        <v>58</v>
      </c>
      <c r="BM10" s="57">
        <v>59</v>
      </c>
      <c r="BN10" s="57">
        <v>60</v>
      </c>
      <c r="BO10" s="57">
        <v>61</v>
      </c>
      <c r="BP10" s="57">
        <v>62</v>
      </c>
      <c r="BQ10" s="57">
        <v>63</v>
      </c>
      <c r="BR10" s="57">
        <v>64</v>
      </c>
      <c r="BS10" s="57">
        <v>65</v>
      </c>
    </row>
    <row r="11" spans="1:71" s="54" customFormat="1" ht="77.25" customHeight="1">
      <c r="A11" s="14" t="s">
        <v>183</v>
      </c>
      <c r="B11" s="13">
        <v>99.7</v>
      </c>
      <c r="C11" s="13">
        <v>6000</v>
      </c>
      <c r="D11" s="13">
        <v>6008</v>
      </c>
      <c r="E11" s="13">
        <v>100.13333333333334</v>
      </c>
      <c r="F11" s="123">
        <v>505</v>
      </c>
      <c r="G11" s="123">
        <v>557</v>
      </c>
      <c r="H11" s="13">
        <v>110.29702970297029</v>
      </c>
      <c r="I11" s="115"/>
      <c r="J11" s="115"/>
      <c r="K11" s="115"/>
      <c r="L11" s="115"/>
      <c r="M11" s="115"/>
      <c r="N11" s="115"/>
      <c r="O11" s="115"/>
      <c r="P11" s="115"/>
      <c r="Q11" s="115"/>
      <c r="R11" s="125">
        <v>286</v>
      </c>
      <c r="S11" s="125">
        <v>300</v>
      </c>
      <c r="T11" s="13">
        <v>104.8951048951049</v>
      </c>
      <c r="U11" s="125">
        <v>70</v>
      </c>
      <c r="V11" s="125">
        <v>71</v>
      </c>
      <c r="W11" s="13">
        <v>101.42857142857143</v>
      </c>
      <c r="X11" s="123">
        <v>900</v>
      </c>
      <c r="Y11" s="123">
        <v>905</v>
      </c>
      <c r="Z11" s="13">
        <v>100.55555555555556</v>
      </c>
      <c r="AA11" s="123">
        <v>77</v>
      </c>
      <c r="AB11" s="123">
        <v>102</v>
      </c>
      <c r="AC11" s="13">
        <v>132.46753246753246</v>
      </c>
      <c r="AD11" s="123">
        <v>2950</v>
      </c>
      <c r="AE11" s="123">
        <v>4725</v>
      </c>
      <c r="AF11" s="13">
        <v>160.16949152542372</v>
      </c>
      <c r="AG11" s="113"/>
      <c r="AH11" s="113"/>
      <c r="AI11" s="113"/>
      <c r="AJ11" s="115"/>
      <c r="AK11" s="115"/>
      <c r="AL11" s="115"/>
      <c r="AM11" s="123">
        <v>2060</v>
      </c>
      <c r="AN11" s="123">
        <v>2160</v>
      </c>
      <c r="AO11" s="13">
        <v>104.85436893203884</v>
      </c>
      <c r="AP11" s="123">
        <v>81700</v>
      </c>
      <c r="AQ11" s="123">
        <v>202006</v>
      </c>
      <c r="AR11" s="13">
        <v>247.25336597307222</v>
      </c>
      <c r="AS11" s="126">
        <v>91</v>
      </c>
      <c r="AT11" s="125">
        <v>92</v>
      </c>
      <c r="AU11" s="13">
        <v>101.0989010989011</v>
      </c>
      <c r="AV11" s="125">
        <v>30000</v>
      </c>
      <c r="AW11" s="125">
        <v>30419</v>
      </c>
      <c r="AX11" s="13">
        <v>101.39666666666666</v>
      </c>
      <c r="AY11" s="125">
        <v>1283460</v>
      </c>
      <c r="AZ11" s="125">
        <v>1288270</v>
      </c>
      <c r="BA11" s="13">
        <v>100.37476820469668</v>
      </c>
      <c r="BB11" s="123">
        <v>200</v>
      </c>
      <c r="BC11" s="123">
        <v>205</v>
      </c>
      <c r="BD11" s="13">
        <v>102.5</v>
      </c>
      <c r="BE11" s="123">
        <v>2700</v>
      </c>
      <c r="BF11" s="123">
        <v>2980</v>
      </c>
      <c r="BG11" s="13">
        <v>110.37037037037037</v>
      </c>
      <c r="BH11" s="123">
        <v>2600</v>
      </c>
      <c r="BI11" s="123">
        <v>3714</v>
      </c>
      <c r="BJ11" s="13">
        <v>142.84615384615384</v>
      </c>
      <c r="BK11" s="114">
        <v>19</v>
      </c>
      <c r="BL11" s="114">
        <v>19</v>
      </c>
      <c r="BM11" s="113">
        <v>100</v>
      </c>
      <c r="BN11" s="114"/>
      <c r="BO11" s="114"/>
      <c r="BP11" s="115"/>
      <c r="BQ11" s="114"/>
      <c r="BR11" s="114"/>
      <c r="BS11" s="115"/>
    </row>
    <row r="12" spans="1:71" s="54" customFormat="1" ht="78.75" customHeight="1">
      <c r="A12" s="14" t="s">
        <v>184</v>
      </c>
      <c r="B12" s="13">
        <v>99.9</v>
      </c>
      <c r="C12" s="145">
        <v>410</v>
      </c>
      <c r="D12" s="145">
        <v>422</v>
      </c>
      <c r="E12" s="145">
        <v>102.92682926829268</v>
      </c>
      <c r="F12" s="144">
        <v>6100</v>
      </c>
      <c r="G12" s="144">
        <v>6686</v>
      </c>
      <c r="H12" s="145">
        <v>109.60655737704919</v>
      </c>
      <c r="I12" s="115"/>
      <c r="J12" s="115"/>
      <c r="K12" s="115"/>
      <c r="L12" s="115"/>
      <c r="M12" s="115"/>
      <c r="N12" s="115"/>
      <c r="O12" s="115"/>
      <c r="P12" s="115"/>
      <c r="Q12" s="115"/>
      <c r="R12" s="138">
        <v>3200</v>
      </c>
      <c r="S12" s="138">
        <v>4039</v>
      </c>
      <c r="T12" s="145">
        <v>126.21875</v>
      </c>
      <c r="U12" s="138">
        <v>120</v>
      </c>
      <c r="V12" s="138">
        <v>121</v>
      </c>
      <c r="W12" s="145">
        <v>100.83333333333333</v>
      </c>
      <c r="X12" s="144">
        <v>495</v>
      </c>
      <c r="Y12" s="144">
        <v>496</v>
      </c>
      <c r="Z12" s="145">
        <v>100.20202020202021</v>
      </c>
      <c r="AA12" s="144">
        <v>23</v>
      </c>
      <c r="AB12" s="144">
        <v>35</v>
      </c>
      <c r="AC12" s="145">
        <v>152.17391304347825</v>
      </c>
      <c r="AD12" s="144">
        <v>320</v>
      </c>
      <c r="AE12" s="144">
        <v>724</v>
      </c>
      <c r="AF12" s="145">
        <v>226.25</v>
      </c>
      <c r="AG12" s="113"/>
      <c r="AH12" s="113"/>
      <c r="AI12" s="113"/>
      <c r="AJ12" s="115"/>
      <c r="AK12" s="115"/>
      <c r="AL12" s="115"/>
      <c r="AM12" s="144">
        <v>540</v>
      </c>
      <c r="AN12" s="144">
        <v>540</v>
      </c>
      <c r="AO12" s="145">
        <v>100</v>
      </c>
      <c r="AP12" s="144">
        <v>75200</v>
      </c>
      <c r="AQ12" s="144">
        <v>92442</v>
      </c>
      <c r="AR12" s="145">
        <v>122.92819148936171</v>
      </c>
      <c r="AS12" s="138">
        <v>795</v>
      </c>
      <c r="AT12" s="138">
        <v>806</v>
      </c>
      <c r="AU12" s="145">
        <v>101.38364779874213</v>
      </c>
      <c r="AV12" s="138">
        <v>18200</v>
      </c>
      <c r="AW12" s="138">
        <v>18913</v>
      </c>
      <c r="AX12" s="145">
        <v>103.91758241758242</v>
      </c>
      <c r="AY12" s="138">
        <v>895063</v>
      </c>
      <c r="AZ12" s="138">
        <v>913607</v>
      </c>
      <c r="BA12" s="145">
        <v>102.07180947039483</v>
      </c>
      <c r="BB12" s="144">
        <v>300</v>
      </c>
      <c r="BC12" s="144">
        <v>300</v>
      </c>
      <c r="BD12" s="145">
        <v>100</v>
      </c>
      <c r="BE12" s="144">
        <v>6800</v>
      </c>
      <c r="BF12" s="144">
        <v>6854</v>
      </c>
      <c r="BG12" s="145">
        <v>100.79411764705883</v>
      </c>
      <c r="BH12" s="144">
        <v>6250</v>
      </c>
      <c r="BI12" s="144">
        <v>7005</v>
      </c>
      <c r="BJ12" s="145">
        <v>112.08</v>
      </c>
      <c r="BK12" s="144">
        <v>500</v>
      </c>
      <c r="BL12" s="144">
        <v>526</v>
      </c>
      <c r="BM12" s="145">
        <v>105.2</v>
      </c>
      <c r="BN12" s="114"/>
      <c r="BO12" s="114"/>
      <c r="BP12" s="115"/>
      <c r="BQ12" s="114"/>
      <c r="BR12" s="114"/>
      <c r="BS12" s="115"/>
    </row>
    <row r="13" spans="1:71" s="54" customFormat="1" ht="91.5" customHeight="1">
      <c r="A13" s="58" t="s">
        <v>185</v>
      </c>
      <c r="B13" s="59">
        <v>99.8</v>
      </c>
      <c r="C13" s="59">
        <v>170</v>
      </c>
      <c r="D13" s="59">
        <v>193</v>
      </c>
      <c r="E13" s="13">
        <v>113.52941176470588</v>
      </c>
      <c r="F13" s="116"/>
      <c r="G13" s="116"/>
      <c r="H13" s="117"/>
      <c r="I13" s="118">
        <v>0</v>
      </c>
      <c r="J13" s="118">
        <v>0</v>
      </c>
      <c r="K13" s="113"/>
      <c r="L13" s="13">
        <v>1650</v>
      </c>
      <c r="M13" s="13">
        <v>1900</v>
      </c>
      <c r="N13" s="127">
        <v>115.15151515151516</v>
      </c>
      <c r="O13" s="128">
        <v>5750</v>
      </c>
      <c r="P13" s="128">
        <v>7045</v>
      </c>
      <c r="Q13" s="13">
        <v>122.52173913043478</v>
      </c>
      <c r="R13" s="118"/>
      <c r="S13" s="118"/>
      <c r="T13" s="118"/>
      <c r="U13" s="118"/>
      <c r="V13" s="118"/>
      <c r="W13" s="118"/>
      <c r="X13" s="116"/>
      <c r="Y13" s="116"/>
      <c r="Z13" s="118"/>
      <c r="AA13" s="129">
        <v>166</v>
      </c>
      <c r="AB13" s="129">
        <v>170</v>
      </c>
      <c r="AC13" s="13">
        <v>102.40963855421687</v>
      </c>
      <c r="AD13" s="129">
        <v>4350</v>
      </c>
      <c r="AE13" s="129">
        <v>5653</v>
      </c>
      <c r="AF13" s="13">
        <v>129.95402298850576</v>
      </c>
      <c r="AG13" s="13">
        <v>1850</v>
      </c>
      <c r="AH13" s="130">
        <v>3757</v>
      </c>
      <c r="AI13" s="127">
        <v>203.0810810810811</v>
      </c>
      <c r="AJ13" s="119"/>
      <c r="AK13" s="118"/>
      <c r="AL13" s="113"/>
      <c r="AM13" s="129">
        <v>2140</v>
      </c>
      <c r="AN13" s="129">
        <v>2416</v>
      </c>
      <c r="AO13" s="13">
        <v>112.89719626168224</v>
      </c>
      <c r="AP13" s="129">
        <v>33000</v>
      </c>
      <c r="AQ13" s="129">
        <v>35505</v>
      </c>
      <c r="AR13" s="13">
        <v>107.5909090909091</v>
      </c>
      <c r="AS13" s="118"/>
      <c r="AT13" s="118"/>
      <c r="AU13" s="113"/>
      <c r="AV13" s="118"/>
      <c r="AW13" s="118"/>
      <c r="AX13" s="118"/>
      <c r="AY13" s="128">
        <v>34202</v>
      </c>
      <c r="AZ13" s="128">
        <v>37590</v>
      </c>
      <c r="BA13" s="13">
        <v>109.90585345886205</v>
      </c>
      <c r="BB13" s="116"/>
      <c r="BC13" s="116"/>
      <c r="BD13" s="117"/>
      <c r="BE13" s="129">
        <v>1850</v>
      </c>
      <c r="BF13" s="129">
        <v>3757</v>
      </c>
      <c r="BG13" s="13">
        <v>203.0810810810811</v>
      </c>
      <c r="BH13" s="129">
        <v>1850</v>
      </c>
      <c r="BI13" s="129">
        <v>3757</v>
      </c>
      <c r="BJ13" s="13">
        <v>203.0810810810811</v>
      </c>
      <c r="BK13" s="116"/>
      <c r="BL13" s="116"/>
      <c r="BM13" s="118"/>
      <c r="BN13" s="129">
        <v>9</v>
      </c>
      <c r="BO13" s="129">
        <v>14</v>
      </c>
      <c r="BP13" s="13">
        <v>155.55555555555554</v>
      </c>
      <c r="BQ13" s="129">
        <v>10120</v>
      </c>
      <c r="BR13" s="129">
        <v>10125</v>
      </c>
      <c r="BS13" s="13">
        <v>100.0494071146245</v>
      </c>
    </row>
    <row r="14" spans="1:71" s="52" customFormat="1" ht="15.75" customHeight="1">
      <c r="A14" s="51" t="s">
        <v>2</v>
      </c>
      <c r="B14" s="41">
        <v>0</v>
      </c>
      <c r="C14" s="42">
        <v>6580</v>
      </c>
      <c r="D14" s="42">
        <v>6623</v>
      </c>
      <c r="E14" s="41">
        <v>100.65349544072949</v>
      </c>
      <c r="F14" s="42">
        <v>6605</v>
      </c>
      <c r="G14" s="42">
        <v>7243</v>
      </c>
      <c r="H14" s="41">
        <v>109.65934897804694</v>
      </c>
      <c r="I14" s="42">
        <v>0</v>
      </c>
      <c r="J14" s="42">
        <v>0</v>
      </c>
      <c r="K14" s="42">
        <v>0</v>
      </c>
      <c r="L14" s="42">
        <v>1650</v>
      </c>
      <c r="M14" s="42">
        <v>1900</v>
      </c>
      <c r="N14" s="41">
        <v>115.15151515151516</v>
      </c>
      <c r="O14" s="42">
        <v>5750</v>
      </c>
      <c r="P14" s="42">
        <v>7045</v>
      </c>
      <c r="Q14" s="41">
        <v>122.52173913043478</v>
      </c>
      <c r="R14" s="42">
        <v>3486</v>
      </c>
      <c r="S14" s="42">
        <v>4339</v>
      </c>
      <c r="T14" s="41">
        <v>124.469305794607</v>
      </c>
      <c r="U14" s="42">
        <v>190</v>
      </c>
      <c r="V14" s="42">
        <v>192</v>
      </c>
      <c r="W14" s="41">
        <v>101.05263157894737</v>
      </c>
      <c r="X14" s="42">
        <v>1395</v>
      </c>
      <c r="Y14" s="42">
        <v>1401</v>
      </c>
      <c r="Z14" s="41">
        <v>100.43010752688173</v>
      </c>
      <c r="AA14" s="42">
        <v>266</v>
      </c>
      <c r="AB14" s="42">
        <v>307</v>
      </c>
      <c r="AC14" s="41">
        <v>115.41353383458646</v>
      </c>
      <c r="AD14" s="42">
        <v>7620</v>
      </c>
      <c r="AE14" s="42">
        <v>11102</v>
      </c>
      <c r="AF14" s="41">
        <v>145.6955380577428</v>
      </c>
      <c r="AG14" s="41">
        <v>1850</v>
      </c>
      <c r="AH14" s="41">
        <v>3757</v>
      </c>
      <c r="AI14" s="41">
        <v>203.0810810810811</v>
      </c>
      <c r="AJ14" s="42">
        <v>0</v>
      </c>
      <c r="AK14" s="42">
        <v>0</v>
      </c>
      <c r="AL14" s="41" t="e">
        <v>#DIV/0!</v>
      </c>
      <c r="AM14" s="42">
        <v>4740</v>
      </c>
      <c r="AN14" s="42">
        <v>5116</v>
      </c>
      <c r="AO14" s="41">
        <v>107.9324894514768</v>
      </c>
      <c r="AP14" s="42">
        <v>189900</v>
      </c>
      <c r="AQ14" s="42">
        <v>329953</v>
      </c>
      <c r="AR14" s="41">
        <v>173.7509215376514</v>
      </c>
      <c r="AS14" s="42">
        <v>886</v>
      </c>
      <c r="AT14" s="42">
        <v>898</v>
      </c>
      <c r="AU14" s="41">
        <v>101.35440180586907</v>
      </c>
      <c r="AV14" s="42">
        <v>48200</v>
      </c>
      <c r="AW14" s="42">
        <v>49332</v>
      </c>
      <c r="AX14" s="41">
        <v>102.34854771784232</v>
      </c>
      <c r="AY14" s="42">
        <v>2212725</v>
      </c>
      <c r="AZ14" s="42">
        <v>2239467</v>
      </c>
      <c r="BA14" s="41">
        <v>101.20855506219706</v>
      </c>
      <c r="BB14" s="42">
        <v>500</v>
      </c>
      <c r="BC14" s="42">
        <v>505</v>
      </c>
      <c r="BD14" s="41">
        <v>101</v>
      </c>
      <c r="BE14" s="42">
        <v>11350</v>
      </c>
      <c r="BF14" s="42">
        <v>13591</v>
      </c>
      <c r="BG14" s="41">
        <v>119.74449339207048</v>
      </c>
      <c r="BH14" s="42">
        <v>10700</v>
      </c>
      <c r="BI14" s="42">
        <v>14476</v>
      </c>
      <c r="BJ14" s="41">
        <v>135.28971962616822</v>
      </c>
      <c r="BK14" s="42">
        <v>519</v>
      </c>
      <c r="BL14" s="42">
        <v>545</v>
      </c>
      <c r="BM14" s="41">
        <v>105.00963391136801</v>
      </c>
      <c r="BN14" s="42">
        <v>9</v>
      </c>
      <c r="BO14" s="42">
        <v>14</v>
      </c>
      <c r="BP14" s="41">
        <v>155.55555555555554</v>
      </c>
      <c r="BQ14" s="42">
        <v>10120</v>
      </c>
      <c r="BR14" s="42">
        <v>10125</v>
      </c>
      <c r="BS14" s="41">
        <v>100.0494071146245</v>
      </c>
    </row>
    <row r="15" spans="1:71" s="52" customFormat="1" ht="15.75" customHeight="1">
      <c r="A15" s="60"/>
      <c r="B15" s="61"/>
      <c r="C15" s="62"/>
      <c r="D15" s="62"/>
      <c r="E15" s="61"/>
      <c r="F15" s="62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2"/>
      <c r="T15" s="61"/>
      <c r="U15" s="62"/>
      <c r="V15" s="62"/>
      <c r="W15" s="61"/>
      <c r="X15" s="62"/>
      <c r="Y15" s="62"/>
      <c r="Z15" s="61"/>
      <c r="AA15" s="62"/>
      <c r="AB15" s="62"/>
      <c r="AC15" s="61"/>
      <c r="AD15" s="62"/>
      <c r="AE15" s="62"/>
      <c r="AF15" s="61"/>
      <c r="AG15" s="61"/>
      <c r="AH15" s="61"/>
      <c r="AI15" s="61"/>
      <c r="AJ15" s="62"/>
      <c r="AK15" s="62"/>
      <c r="AL15" s="61"/>
      <c r="AM15" s="62"/>
      <c r="AN15" s="62"/>
      <c r="AO15" s="61"/>
      <c r="AP15" s="62"/>
      <c r="AQ15" s="62"/>
      <c r="AR15" s="61"/>
      <c r="AS15" s="62"/>
      <c r="AT15" s="62"/>
      <c r="AU15" s="61"/>
      <c r="AV15" s="62"/>
      <c r="AW15" s="62"/>
      <c r="AX15" s="61"/>
      <c r="AY15" s="62"/>
      <c r="AZ15" s="62"/>
      <c r="BA15" s="61"/>
      <c r="BB15" s="62"/>
      <c r="BC15" s="62"/>
      <c r="BD15" s="61"/>
      <c r="BE15" s="62"/>
      <c r="BF15" s="62"/>
      <c r="BG15" s="61"/>
      <c r="BH15" s="62"/>
      <c r="BI15" s="62"/>
      <c r="BJ15" s="61"/>
      <c r="BK15" s="62"/>
      <c r="BL15" s="62"/>
      <c r="BM15" s="61"/>
      <c r="BN15" s="62"/>
      <c r="BO15" s="62"/>
      <c r="BP15" s="61"/>
      <c r="BQ15" s="62"/>
      <c r="BR15" s="62"/>
      <c r="BS15" s="61"/>
    </row>
    <row r="16" spans="1:71" s="52" customFormat="1" ht="15.75" customHeight="1">
      <c r="A16" s="60"/>
      <c r="B16" s="61"/>
      <c r="C16" s="62"/>
      <c r="D16" s="62"/>
      <c r="E16" s="61"/>
      <c r="F16" s="62"/>
      <c r="G16" s="62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2"/>
      <c r="T16" s="61"/>
      <c r="U16" s="62"/>
      <c r="V16" s="62"/>
      <c r="W16" s="61"/>
      <c r="X16" s="62"/>
      <c r="Y16" s="62"/>
      <c r="Z16" s="61"/>
      <c r="AA16" s="62"/>
      <c r="AB16" s="62"/>
      <c r="AC16" s="61"/>
      <c r="AD16" s="62"/>
      <c r="AE16" s="62"/>
      <c r="AF16" s="61"/>
      <c r="AG16" s="61"/>
      <c r="AH16" s="61"/>
      <c r="AI16" s="61"/>
      <c r="AJ16" s="62"/>
      <c r="AK16" s="62"/>
      <c r="AL16" s="61"/>
      <c r="AM16" s="62"/>
      <c r="AN16" s="62"/>
      <c r="AO16" s="61"/>
      <c r="AP16" s="62"/>
      <c r="AQ16" s="62"/>
      <c r="AR16" s="61"/>
      <c r="AS16" s="62"/>
      <c r="AT16" s="62"/>
      <c r="AU16" s="61"/>
      <c r="AV16" s="62"/>
      <c r="AW16" s="62"/>
      <c r="AX16" s="61"/>
      <c r="AY16" s="62"/>
      <c r="AZ16" s="62"/>
      <c r="BA16" s="61"/>
      <c r="BB16" s="62"/>
      <c r="BC16" s="62"/>
      <c r="BD16" s="61"/>
      <c r="BE16" s="62"/>
      <c r="BF16" s="62"/>
      <c r="BG16" s="61"/>
      <c r="BH16" s="62"/>
      <c r="BI16" s="62"/>
      <c r="BJ16" s="61"/>
      <c r="BK16" s="62"/>
      <c r="BL16" s="62"/>
      <c r="BM16" s="61"/>
      <c r="BN16" s="62"/>
      <c r="BO16" s="62"/>
      <c r="BP16" s="61"/>
      <c r="BQ16" s="62"/>
      <c r="BR16" s="62"/>
      <c r="BS16" s="61"/>
    </row>
    <row r="17" spans="2:24" s="15" customFormat="1" ht="15.75" hidden="1">
      <c r="B17" s="15" t="s">
        <v>163</v>
      </c>
      <c r="H17" s="223"/>
      <c r="I17" s="223"/>
      <c r="J17" s="223"/>
      <c r="K17" s="223"/>
      <c r="L17" s="223"/>
      <c r="M17" s="36"/>
      <c r="N17" s="36"/>
      <c r="O17" s="220" t="s">
        <v>205</v>
      </c>
      <c r="P17" s="220"/>
      <c r="Q17" s="220"/>
      <c r="R17" s="220"/>
      <c r="S17" s="36"/>
      <c r="T17" s="36"/>
      <c r="U17" s="36"/>
      <c r="V17" s="36"/>
      <c r="W17" s="36"/>
      <c r="X17" s="36"/>
    </row>
    <row r="18" spans="8:24" ht="12.75" hidden="1">
      <c r="H18" s="221" t="s">
        <v>53</v>
      </c>
      <c r="I18" s="221"/>
      <c r="J18" s="221"/>
      <c r="K18" s="221"/>
      <c r="L18" s="221"/>
      <c r="M18" s="37"/>
      <c r="N18" s="37"/>
      <c r="O18" s="221" t="s">
        <v>54</v>
      </c>
      <c r="P18" s="221"/>
      <c r="Q18" s="221"/>
      <c r="R18" s="221"/>
      <c r="S18" s="37"/>
      <c r="T18" s="37"/>
      <c r="U18" s="37"/>
      <c r="V18" s="37"/>
      <c r="W18" s="37"/>
      <c r="X18" s="37"/>
    </row>
    <row r="19" ht="12.75" hidden="1"/>
  </sheetData>
  <sheetProtection/>
  <mergeCells count="37">
    <mergeCell ref="A2:AG2"/>
    <mergeCell ref="A4:G4"/>
    <mergeCell ref="C6:BS6"/>
    <mergeCell ref="AG7:AO7"/>
    <mergeCell ref="AP7:AR8"/>
    <mergeCell ref="AS7:BA7"/>
    <mergeCell ref="BB7:BD8"/>
    <mergeCell ref="BE7:BJ7"/>
    <mergeCell ref="BQ7:BS8"/>
    <mergeCell ref="AY8:BA8"/>
    <mergeCell ref="BN7:BP8"/>
    <mergeCell ref="AJ8:AL8"/>
    <mergeCell ref="AV8:AX8"/>
    <mergeCell ref="BE8:BG8"/>
    <mergeCell ref="BK7:BM8"/>
    <mergeCell ref="BH8:BJ8"/>
    <mergeCell ref="AS8:AU8"/>
    <mergeCell ref="O17:R17"/>
    <mergeCell ref="O18:R18"/>
    <mergeCell ref="O7:Q8"/>
    <mergeCell ref="R7:T8"/>
    <mergeCell ref="A6:A9"/>
    <mergeCell ref="B6:B9"/>
    <mergeCell ref="H17:L17"/>
    <mergeCell ref="H18:L18"/>
    <mergeCell ref="C7:E8"/>
    <mergeCell ref="F7:H8"/>
    <mergeCell ref="P4:S4"/>
    <mergeCell ref="X7:Z8"/>
    <mergeCell ref="AA7:AF7"/>
    <mergeCell ref="U7:W8"/>
    <mergeCell ref="AM8:AO8"/>
    <mergeCell ref="I7:K8"/>
    <mergeCell ref="L7:N8"/>
    <mergeCell ref="AA8:AC8"/>
    <mergeCell ref="AD8:AF8"/>
    <mergeCell ref="AG8:AI8"/>
  </mergeCells>
  <printOptions/>
  <pageMargins left="0.4724409448818898" right="0" top="0.7874015748031497" bottom="0.5905511811023623" header="0.5118110236220472" footer="0.5118110236220472"/>
  <pageSetup fitToWidth="2" fitToHeight="1" horizontalDpi="600" verticalDpi="600" orientation="landscape" paperSize="9" scale="44" r:id="rId1"/>
  <colBreaks count="1" manualBreakCount="1">
    <brk id="2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P102"/>
  <sheetViews>
    <sheetView zoomScalePageLayoutView="0" workbookViewId="0" topLeftCell="A78">
      <selection activeCell="F10" sqref="F10"/>
    </sheetView>
  </sheetViews>
  <sheetFormatPr defaultColWidth="8.83203125" defaultRowHeight="12.75"/>
  <cols>
    <col min="1" max="1" width="37.5" style="4" customWidth="1"/>
    <col min="2" max="2" width="10.5" style="4" customWidth="1"/>
    <col min="3" max="3" width="19.33203125" style="4" customWidth="1"/>
    <col min="4" max="4" width="15.5" style="4" customWidth="1"/>
    <col min="5" max="5" width="18.83203125" style="4" customWidth="1"/>
    <col min="6" max="6" width="15" style="4" customWidth="1"/>
    <col min="7" max="7" width="15.16015625" style="4" customWidth="1"/>
    <col min="8" max="8" width="17" style="4" customWidth="1"/>
    <col min="9" max="9" width="1.171875" style="4" hidden="1" customWidth="1"/>
    <col min="10" max="10" width="11.83203125" style="4" customWidth="1"/>
    <col min="11" max="12" width="10.33203125" style="4" customWidth="1"/>
    <col min="13" max="13" width="17" style="4" hidden="1" customWidth="1"/>
    <col min="14" max="14" width="14.66015625" style="4" hidden="1" customWidth="1"/>
    <col min="15" max="15" width="10.5" style="4" hidden="1" customWidth="1"/>
    <col min="16" max="16" width="10.33203125" style="4" hidden="1" customWidth="1"/>
    <col min="17" max="16384" width="8.83203125" style="4" customWidth="1"/>
  </cols>
  <sheetData>
    <row r="2" spans="1:15" ht="18.75">
      <c r="A2" s="226" t="s">
        <v>59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</row>
    <row r="3" spans="1:15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30.75" customHeight="1">
      <c r="A4" s="227" t="s">
        <v>8</v>
      </c>
      <c r="B4" s="227"/>
      <c r="C4" s="227"/>
      <c r="D4" s="202" t="s">
        <v>60</v>
      </c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</row>
    <row r="6" spans="1:16" s="6" customFormat="1" ht="41.25" customHeight="1">
      <c r="A6" s="242" t="s">
        <v>0</v>
      </c>
      <c r="B6" s="242" t="s">
        <v>10</v>
      </c>
      <c r="C6" s="319" t="s">
        <v>61</v>
      </c>
      <c r="D6" s="323" t="s">
        <v>62</v>
      </c>
      <c r="E6" s="244"/>
      <c r="F6" s="245"/>
      <c r="G6" s="23" t="s">
        <v>63</v>
      </c>
      <c r="H6" s="323" t="s">
        <v>64</v>
      </c>
      <c r="I6" s="244"/>
      <c r="J6" s="244"/>
      <c r="K6" s="244"/>
      <c r="L6" s="244"/>
      <c r="M6" s="321" t="s">
        <v>65</v>
      </c>
      <c r="N6" s="242"/>
      <c r="O6" s="242"/>
      <c r="P6" s="242"/>
    </row>
    <row r="7" spans="1:16" s="6" customFormat="1" ht="77.25" customHeight="1">
      <c r="A7" s="242"/>
      <c r="B7" s="242"/>
      <c r="C7" s="322"/>
      <c r="D7" s="319" t="s">
        <v>66</v>
      </c>
      <c r="E7" s="319" t="s">
        <v>66</v>
      </c>
      <c r="F7" s="319" t="s">
        <v>66</v>
      </c>
      <c r="G7" s="319" t="s">
        <v>66</v>
      </c>
      <c r="H7" s="321" t="s">
        <v>66</v>
      </c>
      <c r="I7" s="25"/>
      <c r="J7" s="319" t="s">
        <v>67</v>
      </c>
      <c r="K7" s="321" t="s">
        <v>1</v>
      </c>
      <c r="L7" s="321" t="s">
        <v>42</v>
      </c>
      <c r="M7" s="324" t="s">
        <v>68</v>
      </c>
      <c r="N7" s="319" t="s">
        <v>67</v>
      </c>
      <c r="O7" s="319" t="s">
        <v>69</v>
      </c>
      <c r="P7" s="319" t="s">
        <v>70</v>
      </c>
    </row>
    <row r="8" spans="1:16" s="6" customFormat="1" ht="1.5" customHeight="1">
      <c r="A8" s="242"/>
      <c r="B8" s="242"/>
      <c r="C8" s="320"/>
      <c r="D8" s="320"/>
      <c r="E8" s="320"/>
      <c r="F8" s="320"/>
      <c r="G8" s="320"/>
      <c r="H8" s="321"/>
      <c r="I8" s="5" t="s">
        <v>42</v>
      </c>
      <c r="J8" s="320"/>
      <c r="K8" s="242"/>
      <c r="L8" s="321"/>
      <c r="M8" s="325"/>
      <c r="N8" s="320"/>
      <c r="O8" s="320"/>
      <c r="P8" s="326"/>
    </row>
    <row r="9" spans="1:16" s="7" customFormat="1" ht="12.7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9</v>
      </c>
      <c r="I9" s="11">
        <v>4</v>
      </c>
      <c r="J9" s="11">
        <v>10</v>
      </c>
      <c r="K9" s="11">
        <v>11</v>
      </c>
      <c r="L9" s="11">
        <v>12</v>
      </c>
      <c r="M9" s="26">
        <v>13</v>
      </c>
      <c r="N9" s="11">
        <v>14</v>
      </c>
      <c r="O9" s="11">
        <v>15</v>
      </c>
      <c r="P9" s="27">
        <v>16</v>
      </c>
    </row>
    <row r="10" spans="1:16" ht="111.75" customHeight="1">
      <c r="A10" s="18" t="s">
        <v>60</v>
      </c>
      <c r="B10" s="19"/>
      <c r="C10" s="28" t="s">
        <v>71</v>
      </c>
      <c r="D10" s="29" t="s">
        <v>72</v>
      </c>
      <c r="E10" s="29"/>
      <c r="F10" s="29"/>
      <c r="G10" s="29" t="s">
        <v>73</v>
      </c>
      <c r="H10" s="29" t="s">
        <v>74</v>
      </c>
      <c r="I10" s="29"/>
      <c r="J10" s="29" t="s">
        <v>75</v>
      </c>
      <c r="K10" s="29">
        <v>91.588</v>
      </c>
      <c r="L10" s="29">
        <v>91.588</v>
      </c>
      <c r="M10" s="30" t="s">
        <v>76</v>
      </c>
      <c r="N10" s="29" t="s">
        <v>77</v>
      </c>
      <c r="O10" s="29">
        <v>100</v>
      </c>
      <c r="P10" s="29">
        <v>100</v>
      </c>
    </row>
    <row r="11" spans="1:16" s="2" customFormat="1" ht="16.5" customHeight="1">
      <c r="A11" s="20"/>
      <c r="B11" s="21"/>
      <c r="C11" s="21"/>
      <c r="D11" s="21"/>
      <c r="E11" s="21"/>
      <c r="F11" s="21"/>
      <c r="G11" s="21"/>
      <c r="H11" s="22"/>
      <c r="I11" s="22"/>
      <c r="J11" s="22"/>
      <c r="K11" s="22"/>
      <c r="L11" s="22"/>
      <c r="M11" s="22"/>
      <c r="N11" s="22"/>
      <c r="O11" s="22"/>
      <c r="P11" s="31"/>
    </row>
    <row r="12" ht="12.75">
      <c r="A12" s="32"/>
    </row>
    <row r="13" spans="1:16" ht="94.5" customHeight="1">
      <c r="A13" s="242" t="s">
        <v>0</v>
      </c>
      <c r="B13" s="242" t="s">
        <v>10</v>
      </c>
      <c r="C13" s="319" t="s">
        <v>78</v>
      </c>
      <c r="D13" s="323" t="s">
        <v>79</v>
      </c>
      <c r="E13" s="244"/>
      <c r="F13" s="245"/>
      <c r="G13" s="23" t="s">
        <v>80</v>
      </c>
      <c r="H13" s="321" t="s">
        <v>81</v>
      </c>
      <c r="I13" s="242"/>
      <c r="J13" s="242"/>
      <c r="K13" s="242"/>
      <c r="L13" s="242"/>
      <c r="M13" s="321" t="s">
        <v>82</v>
      </c>
      <c r="N13" s="242"/>
      <c r="O13" s="242"/>
      <c r="P13" s="242"/>
    </row>
    <row r="14" spans="1:16" s="15" customFormat="1" ht="34.5" customHeight="1">
      <c r="A14" s="242"/>
      <c r="B14" s="242"/>
      <c r="C14" s="322"/>
      <c r="D14" s="24" t="s">
        <v>66</v>
      </c>
      <c r="E14" s="24" t="s">
        <v>66</v>
      </c>
      <c r="F14" s="24" t="s">
        <v>66</v>
      </c>
      <c r="G14" s="24" t="s">
        <v>66</v>
      </c>
      <c r="H14" s="319" t="s">
        <v>66</v>
      </c>
      <c r="I14" s="25"/>
      <c r="J14" s="319" t="s">
        <v>67</v>
      </c>
      <c r="K14" s="321" t="s">
        <v>1</v>
      </c>
      <c r="L14" s="321" t="s">
        <v>42</v>
      </c>
      <c r="M14" s="324" t="s">
        <v>68</v>
      </c>
      <c r="N14" s="319" t="s">
        <v>67</v>
      </c>
      <c r="O14" s="319" t="s">
        <v>69</v>
      </c>
      <c r="P14" s="319" t="s">
        <v>70</v>
      </c>
    </row>
    <row r="15" spans="1:16" ht="43.5" customHeight="1">
      <c r="A15" s="242"/>
      <c r="B15" s="242"/>
      <c r="C15" s="320"/>
      <c r="D15" s="24" t="s">
        <v>83</v>
      </c>
      <c r="E15" s="24" t="s">
        <v>84</v>
      </c>
      <c r="F15" s="24" t="s">
        <v>85</v>
      </c>
      <c r="G15" s="24" t="s">
        <v>86</v>
      </c>
      <c r="H15" s="326"/>
      <c r="I15" s="5" t="s">
        <v>42</v>
      </c>
      <c r="J15" s="320"/>
      <c r="K15" s="242"/>
      <c r="L15" s="321"/>
      <c r="M15" s="325"/>
      <c r="N15" s="320"/>
      <c r="O15" s="320"/>
      <c r="P15" s="326"/>
    </row>
    <row r="16" spans="1:16" ht="12.75">
      <c r="A16" s="11">
        <v>1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  <c r="G16" s="11">
        <v>7</v>
      </c>
      <c r="H16" s="11">
        <v>9</v>
      </c>
      <c r="I16" s="11">
        <v>4</v>
      </c>
      <c r="J16" s="11">
        <v>10</v>
      </c>
      <c r="K16" s="11">
        <v>11</v>
      </c>
      <c r="L16" s="11">
        <v>12</v>
      </c>
      <c r="M16" s="26">
        <v>13</v>
      </c>
      <c r="N16" s="11">
        <v>14</v>
      </c>
      <c r="O16" s="11">
        <v>15</v>
      </c>
      <c r="P16" s="27">
        <v>16</v>
      </c>
    </row>
    <row r="17" spans="1:16" ht="135">
      <c r="A17" s="18" t="s">
        <v>60</v>
      </c>
      <c r="B17" s="19"/>
      <c r="C17" s="28" t="s">
        <v>87</v>
      </c>
      <c r="D17" s="29" t="s">
        <v>88</v>
      </c>
      <c r="E17" s="29" t="s">
        <v>89</v>
      </c>
      <c r="F17" s="29" t="s">
        <v>90</v>
      </c>
      <c r="G17" s="29" t="s">
        <v>91</v>
      </c>
      <c r="H17" s="29" t="s">
        <v>92</v>
      </c>
      <c r="I17" s="29"/>
      <c r="J17" s="29" t="s">
        <v>93</v>
      </c>
      <c r="K17" s="29">
        <v>6</v>
      </c>
      <c r="L17" s="29">
        <v>6</v>
      </c>
      <c r="M17" s="29" t="s">
        <v>94</v>
      </c>
      <c r="N17" s="29" t="s">
        <v>77</v>
      </c>
      <c r="O17" s="29">
        <v>100</v>
      </c>
      <c r="P17" s="29">
        <v>100</v>
      </c>
    </row>
    <row r="18" spans="1:16" ht="135">
      <c r="A18" s="18" t="s">
        <v>60</v>
      </c>
      <c r="B18" s="19"/>
      <c r="C18" s="28" t="s">
        <v>87</v>
      </c>
      <c r="D18" s="29" t="s">
        <v>95</v>
      </c>
      <c r="E18" s="29" t="s">
        <v>95</v>
      </c>
      <c r="F18" s="29" t="s">
        <v>90</v>
      </c>
      <c r="G18" s="29" t="s">
        <v>91</v>
      </c>
      <c r="H18" s="29" t="s">
        <v>92</v>
      </c>
      <c r="I18" s="22"/>
      <c r="J18" s="29" t="s">
        <v>93</v>
      </c>
      <c r="K18" s="29">
        <v>777</v>
      </c>
      <c r="L18" s="29">
        <v>777</v>
      </c>
      <c r="M18" s="29" t="s">
        <v>94</v>
      </c>
      <c r="N18" s="29" t="s">
        <v>77</v>
      </c>
      <c r="O18" s="29">
        <v>100</v>
      </c>
      <c r="P18" s="29">
        <v>100</v>
      </c>
    </row>
    <row r="19" spans="1:16" ht="135">
      <c r="A19" s="18" t="s">
        <v>60</v>
      </c>
      <c r="B19" s="19"/>
      <c r="C19" s="28" t="s">
        <v>87</v>
      </c>
      <c r="D19" s="29" t="s">
        <v>96</v>
      </c>
      <c r="E19" s="29" t="s">
        <v>97</v>
      </c>
      <c r="F19" s="29" t="s">
        <v>90</v>
      </c>
      <c r="G19" s="29" t="s">
        <v>98</v>
      </c>
      <c r="H19" s="29" t="s">
        <v>92</v>
      </c>
      <c r="J19" s="29" t="s">
        <v>93</v>
      </c>
      <c r="K19" s="29">
        <v>78</v>
      </c>
      <c r="L19" s="29">
        <v>78</v>
      </c>
      <c r="M19" s="29" t="s">
        <v>94</v>
      </c>
      <c r="N19" s="29" t="s">
        <v>77</v>
      </c>
      <c r="O19" s="29">
        <v>100</v>
      </c>
      <c r="P19" s="29">
        <v>100</v>
      </c>
    </row>
    <row r="20" spans="1:16" ht="135">
      <c r="A20" s="18" t="s">
        <v>60</v>
      </c>
      <c r="B20" s="19"/>
      <c r="C20" s="28" t="s">
        <v>87</v>
      </c>
      <c r="D20" s="29" t="s">
        <v>99</v>
      </c>
      <c r="E20" s="29" t="s">
        <v>100</v>
      </c>
      <c r="F20" s="29" t="s">
        <v>90</v>
      </c>
      <c r="G20" s="29" t="s">
        <v>98</v>
      </c>
      <c r="H20" s="29" t="s">
        <v>92</v>
      </c>
      <c r="J20" s="29" t="s">
        <v>93</v>
      </c>
      <c r="K20" s="29">
        <v>60</v>
      </c>
      <c r="L20" s="29">
        <v>60</v>
      </c>
      <c r="M20" s="29" t="s">
        <v>94</v>
      </c>
      <c r="N20" s="29" t="s">
        <v>77</v>
      </c>
      <c r="O20" s="29">
        <v>100</v>
      </c>
      <c r="P20" s="29">
        <v>100</v>
      </c>
    </row>
    <row r="21" spans="1:16" ht="135">
      <c r="A21" s="18" t="s">
        <v>60</v>
      </c>
      <c r="B21" s="19"/>
      <c r="C21" s="28" t="s">
        <v>87</v>
      </c>
      <c r="D21" s="29" t="s">
        <v>88</v>
      </c>
      <c r="E21" s="29" t="s">
        <v>101</v>
      </c>
      <c r="F21" s="29" t="s">
        <v>90</v>
      </c>
      <c r="G21" s="29" t="s">
        <v>98</v>
      </c>
      <c r="H21" s="29" t="s">
        <v>92</v>
      </c>
      <c r="J21" s="29" t="s">
        <v>93</v>
      </c>
      <c r="K21" s="29">
        <v>78</v>
      </c>
      <c r="L21" s="29">
        <v>78</v>
      </c>
      <c r="M21" s="29" t="s">
        <v>94</v>
      </c>
      <c r="N21" s="29" t="s">
        <v>77</v>
      </c>
      <c r="O21" s="29">
        <v>100</v>
      </c>
      <c r="P21" s="29">
        <v>100</v>
      </c>
    </row>
    <row r="22" spans="1:16" ht="135">
      <c r="A22" s="18" t="s">
        <v>60</v>
      </c>
      <c r="B22" s="19"/>
      <c r="C22" s="28" t="s">
        <v>87</v>
      </c>
      <c r="D22" s="29" t="s">
        <v>102</v>
      </c>
      <c r="E22" s="29" t="s">
        <v>103</v>
      </c>
      <c r="F22" s="29" t="s">
        <v>90</v>
      </c>
      <c r="G22" s="29" t="s">
        <v>91</v>
      </c>
      <c r="H22" s="29" t="s">
        <v>92</v>
      </c>
      <c r="J22" s="29" t="s">
        <v>93</v>
      </c>
      <c r="K22" s="29">
        <v>156</v>
      </c>
      <c r="L22" s="29">
        <v>156</v>
      </c>
      <c r="M22" s="29" t="s">
        <v>94</v>
      </c>
      <c r="N22" s="29" t="s">
        <v>77</v>
      </c>
      <c r="O22" s="29">
        <v>100</v>
      </c>
      <c r="P22" s="29">
        <v>100</v>
      </c>
    </row>
    <row r="23" spans="1:16" ht="135">
      <c r="A23" s="18" t="s">
        <v>60</v>
      </c>
      <c r="B23" s="19"/>
      <c r="C23" s="28" t="s">
        <v>87</v>
      </c>
      <c r="D23" s="29" t="s">
        <v>88</v>
      </c>
      <c r="E23" s="29" t="s">
        <v>104</v>
      </c>
      <c r="F23" s="29" t="s">
        <v>90</v>
      </c>
      <c r="G23" s="29" t="s">
        <v>98</v>
      </c>
      <c r="H23" s="29" t="s">
        <v>92</v>
      </c>
      <c r="J23" s="29" t="s">
        <v>93</v>
      </c>
      <c r="K23" s="29">
        <v>6</v>
      </c>
      <c r="L23" s="29">
        <v>6</v>
      </c>
      <c r="M23" s="29" t="s">
        <v>94</v>
      </c>
      <c r="N23" s="29" t="s">
        <v>77</v>
      </c>
      <c r="O23" s="29">
        <v>100</v>
      </c>
      <c r="P23" s="29">
        <v>100</v>
      </c>
    </row>
    <row r="24" spans="1:16" ht="135">
      <c r="A24" s="18" t="s">
        <v>60</v>
      </c>
      <c r="B24" s="19"/>
      <c r="C24" s="28" t="s">
        <v>87</v>
      </c>
      <c r="D24" s="29" t="s">
        <v>88</v>
      </c>
      <c r="E24" s="29" t="s">
        <v>104</v>
      </c>
      <c r="F24" s="29" t="s">
        <v>90</v>
      </c>
      <c r="G24" s="29" t="s">
        <v>91</v>
      </c>
      <c r="H24" s="29" t="s">
        <v>92</v>
      </c>
      <c r="J24" s="29" t="s">
        <v>93</v>
      </c>
      <c r="K24" s="29">
        <v>6</v>
      </c>
      <c r="L24" s="29">
        <v>6</v>
      </c>
      <c r="M24" s="29" t="s">
        <v>94</v>
      </c>
      <c r="N24" s="29" t="s">
        <v>77</v>
      </c>
      <c r="O24" s="29">
        <v>100</v>
      </c>
      <c r="P24" s="29">
        <v>100</v>
      </c>
    </row>
    <row r="25" spans="1:16" ht="135">
      <c r="A25" s="18" t="s">
        <v>60</v>
      </c>
      <c r="B25" s="19"/>
      <c r="C25" s="28" t="s">
        <v>87</v>
      </c>
      <c r="D25" s="29" t="s">
        <v>105</v>
      </c>
      <c r="E25" s="29" t="s">
        <v>105</v>
      </c>
      <c r="F25" s="29" t="s">
        <v>90</v>
      </c>
      <c r="G25" s="29" t="s">
        <v>91</v>
      </c>
      <c r="H25" s="29" t="s">
        <v>92</v>
      </c>
      <c r="J25" s="29" t="s">
        <v>93</v>
      </c>
      <c r="K25" s="29">
        <v>26</v>
      </c>
      <c r="L25" s="29">
        <v>26</v>
      </c>
      <c r="M25" s="29" t="s">
        <v>94</v>
      </c>
      <c r="N25" s="29" t="s">
        <v>77</v>
      </c>
      <c r="O25" s="29">
        <v>100</v>
      </c>
      <c r="P25" s="29">
        <v>100</v>
      </c>
    </row>
    <row r="26" spans="1:16" ht="135">
      <c r="A26" s="18" t="s">
        <v>60</v>
      </c>
      <c r="B26" s="19"/>
      <c r="C26" s="28" t="s">
        <v>87</v>
      </c>
      <c r="D26" s="29" t="s">
        <v>96</v>
      </c>
      <c r="E26" s="29" t="s">
        <v>106</v>
      </c>
      <c r="F26" s="29" t="s">
        <v>90</v>
      </c>
      <c r="G26" s="29" t="s">
        <v>98</v>
      </c>
      <c r="H26" s="29" t="s">
        <v>92</v>
      </c>
      <c r="J26" s="29" t="s">
        <v>93</v>
      </c>
      <c r="K26" s="29">
        <v>72</v>
      </c>
      <c r="L26" s="29">
        <v>72</v>
      </c>
      <c r="M26" s="29" t="s">
        <v>94</v>
      </c>
      <c r="N26" s="29" t="s">
        <v>77</v>
      </c>
      <c r="O26" s="29">
        <v>100</v>
      </c>
      <c r="P26" s="29">
        <v>100</v>
      </c>
    </row>
    <row r="27" spans="1:16" ht="135">
      <c r="A27" s="18" t="s">
        <v>60</v>
      </c>
      <c r="B27" s="19"/>
      <c r="C27" s="28" t="s">
        <v>87</v>
      </c>
      <c r="D27" s="29" t="s">
        <v>107</v>
      </c>
      <c r="E27" s="29" t="s">
        <v>108</v>
      </c>
      <c r="F27" s="29" t="s">
        <v>90</v>
      </c>
      <c r="G27" s="29" t="s">
        <v>98</v>
      </c>
      <c r="H27" s="29" t="s">
        <v>92</v>
      </c>
      <c r="J27" s="29" t="s">
        <v>93</v>
      </c>
      <c r="K27" s="29">
        <v>78</v>
      </c>
      <c r="L27" s="29">
        <v>78</v>
      </c>
      <c r="M27" s="29" t="s">
        <v>94</v>
      </c>
      <c r="N27" s="29" t="s">
        <v>77</v>
      </c>
      <c r="O27" s="29">
        <v>100</v>
      </c>
      <c r="P27" s="29">
        <v>100</v>
      </c>
    </row>
    <row r="28" spans="1:16" ht="135">
      <c r="A28" s="18" t="s">
        <v>60</v>
      </c>
      <c r="B28" s="19"/>
      <c r="C28" s="28" t="s">
        <v>87</v>
      </c>
      <c r="D28" s="29" t="s">
        <v>88</v>
      </c>
      <c r="E28" s="29" t="s">
        <v>109</v>
      </c>
      <c r="F28" s="29" t="s">
        <v>90</v>
      </c>
      <c r="G28" s="29" t="s">
        <v>98</v>
      </c>
      <c r="H28" s="29" t="s">
        <v>92</v>
      </c>
      <c r="J28" s="29" t="s">
        <v>93</v>
      </c>
      <c r="K28" s="29">
        <v>72</v>
      </c>
      <c r="L28" s="29">
        <v>72</v>
      </c>
      <c r="M28" s="29" t="s">
        <v>94</v>
      </c>
      <c r="N28" s="29" t="s">
        <v>77</v>
      </c>
      <c r="O28" s="29">
        <v>100</v>
      </c>
      <c r="P28" s="29">
        <v>100</v>
      </c>
    </row>
    <row r="29" spans="1:16" ht="135">
      <c r="A29" s="18" t="s">
        <v>60</v>
      </c>
      <c r="B29" s="19"/>
      <c r="C29" s="28" t="s">
        <v>87</v>
      </c>
      <c r="D29" s="29" t="s">
        <v>88</v>
      </c>
      <c r="E29" s="29" t="s">
        <v>110</v>
      </c>
      <c r="F29" s="29" t="s">
        <v>90</v>
      </c>
      <c r="G29" s="29" t="s">
        <v>98</v>
      </c>
      <c r="H29" s="29" t="s">
        <v>92</v>
      </c>
      <c r="J29" s="29" t="s">
        <v>93</v>
      </c>
      <c r="K29" s="29">
        <v>78</v>
      </c>
      <c r="L29" s="29">
        <v>78</v>
      </c>
      <c r="M29" s="29" t="s">
        <v>94</v>
      </c>
      <c r="N29" s="29" t="s">
        <v>77</v>
      </c>
      <c r="O29" s="29">
        <v>100</v>
      </c>
      <c r="P29" s="29">
        <v>100</v>
      </c>
    </row>
    <row r="30" spans="1:16" ht="135">
      <c r="A30" s="18" t="s">
        <v>60</v>
      </c>
      <c r="B30" s="19"/>
      <c r="C30" s="28" t="s">
        <v>87</v>
      </c>
      <c r="D30" s="29" t="s">
        <v>111</v>
      </c>
      <c r="E30" s="29" t="s">
        <v>112</v>
      </c>
      <c r="F30" s="29" t="s">
        <v>90</v>
      </c>
      <c r="G30" s="29" t="s">
        <v>91</v>
      </c>
      <c r="H30" s="29" t="s">
        <v>92</v>
      </c>
      <c r="J30" s="29" t="s">
        <v>93</v>
      </c>
      <c r="K30" s="29">
        <v>156</v>
      </c>
      <c r="L30" s="29">
        <v>156</v>
      </c>
      <c r="M30" s="29" t="s">
        <v>94</v>
      </c>
      <c r="N30" s="29" t="s">
        <v>77</v>
      </c>
      <c r="O30" s="29">
        <v>100</v>
      </c>
      <c r="P30" s="29">
        <v>100</v>
      </c>
    </row>
    <row r="31" spans="1:16" ht="135">
      <c r="A31" s="18" t="s">
        <v>60</v>
      </c>
      <c r="B31" s="19"/>
      <c r="C31" s="28" t="s">
        <v>87</v>
      </c>
      <c r="D31" s="29" t="s">
        <v>113</v>
      </c>
      <c r="E31" s="29" t="s">
        <v>114</v>
      </c>
      <c r="F31" s="29" t="s">
        <v>90</v>
      </c>
      <c r="G31" s="29" t="s">
        <v>91</v>
      </c>
      <c r="H31" s="29" t="s">
        <v>92</v>
      </c>
      <c r="J31" s="29" t="s">
        <v>93</v>
      </c>
      <c r="K31" s="29">
        <v>4</v>
      </c>
      <c r="L31" s="29">
        <v>4</v>
      </c>
      <c r="M31" s="29" t="s">
        <v>94</v>
      </c>
      <c r="N31" s="29" t="s">
        <v>77</v>
      </c>
      <c r="O31" s="29">
        <v>100</v>
      </c>
      <c r="P31" s="29">
        <v>100</v>
      </c>
    </row>
    <row r="32" spans="1:16" ht="135">
      <c r="A32" s="18" t="s">
        <v>60</v>
      </c>
      <c r="B32" s="19"/>
      <c r="C32" s="28" t="s">
        <v>87</v>
      </c>
      <c r="D32" s="29" t="s">
        <v>115</v>
      </c>
      <c r="E32" s="29" t="s">
        <v>116</v>
      </c>
      <c r="F32" s="29" t="s">
        <v>90</v>
      </c>
      <c r="G32" s="29" t="s">
        <v>98</v>
      </c>
      <c r="H32" s="29" t="s">
        <v>92</v>
      </c>
      <c r="J32" s="29" t="s">
        <v>93</v>
      </c>
      <c r="K32" s="29">
        <v>624</v>
      </c>
      <c r="L32" s="29">
        <v>624</v>
      </c>
      <c r="M32" s="29" t="s">
        <v>94</v>
      </c>
      <c r="N32" s="29" t="s">
        <v>77</v>
      </c>
      <c r="O32" s="29">
        <v>100</v>
      </c>
      <c r="P32" s="29">
        <v>100</v>
      </c>
    </row>
    <row r="33" spans="1:16" ht="135">
      <c r="A33" s="18" t="s">
        <v>60</v>
      </c>
      <c r="B33" s="19"/>
      <c r="C33" s="28" t="s">
        <v>87</v>
      </c>
      <c r="D33" s="29" t="s">
        <v>88</v>
      </c>
      <c r="E33" s="29" t="s">
        <v>117</v>
      </c>
      <c r="F33" s="29" t="s">
        <v>90</v>
      </c>
      <c r="G33" s="29" t="s">
        <v>91</v>
      </c>
      <c r="H33" s="29" t="s">
        <v>92</v>
      </c>
      <c r="J33" s="29" t="s">
        <v>93</v>
      </c>
      <c r="K33" s="29">
        <v>0</v>
      </c>
      <c r="L33" s="29">
        <v>0</v>
      </c>
      <c r="M33" s="29" t="s">
        <v>94</v>
      </c>
      <c r="N33" s="29" t="s">
        <v>77</v>
      </c>
      <c r="O33" s="29">
        <v>100</v>
      </c>
      <c r="P33" s="29">
        <v>100</v>
      </c>
    </row>
    <row r="34" spans="1:16" ht="135">
      <c r="A34" s="18" t="s">
        <v>60</v>
      </c>
      <c r="B34" s="19"/>
      <c r="C34" s="28" t="s">
        <v>87</v>
      </c>
      <c r="D34" s="29" t="s">
        <v>118</v>
      </c>
      <c r="E34" s="29" t="s">
        <v>119</v>
      </c>
      <c r="F34" s="29" t="s">
        <v>90</v>
      </c>
      <c r="G34" s="29" t="s">
        <v>98</v>
      </c>
      <c r="H34" s="29" t="s">
        <v>92</v>
      </c>
      <c r="J34" s="29" t="s">
        <v>93</v>
      </c>
      <c r="K34" s="29">
        <v>20</v>
      </c>
      <c r="L34" s="29">
        <v>20</v>
      </c>
      <c r="M34" s="29" t="s">
        <v>94</v>
      </c>
      <c r="N34" s="29" t="s">
        <v>77</v>
      </c>
      <c r="O34" s="29">
        <v>100</v>
      </c>
      <c r="P34" s="29">
        <v>100</v>
      </c>
    </row>
    <row r="35" spans="1:16" ht="135">
      <c r="A35" s="18" t="s">
        <v>60</v>
      </c>
      <c r="B35" s="19"/>
      <c r="C35" s="28" t="s">
        <v>87</v>
      </c>
      <c r="D35" s="29" t="s">
        <v>115</v>
      </c>
      <c r="E35" s="29" t="s">
        <v>120</v>
      </c>
      <c r="F35" s="29" t="s">
        <v>90</v>
      </c>
      <c r="G35" s="29" t="s">
        <v>91</v>
      </c>
      <c r="H35" s="29" t="s">
        <v>92</v>
      </c>
      <c r="J35" s="29" t="s">
        <v>93</v>
      </c>
      <c r="K35" s="29">
        <v>116</v>
      </c>
      <c r="L35" s="29">
        <v>116</v>
      </c>
      <c r="M35" s="29" t="s">
        <v>94</v>
      </c>
      <c r="N35" s="29" t="s">
        <v>77</v>
      </c>
      <c r="O35" s="29">
        <v>100</v>
      </c>
      <c r="P35" s="29">
        <v>100</v>
      </c>
    </row>
    <row r="36" spans="1:16" ht="135">
      <c r="A36" s="18" t="s">
        <v>60</v>
      </c>
      <c r="B36" s="19"/>
      <c r="C36" s="28" t="s">
        <v>87</v>
      </c>
      <c r="D36" s="29" t="s">
        <v>99</v>
      </c>
      <c r="E36" s="29" t="s">
        <v>121</v>
      </c>
      <c r="F36" s="29" t="s">
        <v>90</v>
      </c>
      <c r="G36" s="29" t="s">
        <v>98</v>
      </c>
      <c r="H36" s="29" t="s">
        <v>92</v>
      </c>
      <c r="J36" s="29" t="s">
        <v>93</v>
      </c>
      <c r="K36" s="29">
        <v>78</v>
      </c>
      <c r="L36" s="29">
        <v>78</v>
      </c>
      <c r="M36" s="29" t="s">
        <v>94</v>
      </c>
      <c r="N36" s="29" t="s">
        <v>77</v>
      </c>
      <c r="O36" s="29">
        <v>100</v>
      </c>
      <c r="P36" s="29">
        <v>100</v>
      </c>
    </row>
    <row r="37" spans="1:16" ht="135">
      <c r="A37" s="18" t="s">
        <v>60</v>
      </c>
      <c r="B37" s="19"/>
      <c r="C37" s="28" t="s">
        <v>87</v>
      </c>
      <c r="D37" s="29" t="s">
        <v>102</v>
      </c>
      <c r="E37" s="29" t="s">
        <v>103</v>
      </c>
      <c r="F37" s="29" t="s">
        <v>90</v>
      </c>
      <c r="G37" s="29" t="s">
        <v>98</v>
      </c>
      <c r="H37" s="29" t="s">
        <v>92</v>
      </c>
      <c r="J37" s="29" t="s">
        <v>93</v>
      </c>
      <c r="K37" s="29">
        <v>156</v>
      </c>
      <c r="L37" s="29">
        <v>156</v>
      </c>
      <c r="M37" s="29" t="s">
        <v>94</v>
      </c>
      <c r="N37" s="29" t="s">
        <v>77</v>
      </c>
      <c r="O37" s="29">
        <v>100</v>
      </c>
      <c r="P37" s="29">
        <v>100</v>
      </c>
    </row>
    <row r="38" spans="1:16" ht="135">
      <c r="A38" s="18" t="s">
        <v>60</v>
      </c>
      <c r="B38" s="19"/>
      <c r="C38" s="28" t="s">
        <v>87</v>
      </c>
      <c r="D38" s="29" t="s">
        <v>115</v>
      </c>
      <c r="E38" s="29" t="s">
        <v>120</v>
      </c>
      <c r="F38" s="29" t="s">
        <v>90</v>
      </c>
      <c r="G38" s="29" t="s">
        <v>98</v>
      </c>
      <c r="H38" s="29" t="s">
        <v>92</v>
      </c>
      <c r="J38" s="29" t="s">
        <v>93</v>
      </c>
      <c r="K38" s="29">
        <v>116</v>
      </c>
      <c r="L38" s="29">
        <v>116</v>
      </c>
      <c r="M38" s="29" t="s">
        <v>94</v>
      </c>
      <c r="N38" s="29" t="s">
        <v>77</v>
      </c>
      <c r="O38" s="29">
        <v>100</v>
      </c>
      <c r="P38" s="29">
        <v>100</v>
      </c>
    </row>
    <row r="39" spans="1:16" ht="135">
      <c r="A39" s="18" t="s">
        <v>60</v>
      </c>
      <c r="B39" s="19"/>
      <c r="C39" s="28" t="s">
        <v>87</v>
      </c>
      <c r="D39" s="29" t="s">
        <v>118</v>
      </c>
      <c r="E39" s="29" t="s">
        <v>122</v>
      </c>
      <c r="F39" s="29" t="s">
        <v>90</v>
      </c>
      <c r="G39" s="29" t="s">
        <v>91</v>
      </c>
      <c r="H39" s="29" t="s">
        <v>92</v>
      </c>
      <c r="J39" s="29" t="s">
        <v>93</v>
      </c>
      <c r="K39" s="29">
        <v>78</v>
      </c>
      <c r="L39" s="29">
        <v>78</v>
      </c>
      <c r="M39" s="29" t="s">
        <v>94</v>
      </c>
      <c r="N39" s="29" t="s">
        <v>77</v>
      </c>
      <c r="O39" s="29">
        <v>100</v>
      </c>
      <c r="P39" s="29">
        <v>100</v>
      </c>
    </row>
    <row r="40" spans="1:16" ht="135">
      <c r="A40" s="18" t="s">
        <v>60</v>
      </c>
      <c r="B40" s="19"/>
      <c r="C40" s="28" t="s">
        <v>87</v>
      </c>
      <c r="D40" s="29" t="s">
        <v>107</v>
      </c>
      <c r="E40" s="29" t="s">
        <v>123</v>
      </c>
      <c r="F40" s="29" t="s">
        <v>90</v>
      </c>
      <c r="G40" s="29" t="s">
        <v>91</v>
      </c>
      <c r="H40" s="29" t="s">
        <v>92</v>
      </c>
      <c r="J40" s="29" t="s">
        <v>93</v>
      </c>
      <c r="K40" s="29">
        <v>78</v>
      </c>
      <c r="L40" s="29">
        <v>78</v>
      </c>
      <c r="M40" s="29" t="s">
        <v>94</v>
      </c>
      <c r="N40" s="29" t="s">
        <v>77</v>
      </c>
      <c r="O40" s="29">
        <v>100</v>
      </c>
      <c r="P40" s="29">
        <v>100</v>
      </c>
    </row>
    <row r="41" spans="1:16" ht="135">
      <c r="A41" s="18" t="s">
        <v>60</v>
      </c>
      <c r="B41" s="19"/>
      <c r="C41" s="28" t="s">
        <v>87</v>
      </c>
      <c r="D41" s="29" t="s">
        <v>111</v>
      </c>
      <c r="E41" s="29" t="s">
        <v>124</v>
      </c>
      <c r="F41" s="29" t="s">
        <v>90</v>
      </c>
      <c r="G41" s="29" t="s">
        <v>91</v>
      </c>
      <c r="H41" s="29" t="s">
        <v>92</v>
      </c>
      <c r="J41" s="29" t="s">
        <v>93</v>
      </c>
      <c r="K41" s="29">
        <v>39</v>
      </c>
      <c r="L41" s="29">
        <v>39</v>
      </c>
      <c r="M41" s="29" t="s">
        <v>94</v>
      </c>
      <c r="N41" s="29" t="s">
        <v>77</v>
      </c>
      <c r="O41" s="29">
        <v>100</v>
      </c>
      <c r="P41" s="29">
        <v>100</v>
      </c>
    </row>
    <row r="42" spans="1:16" ht="135">
      <c r="A42" s="18" t="s">
        <v>60</v>
      </c>
      <c r="B42" s="19"/>
      <c r="C42" s="28" t="s">
        <v>87</v>
      </c>
      <c r="D42" s="29" t="s">
        <v>107</v>
      </c>
      <c r="E42" s="29" t="s">
        <v>125</v>
      </c>
      <c r="F42" s="29" t="s">
        <v>90</v>
      </c>
      <c r="G42" s="29" t="s">
        <v>98</v>
      </c>
      <c r="H42" s="29" t="s">
        <v>92</v>
      </c>
      <c r="J42" s="29" t="s">
        <v>93</v>
      </c>
      <c r="K42" s="29">
        <v>78</v>
      </c>
      <c r="L42" s="29">
        <v>78</v>
      </c>
      <c r="M42" s="29" t="s">
        <v>94</v>
      </c>
      <c r="N42" s="29" t="s">
        <v>77</v>
      </c>
      <c r="O42" s="29">
        <v>100</v>
      </c>
      <c r="P42" s="29">
        <v>100</v>
      </c>
    </row>
    <row r="43" spans="1:16" ht="135">
      <c r="A43" s="18" t="s">
        <v>60</v>
      </c>
      <c r="B43" s="19"/>
      <c r="C43" s="28" t="s">
        <v>87</v>
      </c>
      <c r="D43" s="29" t="s">
        <v>99</v>
      </c>
      <c r="E43" s="29" t="s">
        <v>126</v>
      </c>
      <c r="F43" s="29" t="s">
        <v>90</v>
      </c>
      <c r="G43" s="29" t="s">
        <v>98</v>
      </c>
      <c r="H43" s="29" t="s">
        <v>92</v>
      </c>
      <c r="J43" s="29" t="s">
        <v>93</v>
      </c>
      <c r="K43" s="29">
        <v>78</v>
      </c>
      <c r="L43" s="29">
        <v>78</v>
      </c>
      <c r="M43" s="29" t="s">
        <v>94</v>
      </c>
      <c r="N43" s="29" t="s">
        <v>77</v>
      </c>
      <c r="O43" s="29">
        <v>100</v>
      </c>
      <c r="P43" s="29">
        <v>100</v>
      </c>
    </row>
    <row r="44" spans="1:16" ht="135">
      <c r="A44" s="18" t="s">
        <v>60</v>
      </c>
      <c r="B44" s="19"/>
      <c r="C44" s="28" t="s">
        <v>87</v>
      </c>
      <c r="D44" s="29" t="s">
        <v>115</v>
      </c>
      <c r="E44" s="29" t="s">
        <v>116</v>
      </c>
      <c r="F44" s="29" t="s">
        <v>90</v>
      </c>
      <c r="G44" s="29" t="s">
        <v>91</v>
      </c>
      <c r="H44" s="29" t="s">
        <v>92</v>
      </c>
      <c r="J44" s="29" t="s">
        <v>93</v>
      </c>
      <c r="K44" s="29">
        <v>624</v>
      </c>
      <c r="L44" s="29">
        <v>624</v>
      </c>
      <c r="M44" s="29" t="s">
        <v>94</v>
      </c>
      <c r="N44" s="29" t="s">
        <v>77</v>
      </c>
      <c r="O44" s="29">
        <v>100</v>
      </c>
      <c r="P44" s="29">
        <v>100</v>
      </c>
    </row>
    <row r="45" spans="1:16" ht="135">
      <c r="A45" s="18" t="s">
        <v>60</v>
      </c>
      <c r="B45" s="19"/>
      <c r="C45" s="28" t="s">
        <v>87</v>
      </c>
      <c r="D45" s="29" t="s">
        <v>88</v>
      </c>
      <c r="E45" s="29" t="s">
        <v>89</v>
      </c>
      <c r="F45" s="29" t="s">
        <v>90</v>
      </c>
      <c r="G45" s="29" t="s">
        <v>98</v>
      </c>
      <c r="H45" s="29" t="s">
        <v>92</v>
      </c>
      <c r="J45" s="29" t="s">
        <v>93</v>
      </c>
      <c r="K45" s="29">
        <v>60</v>
      </c>
      <c r="L45" s="29">
        <v>60</v>
      </c>
      <c r="M45" s="29" t="s">
        <v>94</v>
      </c>
      <c r="N45" s="29" t="s">
        <v>77</v>
      </c>
      <c r="O45" s="29">
        <v>100</v>
      </c>
      <c r="P45" s="29">
        <v>100</v>
      </c>
    </row>
    <row r="46" spans="1:16" ht="135">
      <c r="A46" s="18" t="s">
        <v>60</v>
      </c>
      <c r="B46" s="19"/>
      <c r="C46" s="28" t="s">
        <v>87</v>
      </c>
      <c r="D46" s="29" t="s">
        <v>88</v>
      </c>
      <c r="E46" s="29" t="s">
        <v>127</v>
      </c>
      <c r="F46" s="29" t="s">
        <v>90</v>
      </c>
      <c r="G46" s="29" t="s">
        <v>91</v>
      </c>
      <c r="H46" s="29" t="s">
        <v>92</v>
      </c>
      <c r="J46" s="29" t="s">
        <v>93</v>
      </c>
      <c r="K46" s="29">
        <v>189</v>
      </c>
      <c r="L46" s="29">
        <v>189</v>
      </c>
      <c r="M46" s="29" t="s">
        <v>94</v>
      </c>
      <c r="N46" s="29" t="s">
        <v>77</v>
      </c>
      <c r="O46" s="29">
        <v>100</v>
      </c>
      <c r="P46" s="29">
        <v>100</v>
      </c>
    </row>
    <row r="47" spans="1:16" ht="135">
      <c r="A47" s="18" t="s">
        <v>60</v>
      </c>
      <c r="B47" s="19"/>
      <c r="C47" s="28" t="s">
        <v>87</v>
      </c>
      <c r="D47" s="29" t="s">
        <v>88</v>
      </c>
      <c r="E47" s="29" t="s">
        <v>117</v>
      </c>
      <c r="F47" s="29" t="s">
        <v>90</v>
      </c>
      <c r="G47" s="29" t="s">
        <v>98</v>
      </c>
      <c r="H47" s="29" t="s">
        <v>92</v>
      </c>
      <c r="J47" s="29" t="s">
        <v>93</v>
      </c>
      <c r="K47" s="29">
        <v>6</v>
      </c>
      <c r="L47" s="29">
        <v>6</v>
      </c>
      <c r="M47" s="29" t="s">
        <v>94</v>
      </c>
      <c r="N47" s="29" t="s">
        <v>77</v>
      </c>
      <c r="O47" s="29">
        <v>100</v>
      </c>
      <c r="P47" s="29">
        <v>100</v>
      </c>
    </row>
    <row r="48" spans="1:16" ht="135">
      <c r="A48" s="18" t="s">
        <v>60</v>
      </c>
      <c r="B48" s="19"/>
      <c r="C48" s="28" t="s">
        <v>87</v>
      </c>
      <c r="D48" s="29" t="s">
        <v>88</v>
      </c>
      <c r="E48" s="29" t="s">
        <v>127</v>
      </c>
      <c r="F48" s="29" t="s">
        <v>90</v>
      </c>
      <c r="G48" s="29" t="s">
        <v>98</v>
      </c>
      <c r="H48" s="29" t="s">
        <v>92</v>
      </c>
      <c r="J48" s="29" t="s">
        <v>93</v>
      </c>
      <c r="K48" s="29">
        <v>189</v>
      </c>
      <c r="L48" s="29">
        <v>189</v>
      </c>
      <c r="M48" s="29" t="s">
        <v>94</v>
      </c>
      <c r="N48" s="29" t="s">
        <v>77</v>
      </c>
      <c r="O48" s="29">
        <v>100</v>
      </c>
      <c r="P48" s="29">
        <v>100</v>
      </c>
    </row>
    <row r="49" spans="1:16" ht="135">
      <c r="A49" s="18" t="s">
        <v>60</v>
      </c>
      <c r="B49" s="19"/>
      <c r="C49" s="28" t="s">
        <v>87</v>
      </c>
      <c r="D49" s="29" t="s">
        <v>111</v>
      </c>
      <c r="E49" s="29" t="s">
        <v>124</v>
      </c>
      <c r="F49" s="29" t="s">
        <v>90</v>
      </c>
      <c r="G49" s="29" t="s">
        <v>98</v>
      </c>
      <c r="H49" s="29" t="s">
        <v>92</v>
      </c>
      <c r="J49" s="29" t="s">
        <v>93</v>
      </c>
      <c r="K49" s="29">
        <v>26</v>
      </c>
      <c r="L49" s="29">
        <v>26</v>
      </c>
      <c r="M49" s="29" t="s">
        <v>94</v>
      </c>
      <c r="N49" s="29" t="s">
        <v>77</v>
      </c>
      <c r="O49" s="29">
        <v>100</v>
      </c>
      <c r="P49" s="29">
        <v>100</v>
      </c>
    </row>
    <row r="50" spans="1:16" ht="135">
      <c r="A50" s="18" t="s">
        <v>60</v>
      </c>
      <c r="B50" s="19"/>
      <c r="C50" s="28" t="s">
        <v>87</v>
      </c>
      <c r="D50" s="29" t="s">
        <v>99</v>
      </c>
      <c r="E50" s="29" t="s">
        <v>128</v>
      </c>
      <c r="F50" s="29" t="s">
        <v>90</v>
      </c>
      <c r="G50" s="29" t="s">
        <v>98</v>
      </c>
      <c r="H50" s="29" t="s">
        <v>92</v>
      </c>
      <c r="J50" s="29" t="s">
        <v>93</v>
      </c>
      <c r="K50" s="29">
        <v>54</v>
      </c>
      <c r="L50" s="29">
        <v>54</v>
      </c>
      <c r="M50" s="29" t="s">
        <v>94</v>
      </c>
      <c r="N50" s="29" t="s">
        <v>77</v>
      </c>
      <c r="O50" s="29">
        <v>100</v>
      </c>
      <c r="P50" s="29">
        <v>100</v>
      </c>
    </row>
    <row r="51" spans="1:16" ht="135">
      <c r="A51" s="18" t="s">
        <v>60</v>
      </c>
      <c r="B51" s="19"/>
      <c r="C51" s="28" t="s">
        <v>87</v>
      </c>
      <c r="D51" s="29" t="s">
        <v>88</v>
      </c>
      <c r="E51" s="29" t="s">
        <v>110</v>
      </c>
      <c r="F51" s="29" t="s">
        <v>90</v>
      </c>
      <c r="G51" s="29" t="s">
        <v>91</v>
      </c>
      <c r="H51" s="29" t="s">
        <v>92</v>
      </c>
      <c r="J51" s="29" t="s">
        <v>93</v>
      </c>
      <c r="K51" s="29">
        <v>6</v>
      </c>
      <c r="L51" s="29">
        <v>6</v>
      </c>
      <c r="M51" s="29" t="s">
        <v>94</v>
      </c>
      <c r="N51" s="29" t="s">
        <v>77</v>
      </c>
      <c r="O51" s="29">
        <v>100</v>
      </c>
      <c r="P51" s="29">
        <v>100</v>
      </c>
    </row>
    <row r="52" spans="1:16" ht="135">
      <c r="A52" s="18" t="s">
        <v>60</v>
      </c>
      <c r="B52" s="19"/>
      <c r="C52" s="28" t="s">
        <v>87</v>
      </c>
      <c r="D52" s="29" t="s">
        <v>88</v>
      </c>
      <c r="E52" s="29" t="s">
        <v>129</v>
      </c>
      <c r="F52" s="29" t="s">
        <v>90</v>
      </c>
      <c r="G52" s="29" t="s">
        <v>91</v>
      </c>
      <c r="H52" s="29" t="s">
        <v>92</v>
      </c>
      <c r="J52" s="29" t="s">
        <v>93</v>
      </c>
      <c r="K52" s="29">
        <v>78</v>
      </c>
      <c r="L52" s="29">
        <v>78</v>
      </c>
      <c r="M52" s="29" t="s">
        <v>94</v>
      </c>
      <c r="N52" s="29" t="s">
        <v>77</v>
      </c>
      <c r="O52" s="29">
        <v>100</v>
      </c>
      <c r="P52" s="29">
        <v>100</v>
      </c>
    </row>
    <row r="53" spans="1:16" ht="135">
      <c r="A53" s="18" t="s">
        <v>60</v>
      </c>
      <c r="B53" s="19"/>
      <c r="C53" s="28" t="s">
        <v>87</v>
      </c>
      <c r="D53" s="29" t="s">
        <v>130</v>
      </c>
      <c r="E53" s="29" t="s">
        <v>130</v>
      </c>
      <c r="F53" s="29" t="s">
        <v>90</v>
      </c>
      <c r="G53" s="29" t="s">
        <v>98</v>
      </c>
      <c r="H53" s="29" t="s">
        <v>92</v>
      </c>
      <c r="J53" s="29" t="s">
        <v>93</v>
      </c>
      <c r="K53" s="29">
        <v>777</v>
      </c>
      <c r="L53" s="29">
        <v>777</v>
      </c>
      <c r="M53" s="29" t="s">
        <v>94</v>
      </c>
      <c r="N53" s="29" t="s">
        <v>77</v>
      </c>
      <c r="O53" s="29">
        <v>100</v>
      </c>
      <c r="P53" s="29">
        <v>100</v>
      </c>
    </row>
    <row r="54" spans="1:16" ht="135">
      <c r="A54" s="18" t="s">
        <v>60</v>
      </c>
      <c r="B54" s="19"/>
      <c r="C54" s="28" t="s">
        <v>87</v>
      </c>
      <c r="D54" s="29" t="s">
        <v>131</v>
      </c>
      <c r="E54" s="29" t="s">
        <v>132</v>
      </c>
      <c r="F54" s="29" t="s">
        <v>90</v>
      </c>
      <c r="G54" s="29" t="s">
        <v>91</v>
      </c>
      <c r="H54" s="29" t="s">
        <v>92</v>
      </c>
      <c r="J54" s="29" t="s">
        <v>93</v>
      </c>
      <c r="K54" s="29">
        <v>9</v>
      </c>
      <c r="L54" s="29">
        <v>9</v>
      </c>
      <c r="M54" s="29" t="s">
        <v>94</v>
      </c>
      <c r="N54" s="29" t="s">
        <v>77</v>
      </c>
      <c r="O54" s="29">
        <v>100</v>
      </c>
      <c r="P54" s="29">
        <v>100</v>
      </c>
    </row>
    <row r="55" spans="1:16" ht="135">
      <c r="A55" s="18" t="s">
        <v>60</v>
      </c>
      <c r="B55" s="19"/>
      <c r="C55" s="28" t="s">
        <v>87</v>
      </c>
      <c r="D55" s="29" t="s">
        <v>131</v>
      </c>
      <c r="E55" s="29" t="s">
        <v>132</v>
      </c>
      <c r="F55" s="29" t="s">
        <v>90</v>
      </c>
      <c r="G55" s="29" t="s">
        <v>98</v>
      </c>
      <c r="H55" s="29" t="s">
        <v>92</v>
      </c>
      <c r="J55" s="29" t="s">
        <v>93</v>
      </c>
      <c r="K55" s="29">
        <v>9</v>
      </c>
      <c r="L55" s="29">
        <v>9</v>
      </c>
      <c r="M55" s="29" t="s">
        <v>94</v>
      </c>
      <c r="N55" s="29" t="s">
        <v>77</v>
      </c>
      <c r="O55" s="29">
        <v>100</v>
      </c>
      <c r="P55" s="29">
        <v>100</v>
      </c>
    </row>
    <row r="56" spans="1:16" ht="135">
      <c r="A56" s="18" t="s">
        <v>60</v>
      </c>
      <c r="B56" s="19"/>
      <c r="C56" s="28" t="s">
        <v>87</v>
      </c>
      <c r="D56" s="29" t="s">
        <v>131</v>
      </c>
      <c r="E56" s="29" t="s">
        <v>133</v>
      </c>
      <c r="F56" s="29" t="s">
        <v>90</v>
      </c>
      <c r="G56" s="29" t="s">
        <v>98</v>
      </c>
      <c r="H56" s="29" t="s">
        <v>92</v>
      </c>
      <c r="J56" s="29" t="s">
        <v>93</v>
      </c>
      <c r="K56" s="29">
        <v>5495</v>
      </c>
      <c r="L56" s="29">
        <v>5495</v>
      </c>
      <c r="M56" s="29" t="s">
        <v>94</v>
      </c>
      <c r="N56" s="29" t="s">
        <v>77</v>
      </c>
      <c r="O56" s="29">
        <v>100</v>
      </c>
      <c r="P56" s="29">
        <v>100</v>
      </c>
    </row>
    <row r="57" spans="1:16" ht="135">
      <c r="A57" s="18" t="s">
        <v>60</v>
      </c>
      <c r="B57" s="19"/>
      <c r="C57" s="28" t="s">
        <v>87</v>
      </c>
      <c r="D57" s="29" t="s">
        <v>88</v>
      </c>
      <c r="E57" s="29" t="s">
        <v>129</v>
      </c>
      <c r="F57" s="29" t="s">
        <v>90</v>
      </c>
      <c r="G57" s="29" t="s">
        <v>98</v>
      </c>
      <c r="H57" s="29" t="s">
        <v>92</v>
      </c>
      <c r="J57" s="29" t="s">
        <v>93</v>
      </c>
      <c r="K57" s="29">
        <v>78</v>
      </c>
      <c r="L57" s="29">
        <v>78</v>
      </c>
      <c r="M57" s="29" t="s">
        <v>94</v>
      </c>
      <c r="N57" s="29" t="s">
        <v>77</v>
      </c>
      <c r="O57" s="29">
        <v>100</v>
      </c>
      <c r="P57" s="29">
        <v>100</v>
      </c>
    </row>
    <row r="58" spans="1:16" ht="135">
      <c r="A58" s="18" t="s">
        <v>60</v>
      </c>
      <c r="B58" s="19"/>
      <c r="C58" s="28" t="s">
        <v>87</v>
      </c>
      <c r="D58" s="29" t="s">
        <v>111</v>
      </c>
      <c r="E58" s="29" t="s">
        <v>134</v>
      </c>
      <c r="F58" s="29" t="s">
        <v>90</v>
      </c>
      <c r="G58" s="29" t="s">
        <v>98</v>
      </c>
      <c r="H58" s="29" t="s">
        <v>92</v>
      </c>
      <c r="J58" s="29" t="s">
        <v>93</v>
      </c>
      <c r="K58" s="29">
        <v>1600</v>
      </c>
      <c r="L58" s="29">
        <v>1600</v>
      </c>
      <c r="M58" s="29" t="s">
        <v>94</v>
      </c>
      <c r="N58" s="29" t="s">
        <v>77</v>
      </c>
      <c r="O58" s="29">
        <v>100</v>
      </c>
      <c r="P58" s="29">
        <v>100</v>
      </c>
    </row>
    <row r="59" spans="1:16" ht="135">
      <c r="A59" s="18" t="s">
        <v>60</v>
      </c>
      <c r="B59" s="19"/>
      <c r="C59" s="28" t="s">
        <v>87</v>
      </c>
      <c r="D59" s="29" t="s">
        <v>107</v>
      </c>
      <c r="E59" s="29" t="s">
        <v>135</v>
      </c>
      <c r="F59" s="29" t="s">
        <v>90</v>
      </c>
      <c r="G59" s="29" t="s">
        <v>91</v>
      </c>
      <c r="H59" s="29" t="s">
        <v>92</v>
      </c>
      <c r="J59" s="29" t="s">
        <v>93</v>
      </c>
      <c r="K59" s="29">
        <v>0</v>
      </c>
      <c r="L59" s="29">
        <v>0</v>
      </c>
      <c r="M59" s="29" t="s">
        <v>94</v>
      </c>
      <c r="N59" s="29" t="s">
        <v>77</v>
      </c>
      <c r="O59" s="29">
        <v>100</v>
      </c>
      <c r="P59" s="29">
        <v>100</v>
      </c>
    </row>
    <row r="60" spans="1:16" ht="135">
      <c r="A60" s="18" t="s">
        <v>60</v>
      </c>
      <c r="B60" s="19"/>
      <c r="C60" s="28" t="s">
        <v>87</v>
      </c>
      <c r="D60" s="29" t="s">
        <v>105</v>
      </c>
      <c r="E60" s="29" t="s">
        <v>105</v>
      </c>
      <c r="F60" s="29" t="s">
        <v>90</v>
      </c>
      <c r="G60" s="29" t="s">
        <v>98</v>
      </c>
      <c r="H60" s="29" t="s">
        <v>92</v>
      </c>
      <c r="J60" s="29" t="s">
        <v>93</v>
      </c>
      <c r="K60" s="29">
        <v>26</v>
      </c>
      <c r="L60" s="29">
        <v>26</v>
      </c>
      <c r="M60" s="29" t="s">
        <v>94</v>
      </c>
      <c r="N60" s="29" t="s">
        <v>77</v>
      </c>
      <c r="O60" s="29">
        <v>100</v>
      </c>
      <c r="P60" s="29">
        <v>100</v>
      </c>
    </row>
    <row r="61" spans="1:16" ht="135">
      <c r="A61" s="18" t="s">
        <v>60</v>
      </c>
      <c r="B61" s="19"/>
      <c r="C61" s="28" t="s">
        <v>87</v>
      </c>
      <c r="D61" s="29" t="s">
        <v>111</v>
      </c>
      <c r="E61" s="29" t="s">
        <v>112</v>
      </c>
      <c r="F61" s="29" t="s">
        <v>90</v>
      </c>
      <c r="G61" s="29" t="s">
        <v>98</v>
      </c>
      <c r="H61" s="29" t="s">
        <v>92</v>
      </c>
      <c r="J61" s="29" t="s">
        <v>93</v>
      </c>
      <c r="K61" s="29">
        <v>156</v>
      </c>
      <c r="L61" s="29">
        <v>156</v>
      </c>
      <c r="M61" s="29" t="s">
        <v>94</v>
      </c>
      <c r="N61" s="29" t="s">
        <v>77</v>
      </c>
      <c r="O61" s="29">
        <v>100</v>
      </c>
      <c r="P61" s="29">
        <v>100</v>
      </c>
    </row>
    <row r="62" spans="1:16" ht="135">
      <c r="A62" s="18" t="s">
        <v>60</v>
      </c>
      <c r="B62" s="19"/>
      <c r="C62" s="28" t="s">
        <v>87</v>
      </c>
      <c r="D62" s="29" t="s">
        <v>107</v>
      </c>
      <c r="E62" s="29" t="s">
        <v>135</v>
      </c>
      <c r="F62" s="29" t="s">
        <v>90</v>
      </c>
      <c r="G62" s="29" t="s">
        <v>98</v>
      </c>
      <c r="H62" s="29" t="s">
        <v>92</v>
      </c>
      <c r="J62" s="29" t="s">
        <v>93</v>
      </c>
      <c r="K62" s="29">
        <v>112</v>
      </c>
      <c r="L62" s="29">
        <v>112</v>
      </c>
      <c r="M62" s="29" t="s">
        <v>94</v>
      </c>
      <c r="N62" s="29" t="s">
        <v>77</v>
      </c>
      <c r="O62" s="29">
        <v>100</v>
      </c>
      <c r="P62" s="29">
        <v>100</v>
      </c>
    </row>
    <row r="63" spans="1:16" ht="135">
      <c r="A63" s="18" t="s">
        <v>60</v>
      </c>
      <c r="B63" s="19"/>
      <c r="C63" s="28" t="s">
        <v>87</v>
      </c>
      <c r="D63" s="29" t="s">
        <v>131</v>
      </c>
      <c r="E63" s="29" t="s">
        <v>133</v>
      </c>
      <c r="F63" s="29" t="s">
        <v>90</v>
      </c>
      <c r="G63" s="29" t="s">
        <v>91</v>
      </c>
      <c r="H63" s="29" t="s">
        <v>92</v>
      </c>
      <c r="J63" s="29" t="s">
        <v>93</v>
      </c>
      <c r="K63" s="29">
        <v>5742</v>
      </c>
      <c r="L63" s="29">
        <v>5742</v>
      </c>
      <c r="M63" s="29" t="s">
        <v>94</v>
      </c>
      <c r="N63" s="29" t="s">
        <v>77</v>
      </c>
      <c r="O63" s="29">
        <v>100</v>
      </c>
      <c r="P63" s="29">
        <v>100</v>
      </c>
    </row>
    <row r="64" spans="1:16" ht="110.25">
      <c r="A64" s="18" t="s">
        <v>60</v>
      </c>
      <c r="B64" s="19"/>
      <c r="C64" s="28" t="s">
        <v>136</v>
      </c>
      <c r="D64" s="29" t="s">
        <v>137</v>
      </c>
      <c r="E64" s="29" t="s">
        <v>138</v>
      </c>
      <c r="F64" s="29" t="s">
        <v>90</v>
      </c>
      <c r="G64" s="29" t="s">
        <v>91</v>
      </c>
      <c r="H64" s="29" t="s">
        <v>139</v>
      </c>
      <c r="I64" s="29"/>
      <c r="J64" s="29" t="s">
        <v>93</v>
      </c>
      <c r="K64" s="29">
        <v>13</v>
      </c>
      <c r="L64" s="29">
        <v>13</v>
      </c>
      <c r="M64" s="29" t="s">
        <v>94</v>
      </c>
      <c r="N64" s="29" t="s">
        <v>77</v>
      </c>
      <c r="O64" s="29">
        <v>100</v>
      </c>
      <c r="P64" s="29">
        <v>100</v>
      </c>
    </row>
    <row r="65" spans="1:16" ht="173.25">
      <c r="A65" s="18" t="s">
        <v>60</v>
      </c>
      <c r="B65" s="19"/>
      <c r="C65" s="28" t="s">
        <v>136</v>
      </c>
      <c r="D65" s="29" t="s">
        <v>137</v>
      </c>
      <c r="E65" s="29" t="s">
        <v>140</v>
      </c>
      <c r="F65" s="29" t="s">
        <v>90</v>
      </c>
      <c r="G65" s="29" t="s">
        <v>98</v>
      </c>
      <c r="H65" s="29" t="s">
        <v>139</v>
      </c>
      <c r="I65" s="29"/>
      <c r="J65" s="29" t="s">
        <v>93</v>
      </c>
      <c r="K65" s="29">
        <v>25</v>
      </c>
      <c r="L65" s="29">
        <v>25</v>
      </c>
      <c r="M65" s="29" t="s">
        <v>94</v>
      </c>
      <c r="N65" s="29" t="s">
        <v>77</v>
      </c>
      <c r="O65" s="29">
        <v>100</v>
      </c>
      <c r="P65" s="29">
        <v>100</v>
      </c>
    </row>
    <row r="66" spans="1:16" ht="189">
      <c r="A66" s="18" t="s">
        <v>60</v>
      </c>
      <c r="B66" s="19"/>
      <c r="C66" s="28" t="s">
        <v>136</v>
      </c>
      <c r="D66" s="29" t="s">
        <v>137</v>
      </c>
      <c r="E66" s="29" t="s">
        <v>141</v>
      </c>
      <c r="F66" s="29" t="s">
        <v>90</v>
      </c>
      <c r="G66" s="29" t="s">
        <v>98</v>
      </c>
      <c r="H66" s="29" t="s">
        <v>139</v>
      </c>
      <c r="I66" s="29"/>
      <c r="J66" s="29" t="s">
        <v>93</v>
      </c>
      <c r="K66" s="29">
        <v>13</v>
      </c>
      <c r="L66" s="29">
        <v>13</v>
      </c>
      <c r="M66" s="29" t="s">
        <v>94</v>
      </c>
      <c r="N66" s="29" t="s">
        <v>77</v>
      </c>
      <c r="O66" s="29">
        <v>100</v>
      </c>
      <c r="P66" s="29">
        <v>100</v>
      </c>
    </row>
    <row r="67" spans="1:16" ht="110.25">
      <c r="A67" s="18" t="s">
        <v>60</v>
      </c>
      <c r="B67" s="19"/>
      <c r="C67" s="28" t="s">
        <v>136</v>
      </c>
      <c r="D67" s="29" t="s">
        <v>137</v>
      </c>
      <c r="E67" s="29" t="s">
        <v>142</v>
      </c>
      <c r="F67" s="29" t="s">
        <v>90</v>
      </c>
      <c r="G67" s="29" t="s">
        <v>91</v>
      </c>
      <c r="H67" s="29" t="s">
        <v>139</v>
      </c>
      <c r="I67" s="29"/>
      <c r="J67" s="29" t="s">
        <v>93</v>
      </c>
      <c r="K67" s="29">
        <v>25</v>
      </c>
      <c r="L67" s="29">
        <v>25</v>
      </c>
      <c r="M67" s="29" t="s">
        <v>94</v>
      </c>
      <c r="N67" s="29" t="s">
        <v>77</v>
      </c>
      <c r="O67" s="29">
        <v>100</v>
      </c>
      <c r="P67" s="29">
        <v>100</v>
      </c>
    </row>
    <row r="68" spans="1:16" ht="173.25">
      <c r="A68" s="18" t="s">
        <v>60</v>
      </c>
      <c r="B68" s="19"/>
      <c r="C68" s="28" t="s">
        <v>136</v>
      </c>
      <c r="D68" s="29" t="s">
        <v>137</v>
      </c>
      <c r="E68" s="29" t="s">
        <v>143</v>
      </c>
      <c r="F68" s="29" t="s">
        <v>90</v>
      </c>
      <c r="G68" s="29" t="s">
        <v>91</v>
      </c>
      <c r="H68" s="29" t="s">
        <v>139</v>
      </c>
      <c r="I68" s="29"/>
      <c r="J68" s="29" t="s">
        <v>93</v>
      </c>
      <c r="K68" s="29">
        <v>25</v>
      </c>
      <c r="L68" s="29">
        <v>25</v>
      </c>
      <c r="M68" s="29" t="s">
        <v>94</v>
      </c>
      <c r="N68" s="29" t="s">
        <v>77</v>
      </c>
      <c r="O68" s="29">
        <v>100</v>
      </c>
      <c r="P68" s="29">
        <v>100</v>
      </c>
    </row>
    <row r="69" spans="1:16" ht="110.25">
      <c r="A69" s="18" t="s">
        <v>60</v>
      </c>
      <c r="B69" s="19"/>
      <c r="C69" s="28" t="s">
        <v>136</v>
      </c>
      <c r="D69" s="29" t="s">
        <v>137</v>
      </c>
      <c r="E69" s="29" t="s">
        <v>144</v>
      </c>
      <c r="F69" s="29" t="s">
        <v>90</v>
      </c>
      <c r="G69" s="29" t="s">
        <v>98</v>
      </c>
      <c r="H69" s="29" t="s">
        <v>139</v>
      </c>
      <c r="I69" s="29"/>
      <c r="J69" s="29" t="s">
        <v>93</v>
      </c>
      <c r="K69" s="29">
        <v>13</v>
      </c>
      <c r="L69" s="29">
        <v>13</v>
      </c>
      <c r="M69" s="29" t="s">
        <v>94</v>
      </c>
      <c r="N69" s="29" t="s">
        <v>77</v>
      </c>
      <c r="O69" s="29">
        <v>100</v>
      </c>
      <c r="P69" s="29">
        <v>100</v>
      </c>
    </row>
    <row r="70" spans="1:16" ht="110.25">
      <c r="A70" s="18" t="s">
        <v>60</v>
      </c>
      <c r="B70" s="19"/>
      <c r="C70" s="28" t="s">
        <v>136</v>
      </c>
      <c r="D70" s="29" t="s">
        <v>145</v>
      </c>
      <c r="E70" s="29" t="s">
        <v>138</v>
      </c>
      <c r="F70" s="29" t="s">
        <v>90</v>
      </c>
      <c r="G70" s="29" t="s">
        <v>98</v>
      </c>
      <c r="H70" s="29" t="s">
        <v>139</v>
      </c>
      <c r="I70" s="29"/>
      <c r="J70" s="29" t="s">
        <v>93</v>
      </c>
      <c r="K70" s="29">
        <v>0</v>
      </c>
      <c r="L70" s="29">
        <v>0</v>
      </c>
      <c r="M70" s="29" t="s">
        <v>94</v>
      </c>
      <c r="N70" s="29" t="s">
        <v>77</v>
      </c>
      <c r="O70" s="29">
        <v>100</v>
      </c>
      <c r="P70" s="29">
        <v>100</v>
      </c>
    </row>
    <row r="71" spans="1:16" ht="126">
      <c r="A71" s="18" t="s">
        <v>60</v>
      </c>
      <c r="B71" s="19"/>
      <c r="C71" s="28" t="s">
        <v>136</v>
      </c>
      <c r="D71" s="29" t="s">
        <v>145</v>
      </c>
      <c r="E71" s="29" t="s">
        <v>146</v>
      </c>
      <c r="F71" s="29" t="s">
        <v>90</v>
      </c>
      <c r="G71" s="29" t="s">
        <v>98</v>
      </c>
      <c r="H71" s="29" t="s">
        <v>139</v>
      </c>
      <c r="I71" s="29"/>
      <c r="J71" s="29" t="s">
        <v>93</v>
      </c>
      <c r="K71" s="29">
        <v>37</v>
      </c>
      <c r="L71" s="29">
        <v>37</v>
      </c>
      <c r="M71" s="29" t="s">
        <v>94</v>
      </c>
      <c r="N71" s="29" t="s">
        <v>77</v>
      </c>
      <c r="O71" s="29">
        <v>100</v>
      </c>
      <c r="P71" s="29">
        <v>100</v>
      </c>
    </row>
    <row r="72" spans="1:16" ht="110.25">
      <c r="A72" s="18" t="s">
        <v>60</v>
      </c>
      <c r="B72" s="19"/>
      <c r="C72" s="28" t="s">
        <v>136</v>
      </c>
      <c r="D72" s="29" t="s">
        <v>137</v>
      </c>
      <c r="E72" s="29" t="s">
        <v>138</v>
      </c>
      <c r="F72" s="29" t="s">
        <v>90</v>
      </c>
      <c r="G72" s="29" t="s">
        <v>98</v>
      </c>
      <c r="H72" s="29" t="s">
        <v>139</v>
      </c>
      <c r="I72" s="29"/>
      <c r="J72" s="29" t="s">
        <v>93</v>
      </c>
      <c r="K72" s="29">
        <v>13</v>
      </c>
      <c r="L72" s="29">
        <v>13</v>
      </c>
      <c r="M72" s="29" t="s">
        <v>94</v>
      </c>
      <c r="N72" s="29" t="s">
        <v>77</v>
      </c>
      <c r="O72" s="29">
        <v>100</v>
      </c>
      <c r="P72" s="29">
        <v>100</v>
      </c>
    </row>
    <row r="73" spans="1:16" ht="110.25">
      <c r="A73" s="18" t="s">
        <v>60</v>
      </c>
      <c r="B73" s="19"/>
      <c r="C73" s="28" t="s">
        <v>136</v>
      </c>
      <c r="D73" s="29" t="s">
        <v>137</v>
      </c>
      <c r="E73" s="29" t="s">
        <v>142</v>
      </c>
      <c r="F73" s="29" t="s">
        <v>90</v>
      </c>
      <c r="G73" s="29" t="s">
        <v>98</v>
      </c>
      <c r="H73" s="29" t="s">
        <v>139</v>
      </c>
      <c r="I73" s="29"/>
      <c r="J73" s="29" t="s">
        <v>93</v>
      </c>
      <c r="K73" s="29">
        <v>25</v>
      </c>
      <c r="L73" s="29">
        <v>25</v>
      </c>
      <c r="M73" s="29" t="s">
        <v>94</v>
      </c>
      <c r="N73" s="29" t="s">
        <v>77</v>
      </c>
      <c r="O73" s="29">
        <v>100</v>
      </c>
      <c r="P73" s="29">
        <v>100</v>
      </c>
    </row>
    <row r="74" spans="1:16" ht="173.25">
      <c r="A74" s="18" t="s">
        <v>60</v>
      </c>
      <c r="B74" s="19"/>
      <c r="C74" s="28" t="s">
        <v>136</v>
      </c>
      <c r="D74" s="29" t="s">
        <v>137</v>
      </c>
      <c r="E74" s="29" t="s">
        <v>147</v>
      </c>
      <c r="F74" s="29" t="s">
        <v>90</v>
      </c>
      <c r="G74" s="29" t="s">
        <v>98</v>
      </c>
      <c r="H74" s="29" t="s">
        <v>139</v>
      </c>
      <c r="I74" s="29"/>
      <c r="J74" s="29" t="s">
        <v>93</v>
      </c>
      <c r="K74" s="29">
        <v>13</v>
      </c>
      <c r="L74" s="29">
        <v>13</v>
      </c>
      <c r="M74" s="29" t="s">
        <v>94</v>
      </c>
      <c r="N74" s="29" t="s">
        <v>77</v>
      </c>
      <c r="O74" s="29">
        <v>100</v>
      </c>
      <c r="P74" s="29">
        <v>100</v>
      </c>
    </row>
    <row r="75" spans="1:16" ht="173.25">
      <c r="A75" s="18" t="s">
        <v>60</v>
      </c>
      <c r="B75" s="19"/>
      <c r="C75" s="28" t="s">
        <v>136</v>
      </c>
      <c r="D75" s="29" t="s">
        <v>137</v>
      </c>
      <c r="E75" s="29" t="s">
        <v>148</v>
      </c>
      <c r="F75" s="29" t="s">
        <v>90</v>
      </c>
      <c r="G75" s="29" t="s">
        <v>98</v>
      </c>
      <c r="H75" s="29" t="s">
        <v>139</v>
      </c>
      <c r="I75" s="29"/>
      <c r="J75" s="29" t="s">
        <v>93</v>
      </c>
      <c r="K75" s="29">
        <v>13</v>
      </c>
      <c r="L75" s="29">
        <v>13</v>
      </c>
      <c r="M75" s="29" t="s">
        <v>94</v>
      </c>
      <c r="N75" s="29" t="s">
        <v>77</v>
      </c>
      <c r="O75" s="29">
        <v>100</v>
      </c>
      <c r="P75" s="29">
        <v>100</v>
      </c>
    </row>
    <row r="76" spans="1:16" ht="110.25">
      <c r="A76" s="18" t="s">
        <v>60</v>
      </c>
      <c r="B76" s="19"/>
      <c r="C76" s="28" t="s">
        <v>136</v>
      </c>
      <c r="D76" s="29" t="s">
        <v>145</v>
      </c>
      <c r="E76" s="29" t="s">
        <v>142</v>
      </c>
      <c r="F76" s="29" t="s">
        <v>90</v>
      </c>
      <c r="G76" s="29" t="s">
        <v>98</v>
      </c>
      <c r="H76" s="29" t="s">
        <v>139</v>
      </c>
      <c r="I76" s="29"/>
      <c r="J76" s="29" t="s">
        <v>93</v>
      </c>
      <c r="K76" s="29">
        <v>37</v>
      </c>
      <c r="L76" s="29">
        <v>37</v>
      </c>
      <c r="M76" s="29" t="s">
        <v>94</v>
      </c>
      <c r="N76" s="29" t="s">
        <v>77</v>
      </c>
      <c r="O76" s="29">
        <v>100</v>
      </c>
      <c r="P76" s="29">
        <v>100</v>
      </c>
    </row>
    <row r="77" spans="1:16" ht="189">
      <c r="A77" s="18" t="s">
        <v>60</v>
      </c>
      <c r="B77" s="19"/>
      <c r="C77" s="28" t="s">
        <v>136</v>
      </c>
      <c r="D77" s="29" t="s">
        <v>137</v>
      </c>
      <c r="E77" s="29" t="s">
        <v>149</v>
      </c>
      <c r="F77" s="29" t="s">
        <v>90</v>
      </c>
      <c r="G77" s="29" t="s">
        <v>91</v>
      </c>
      <c r="H77" s="29" t="s">
        <v>139</v>
      </c>
      <c r="I77" s="29"/>
      <c r="J77" s="29" t="s">
        <v>93</v>
      </c>
      <c r="K77" s="29">
        <v>13</v>
      </c>
      <c r="L77" s="29">
        <v>13</v>
      </c>
      <c r="M77" s="29" t="s">
        <v>94</v>
      </c>
      <c r="N77" s="29" t="s">
        <v>77</v>
      </c>
      <c r="O77" s="29">
        <v>100</v>
      </c>
      <c r="P77" s="29">
        <v>100</v>
      </c>
    </row>
    <row r="78" spans="1:16" ht="173.25">
      <c r="A78" s="18" t="s">
        <v>60</v>
      </c>
      <c r="B78" s="19"/>
      <c r="C78" s="28" t="s">
        <v>136</v>
      </c>
      <c r="D78" s="29" t="s">
        <v>137</v>
      </c>
      <c r="E78" s="29" t="s">
        <v>150</v>
      </c>
      <c r="F78" s="29" t="s">
        <v>90</v>
      </c>
      <c r="G78" s="29" t="s">
        <v>91</v>
      </c>
      <c r="H78" s="29" t="s">
        <v>139</v>
      </c>
      <c r="I78" s="29"/>
      <c r="J78" s="29" t="s">
        <v>93</v>
      </c>
      <c r="K78" s="29">
        <v>13</v>
      </c>
      <c r="L78" s="29">
        <v>13</v>
      </c>
      <c r="M78" s="29" t="s">
        <v>94</v>
      </c>
      <c r="N78" s="29" t="s">
        <v>77</v>
      </c>
      <c r="O78" s="29">
        <v>100</v>
      </c>
      <c r="P78" s="29">
        <v>100</v>
      </c>
    </row>
    <row r="79" spans="1:16" ht="157.5">
      <c r="A79" s="18" t="s">
        <v>60</v>
      </c>
      <c r="B79" s="19"/>
      <c r="C79" s="28" t="s">
        <v>136</v>
      </c>
      <c r="D79" s="29" t="s">
        <v>137</v>
      </c>
      <c r="E79" s="29" t="s">
        <v>151</v>
      </c>
      <c r="F79" s="29" t="s">
        <v>90</v>
      </c>
      <c r="G79" s="29" t="s">
        <v>98</v>
      </c>
      <c r="H79" s="29" t="s">
        <v>139</v>
      </c>
      <c r="I79" s="29"/>
      <c r="J79" s="29" t="s">
        <v>93</v>
      </c>
      <c r="K79" s="29">
        <v>13</v>
      </c>
      <c r="L79" s="29">
        <v>13</v>
      </c>
      <c r="M79" s="29" t="s">
        <v>94</v>
      </c>
      <c r="N79" s="29" t="s">
        <v>77</v>
      </c>
      <c r="O79" s="29">
        <v>100</v>
      </c>
      <c r="P79" s="29">
        <v>100</v>
      </c>
    </row>
    <row r="80" spans="1:16" ht="126">
      <c r="A80" s="18" t="s">
        <v>60</v>
      </c>
      <c r="B80" s="19"/>
      <c r="C80" s="28" t="s">
        <v>136</v>
      </c>
      <c r="D80" s="29" t="s">
        <v>137</v>
      </c>
      <c r="E80" s="29" t="s">
        <v>146</v>
      </c>
      <c r="F80" s="29" t="s">
        <v>90</v>
      </c>
      <c r="G80" s="29" t="s">
        <v>98</v>
      </c>
      <c r="H80" s="29" t="s">
        <v>139</v>
      </c>
      <c r="I80" s="29"/>
      <c r="J80" s="29" t="s">
        <v>93</v>
      </c>
      <c r="K80" s="29">
        <v>25</v>
      </c>
      <c r="L80" s="29">
        <v>25</v>
      </c>
      <c r="M80" s="29" t="s">
        <v>94</v>
      </c>
      <c r="N80" s="29" t="s">
        <v>77</v>
      </c>
      <c r="O80" s="29">
        <v>100</v>
      </c>
      <c r="P80" s="29">
        <v>100</v>
      </c>
    </row>
    <row r="81" spans="1:16" ht="110.25">
      <c r="A81" s="18" t="s">
        <v>60</v>
      </c>
      <c r="B81" s="19"/>
      <c r="C81" s="28" t="s">
        <v>136</v>
      </c>
      <c r="D81" s="29" t="s">
        <v>137</v>
      </c>
      <c r="E81" s="29" t="s">
        <v>144</v>
      </c>
      <c r="F81" s="29" t="s">
        <v>90</v>
      </c>
      <c r="G81" s="29" t="s">
        <v>91</v>
      </c>
      <c r="H81" s="29" t="s">
        <v>139</v>
      </c>
      <c r="I81" s="29"/>
      <c r="J81" s="29" t="s">
        <v>93</v>
      </c>
      <c r="K81" s="29">
        <v>13</v>
      </c>
      <c r="L81" s="29">
        <v>13</v>
      </c>
      <c r="M81" s="29" t="s">
        <v>94</v>
      </c>
      <c r="N81" s="29" t="s">
        <v>77</v>
      </c>
      <c r="O81" s="29">
        <v>100</v>
      </c>
      <c r="P81" s="29">
        <v>100</v>
      </c>
    </row>
    <row r="82" spans="1:16" ht="157.5">
      <c r="A82" s="18" t="s">
        <v>60</v>
      </c>
      <c r="B82" s="19"/>
      <c r="C82" s="28" t="s">
        <v>136</v>
      </c>
      <c r="D82" s="29" t="s">
        <v>137</v>
      </c>
      <c r="E82" s="29" t="s">
        <v>152</v>
      </c>
      <c r="F82" s="29" t="s">
        <v>90</v>
      </c>
      <c r="G82" s="29" t="s">
        <v>98</v>
      </c>
      <c r="H82" s="29" t="s">
        <v>139</v>
      </c>
      <c r="I82" s="29"/>
      <c r="J82" s="29" t="s">
        <v>93</v>
      </c>
      <c r="K82" s="29">
        <v>13</v>
      </c>
      <c r="L82" s="29">
        <v>13</v>
      </c>
      <c r="M82" s="29" t="s">
        <v>94</v>
      </c>
      <c r="N82" s="29" t="s">
        <v>77</v>
      </c>
      <c r="O82" s="29">
        <v>100</v>
      </c>
      <c r="P82" s="29">
        <v>100</v>
      </c>
    </row>
    <row r="83" spans="1:16" ht="173.25">
      <c r="A83" s="18" t="s">
        <v>60</v>
      </c>
      <c r="B83" s="19"/>
      <c r="C83" s="28" t="s">
        <v>136</v>
      </c>
      <c r="D83" s="29" t="s">
        <v>145</v>
      </c>
      <c r="E83" s="29" t="s">
        <v>143</v>
      </c>
      <c r="F83" s="29" t="s">
        <v>90</v>
      </c>
      <c r="G83" s="29" t="s">
        <v>98</v>
      </c>
      <c r="H83" s="29" t="s">
        <v>139</v>
      </c>
      <c r="I83" s="29"/>
      <c r="J83" s="29" t="s">
        <v>93</v>
      </c>
      <c r="K83" s="29">
        <v>37</v>
      </c>
      <c r="L83" s="29">
        <v>37</v>
      </c>
      <c r="M83" s="29" t="s">
        <v>94</v>
      </c>
      <c r="N83" s="29" t="s">
        <v>77</v>
      </c>
      <c r="O83" s="29">
        <v>100</v>
      </c>
      <c r="P83" s="29">
        <v>100</v>
      </c>
    </row>
    <row r="84" spans="1:16" ht="189">
      <c r="A84" s="18" t="s">
        <v>60</v>
      </c>
      <c r="B84" s="19"/>
      <c r="C84" s="28" t="s">
        <v>136</v>
      </c>
      <c r="D84" s="29" t="s">
        <v>137</v>
      </c>
      <c r="E84" s="29" t="s">
        <v>141</v>
      </c>
      <c r="F84" s="29" t="s">
        <v>90</v>
      </c>
      <c r="G84" s="29" t="s">
        <v>91</v>
      </c>
      <c r="H84" s="29" t="s">
        <v>139</v>
      </c>
      <c r="I84" s="29"/>
      <c r="J84" s="29" t="s">
        <v>93</v>
      </c>
      <c r="K84" s="29">
        <v>13</v>
      </c>
      <c r="L84" s="29">
        <v>13</v>
      </c>
      <c r="M84" s="29" t="s">
        <v>94</v>
      </c>
      <c r="N84" s="29" t="s">
        <v>77</v>
      </c>
      <c r="O84" s="29">
        <v>100</v>
      </c>
      <c r="P84" s="29">
        <v>100</v>
      </c>
    </row>
    <row r="85" spans="1:16" ht="110.25">
      <c r="A85" s="18" t="s">
        <v>60</v>
      </c>
      <c r="B85" s="19"/>
      <c r="C85" s="28" t="s">
        <v>136</v>
      </c>
      <c r="D85" s="29" t="s">
        <v>145</v>
      </c>
      <c r="E85" s="29" t="s">
        <v>142</v>
      </c>
      <c r="F85" s="29" t="s">
        <v>90</v>
      </c>
      <c r="G85" s="29" t="s">
        <v>91</v>
      </c>
      <c r="H85" s="29" t="s">
        <v>139</v>
      </c>
      <c r="I85" s="29"/>
      <c r="J85" s="29" t="s">
        <v>93</v>
      </c>
      <c r="K85" s="29">
        <v>37</v>
      </c>
      <c r="L85" s="29">
        <v>37</v>
      </c>
      <c r="M85" s="29" t="s">
        <v>94</v>
      </c>
      <c r="N85" s="29" t="s">
        <v>77</v>
      </c>
      <c r="O85" s="29">
        <v>100</v>
      </c>
      <c r="P85" s="29">
        <v>100</v>
      </c>
    </row>
    <row r="86" spans="1:16" ht="110.25">
      <c r="A86" s="18" t="s">
        <v>60</v>
      </c>
      <c r="B86" s="19"/>
      <c r="C86" s="28" t="s">
        <v>136</v>
      </c>
      <c r="D86" s="29" t="s">
        <v>137</v>
      </c>
      <c r="E86" s="29" t="s">
        <v>153</v>
      </c>
      <c r="F86" s="29" t="s">
        <v>90</v>
      </c>
      <c r="G86" s="29" t="s">
        <v>91</v>
      </c>
      <c r="H86" s="29" t="s">
        <v>139</v>
      </c>
      <c r="I86" s="29"/>
      <c r="J86" s="29" t="s">
        <v>93</v>
      </c>
      <c r="K86" s="29">
        <v>13</v>
      </c>
      <c r="L86" s="29">
        <v>13</v>
      </c>
      <c r="M86" s="29" t="s">
        <v>94</v>
      </c>
      <c r="N86" s="29" t="s">
        <v>77</v>
      </c>
      <c r="O86" s="29">
        <v>100</v>
      </c>
      <c r="P86" s="29">
        <v>100</v>
      </c>
    </row>
    <row r="87" spans="1:16" ht="157.5">
      <c r="A87" s="18" t="s">
        <v>60</v>
      </c>
      <c r="B87" s="19"/>
      <c r="C87" s="28" t="s">
        <v>136</v>
      </c>
      <c r="D87" s="29" t="s">
        <v>137</v>
      </c>
      <c r="E87" s="29" t="s">
        <v>154</v>
      </c>
      <c r="F87" s="29" t="s">
        <v>90</v>
      </c>
      <c r="G87" s="29" t="s">
        <v>98</v>
      </c>
      <c r="H87" s="29" t="s">
        <v>139</v>
      </c>
      <c r="I87" s="29"/>
      <c r="J87" s="29" t="s">
        <v>93</v>
      </c>
      <c r="K87" s="29">
        <v>13</v>
      </c>
      <c r="L87" s="29">
        <v>13</v>
      </c>
      <c r="M87" s="29" t="s">
        <v>94</v>
      </c>
      <c r="N87" s="29" t="s">
        <v>77</v>
      </c>
      <c r="O87" s="29">
        <v>100</v>
      </c>
      <c r="P87" s="29">
        <v>100</v>
      </c>
    </row>
    <row r="88" spans="1:16" ht="173.25">
      <c r="A88" s="18" t="s">
        <v>60</v>
      </c>
      <c r="B88" s="19"/>
      <c r="C88" s="28" t="s">
        <v>136</v>
      </c>
      <c r="D88" s="29" t="s">
        <v>145</v>
      </c>
      <c r="E88" s="29" t="s">
        <v>140</v>
      </c>
      <c r="F88" s="29" t="s">
        <v>90</v>
      </c>
      <c r="G88" s="29" t="s">
        <v>98</v>
      </c>
      <c r="H88" s="29" t="s">
        <v>139</v>
      </c>
      <c r="I88" s="29"/>
      <c r="J88" s="29" t="s">
        <v>93</v>
      </c>
      <c r="K88" s="29">
        <v>37</v>
      </c>
      <c r="L88" s="29">
        <v>37</v>
      </c>
      <c r="M88" s="29" t="s">
        <v>94</v>
      </c>
      <c r="N88" s="29" t="s">
        <v>77</v>
      </c>
      <c r="O88" s="29">
        <v>100</v>
      </c>
      <c r="P88" s="29">
        <v>100</v>
      </c>
    </row>
    <row r="89" spans="1:16" ht="173.25">
      <c r="A89" s="18" t="s">
        <v>60</v>
      </c>
      <c r="B89" s="19"/>
      <c r="C89" s="28" t="s">
        <v>136</v>
      </c>
      <c r="D89" s="29" t="s">
        <v>137</v>
      </c>
      <c r="E89" s="29" t="s">
        <v>143</v>
      </c>
      <c r="F89" s="29" t="s">
        <v>90</v>
      </c>
      <c r="G89" s="29" t="s">
        <v>98</v>
      </c>
      <c r="H89" s="29" t="s">
        <v>139</v>
      </c>
      <c r="I89" s="29"/>
      <c r="J89" s="29" t="s">
        <v>93</v>
      </c>
      <c r="K89" s="29">
        <v>25</v>
      </c>
      <c r="L89" s="29">
        <v>25</v>
      </c>
      <c r="M89" s="29" t="s">
        <v>94</v>
      </c>
      <c r="N89" s="29" t="s">
        <v>77</v>
      </c>
      <c r="O89" s="29">
        <v>100</v>
      </c>
      <c r="P89" s="29">
        <v>100</v>
      </c>
    </row>
    <row r="90" spans="1:16" ht="173.25">
      <c r="A90" s="18" t="s">
        <v>60</v>
      </c>
      <c r="B90" s="19"/>
      <c r="C90" s="28" t="s">
        <v>136</v>
      </c>
      <c r="D90" s="29" t="s">
        <v>137</v>
      </c>
      <c r="E90" s="29" t="s">
        <v>155</v>
      </c>
      <c r="F90" s="29" t="s">
        <v>90</v>
      </c>
      <c r="G90" s="29" t="s">
        <v>98</v>
      </c>
      <c r="H90" s="29" t="s">
        <v>139</v>
      </c>
      <c r="I90" s="29"/>
      <c r="J90" s="29" t="s">
        <v>93</v>
      </c>
      <c r="K90" s="29">
        <v>13</v>
      </c>
      <c r="L90" s="29">
        <v>13</v>
      </c>
      <c r="M90" s="29" t="s">
        <v>94</v>
      </c>
      <c r="N90" s="29" t="s">
        <v>77</v>
      </c>
      <c r="O90" s="29">
        <v>100</v>
      </c>
      <c r="P90" s="29">
        <v>100</v>
      </c>
    </row>
    <row r="91" spans="1:16" ht="110.25">
      <c r="A91" s="18" t="s">
        <v>60</v>
      </c>
      <c r="B91" s="19"/>
      <c r="C91" s="28" t="s">
        <v>136</v>
      </c>
      <c r="D91" s="29" t="s">
        <v>137</v>
      </c>
      <c r="E91" s="29" t="s">
        <v>153</v>
      </c>
      <c r="F91" s="29" t="s">
        <v>90</v>
      </c>
      <c r="G91" s="29" t="s">
        <v>98</v>
      </c>
      <c r="H91" s="29" t="s">
        <v>139</v>
      </c>
      <c r="I91" s="29"/>
      <c r="J91" s="29" t="s">
        <v>93</v>
      </c>
      <c r="K91" s="29">
        <v>13</v>
      </c>
      <c r="L91" s="29">
        <v>13</v>
      </c>
      <c r="M91" s="29" t="s">
        <v>94</v>
      </c>
      <c r="N91" s="29" t="s">
        <v>77</v>
      </c>
      <c r="O91" s="29">
        <v>100</v>
      </c>
      <c r="P91" s="29">
        <v>100</v>
      </c>
    </row>
    <row r="92" spans="1:16" ht="173.25">
      <c r="A92" s="18" t="s">
        <v>60</v>
      </c>
      <c r="B92" s="19"/>
      <c r="C92" s="28" t="s">
        <v>136</v>
      </c>
      <c r="D92" s="29" t="s">
        <v>145</v>
      </c>
      <c r="E92" s="29" t="s">
        <v>143</v>
      </c>
      <c r="F92" s="29" t="s">
        <v>90</v>
      </c>
      <c r="G92" s="29" t="s">
        <v>91</v>
      </c>
      <c r="H92" s="29" t="s">
        <v>139</v>
      </c>
      <c r="I92" s="29"/>
      <c r="J92" s="29" t="s">
        <v>93</v>
      </c>
      <c r="K92" s="29">
        <v>37</v>
      </c>
      <c r="L92" s="29">
        <v>37</v>
      </c>
      <c r="M92" s="29" t="s">
        <v>94</v>
      </c>
      <c r="N92" s="29" t="s">
        <v>77</v>
      </c>
      <c r="O92" s="29">
        <v>100</v>
      </c>
      <c r="P92" s="29">
        <v>100</v>
      </c>
    </row>
    <row r="93" spans="1:16" ht="157.5">
      <c r="A93" s="18" t="s">
        <v>60</v>
      </c>
      <c r="B93" s="19"/>
      <c r="C93" s="28" t="s">
        <v>136</v>
      </c>
      <c r="D93" s="29" t="s">
        <v>137</v>
      </c>
      <c r="E93" s="29" t="s">
        <v>152</v>
      </c>
      <c r="F93" s="29" t="s">
        <v>90</v>
      </c>
      <c r="G93" s="29" t="s">
        <v>91</v>
      </c>
      <c r="H93" s="29" t="s">
        <v>139</v>
      </c>
      <c r="I93" s="29"/>
      <c r="J93" s="29" t="s">
        <v>93</v>
      </c>
      <c r="K93" s="29">
        <v>13</v>
      </c>
      <c r="L93" s="29">
        <v>13</v>
      </c>
      <c r="M93" s="29" t="s">
        <v>94</v>
      </c>
      <c r="N93" s="29" t="s">
        <v>77</v>
      </c>
      <c r="O93" s="29">
        <v>100</v>
      </c>
      <c r="P93" s="29">
        <v>100</v>
      </c>
    </row>
    <row r="94" spans="1:16" ht="189">
      <c r="A94" s="18" t="s">
        <v>60</v>
      </c>
      <c r="B94" s="19"/>
      <c r="C94" s="28" t="s">
        <v>136</v>
      </c>
      <c r="D94" s="29" t="s">
        <v>137</v>
      </c>
      <c r="E94" s="29" t="s">
        <v>149</v>
      </c>
      <c r="F94" s="29" t="s">
        <v>90</v>
      </c>
      <c r="G94" s="29" t="s">
        <v>98</v>
      </c>
      <c r="H94" s="29" t="s">
        <v>139</v>
      </c>
      <c r="I94" s="29"/>
      <c r="J94" s="29" t="s">
        <v>93</v>
      </c>
      <c r="K94" s="29">
        <v>13</v>
      </c>
      <c r="L94" s="29">
        <v>13</v>
      </c>
      <c r="M94" s="29" t="s">
        <v>94</v>
      </c>
      <c r="N94" s="29" t="s">
        <v>77</v>
      </c>
      <c r="O94" s="29">
        <v>100</v>
      </c>
      <c r="P94" s="29">
        <v>100</v>
      </c>
    </row>
    <row r="95" spans="1:16" ht="173.25">
      <c r="A95" s="18" t="s">
        <v>60</v>
      </c>
      <c r="B95" s="19"/>
      <c r="C95" s="28" t="s">
        <v>136</v>
      </c>
      <c r="D95" s="29" t="s">
        <v>137</v>
      </c>
      <c r="E95" s="29" t="s">
        <v>148</v>
      </c>
      <c r="F95" s="29" t="s">
        <v>90</v>
      </c>
      <c r="G95" s="29" t="s">
        <v>91</v>
      </c>
      <c r="H95" s="29" t="s">
        <v>139</v>
      </c>
      <c r="I95" s="29"/>
      <c r="J95" s="29" t="s">
        <v>93</v>
      </c>
      <c r="K95" s="29">
        <v>13</v>
      </c>
      <c r="L95" s="29">
        <v>13</v>
      </c>
      <c r="M95" s="29" t="s">
        <v>94</v>
      </c>
      <c r="N95" s="29" t="s">
        <v>77</v>
      </c>
      <c r="O95" s="29">
        <v>100</v>
      </c>
      <c r="P95" s="29">
        <v>100</v>
      </c>
    </row>
    <row r="96" spans="1:16" ht="157.5">
      <c r="A96" s="18" t="s">
        <v>60</v>
      </c>
      <c r="B96" s="19"/>
      <c r="C96" s="28" t="s">
        <v>136</v>
      </c>
      <c r="D96" s="29" t="s">
        <v>137</v>
      </c>
      <c r="E96" s="29" t="s">
        <v>151</v>
      </c>
      <c r="F96" s="29" t="s">
        <v>90</v>
      </c>
      <c r="G96" s="29" t="s">
        <v>91</v>
      </c>
      <c r="H96" s="29" t="s">
        <v>139</v>
      </c>
      <c r="I96" s="29"/>
      <c r="J96" s="29" t="s">
        <v>93</v>
      </c>
      <c r="K96" s="29">
        <v>13</v>
      </c>
      <c r="L96" s="29">
        <v>13</v>
      </c>
      <c r="M96" s="29" t="s">
        <v>94</v>
      </c>
      <c r="N96" s="29" t="s">
        <v>77</v>
      </c>
      <c r="O96" s="29">
        <v>100</v>
      </c>
      <c r="P96" s="29">
        <v>100</v>
      </c>
    </row>
    <row r="97" spans="1:16" ht="173.25">
      <c r="A97" s="18" t="s">
        <v>60</v>
      </c>
      <c r="B97" s="19"/>
      <c r="C97" s="28" t="s">
        <v>136</v>
      </c>
      <c r="D97" s="29" t="s">
        <v>137</v>
      </c>
      <c r="E97" s="29" t="s">
        <v>150</v>
      </c>
      <c r="F97" s="29" t="s">
        <v>90</v>
      </c>
      <c r="G97" s="29" t="s">
        <v>98</v>
      </c>
      <c r="H97" s="29" t="s">
        <v>139</v>
      </c>
      <c r="I97" s="29"/>
      <c r="J97" s="29" t="s">
        <v>93</v>
      </c>
      <c r="K97" s="29">
        <v>13</v>
      </c>
      <c r="L97" s="29">
        <v>13</v>
      </c>
      <c r="M97" s="29" t="s">
        <v>94</v>
      </c>
      <c r="N97" s="29" t="s">
        <v>77</v>
      </c>
      <c r="O97" s="29">
        <v>100</v>
      </c>
      <c r="P97" s="29">
        <v>100</v>
      </c>
    </row>
    <row r="98" spans="1:16" ht="173.25">
      <c r="A98" s="18" t="s">
        <v>60</v>
      </c>
      <c r="B98" s="19"/>
      <c r="C98" s="28" t="s">
        <v>136</v>
      </c>
      <c r="D98" s="29" t="s">
        <v>137</v>
      </c>
      <c r="E98" s="29" t="s">
        <v>147</v>
      </c>
      <c r="F98" s="29" t="s">
        <v>90</v>
      </c>
      <c r="G98" s="29" t="s">
        <v>91</v>
      </c>
      <c r="H98" s="29" t="s">
        <v>139</v>
      </c>
      <c r="I98" s="29"/>
      <c r="J98" s="29" t="s">
        <v>93</v>
      </c>
      <c r="K98" s="29">
        <v>13</v>
      </c>
      <c r="L98" s="29">
        <v>13</v>
      </c>
      <c r="M98" s="29" t="s">
        <v>94</v>
      </c>
      <c r="N98" s="29" t="s">
        <v>77</v>
      </c>
      <c r="O98" s="29">
        <v>100</v>
      </c>
      <c r="P98" s="29">
        <v>100</v>
      </c>
    </row>
    <row r="99" spans="1:16" ht="157.5">
      <c r="A99" s="18" t="s">
        <v>60</v>
      </c>
      <c r="B99" s="19"/>
      <c r="C99" s="28" t="s">
        <v>136</v>
      </c>
      <c r="D99" s="29" t="s">
        <v>137</v>
      </c>
      <c r="E99" s="29" t="s">
        <v>154</v>
      </c>
      <c r="F99" s="29" t="s">
        <v>90</v>
      </c>
      <c r="G99" s="29" t="s">
        <v>91</v>
      </c>
      <c r="H99" s="29" t="s">
        <v>139</v>
      </c>
      <c r="I99" s="29"/>
      <c r="J99" s="29" t="s">
        <v>93</v>
      </c>
      <c r="K99" s="29">
        <v>13</v>
      </c>
      <c r="L99" s="29">
        <v>13</v>
      </c>
      <c r="M99" s="29" t="s">
        <v>94</v>
      </c>
      <c r="N99" s="29" t="s">
        <v>77</v>
      </c>
      <c r="O99" s="29">
        <v>100</v>
      </c>
      <c r="P99" s="29">
        <v>100</v>
      </c>
    </row>
    <row r="100" spans="1:16" ht="173.25">
      <c r="A100" s="18" t="s">
        <v>60</v>
      </c>
      <c r="B100" s="19"/>
      <c r="C100" s="28" t="s">
        <v>136</v>
      </c>
      <c r="D100" s="29" t="s">
        <v>145</v>
      </c>
      <c r="E100" s="29" t="s">
        <v>140</v>
      </c>
      <c r="F100" s="29" t="s">
        <v>90</v>
      </c>
      <c r="G100" s="29" t="s">
        <v>91</v>
      </c>
      <c r="H100" s="29" t="s">
        <v>139</v>
      </c>
      <c r="I100" s="29"/>
      <c r="J100" s="29" t="s">
        <v>93</v>
      </c>
      <c r="K100" s="29">
        <v>37</v>
      </c>
      <c r="L100" s="29">
        <v>37</v>
      </c>
      <c r="M100" s="29" t="s">
        <v>94</v>
      </c>
      <c r="N100" s="29" t="s">
        <v>77</v>
      </c>
      <c r="O100" s="29">
        <v>100</v>
      </c>
      <c r="P100" s="29">
        <v>100</v>
      </c>
    </row>
    <row r="101" spans="1:16" ht="173.25">
      <c r="A101" s="18" t="s">
        <v>60</v>
      </c>
      <c r="B101" s="19"/>
      <c r="C101" s="28" t="s">
        <v>136</v>
      </c>
      <c r="D101" s="29" t="s">
        <v>137</v>
      </c>
      <c r="E101" s="29" t="s">
        <v>140</v>
      </c>
      <c r="F101" s="29" t="s">
        <v>90</v>
      </c>
      <c r="G101" s="29" t="s">
        <v>91</v>
      </c>
      <c r="H101" s="29" t="s">
        <v>139</v>
      </c>
      <c r="I101" s="29"/>
      <c r="J101" s="29" t="s">
        <v>93</v>
      </c>
      <c r="K101" s="29">
        <v>25</v>
      </c>
      <c r="L101" s="29">
        <v>25</v>
      </c>
      <c r="M101" s="29" t="s">
        <v>94</v>
      </c>
      <c r="N101" s="29" t="s">
        <v>77</v>
      </c>
      <c r="O101" s="29">
        <v>100</v>
      </c>
      <c r="P101" s="29">
        <v>100</v>
      </c>
    </row>
    <row r="102" spans="1:16" ht="173.25">
      <c r="A102" s="18" t="s">
        <v>60</v>
      </c>
      <c r="B102" s="19"/>
      <c r="C102" s="28" t="s">
        <v>136</v>
      </c>
      <c r="D102" s="29" t="s">
        <v>137</v>
      </c>
      <c r="E102" s="29" t="s">
        <v>155</v>
      </c>
      <c r="F102" s="29" t="s">
        <v>90</v>
      </c>
      <c r="G102" s="29" t="s">
        <v>91</v>
      </c>
      <c r="H102" s="29" t="s">
        <v>139</v>
      </c>
      <c r="I102" s="29"/>
      <c r="J102" s="29" t="s">
        <v>93</v>
      </c>
      <c r="K102" s="29">
        <v>13</v>
      </c>
      <c r="L102" s="29">
        <v>13</v>
      </c>
      <c r="M102" s="29" t="s">
        <v>94</v>
      </c>
      <c r="N102" s="29" t="s">
        <v>77</v>
      </c>
      <c r="O102" s="29">
        <v>100</v>
      </c>
      <c r="P102" s="29">
        <v>100</v>
      </c>
    </row>
  </sheetData>
  <sheetProtection/>
  <mergeCells count="35">
    <mergeCell ref="M7:M8"/>
    <mergeCell ref="P7:P8"/>
    <mergeCell ref="M13:P13"/>
    <mergeCell ref="H14:H15"/>
    <mergeCell ref="P14:P15"/>
    <mergeCell ref="L14:L15"/>
    <mergeCell ref="M14:M15"/>
    <mergeCell ref="N14:N15"/>
    <mergeCell ref="O14:O15"/>
    <mergeCell ref="B13:B15"/>
    <mergeCell ref="C13:C15"/>
    <mergeCell ref="D13:F13"/>
    <mergeCell ref="H13:L13"/>
    <mergeCell ref="J14:J15"/>
    <mergeCell ref="K14:K15"/>
    <mergeCell ref="A2:O2"/>
    <mergeCell ref="C6:C8"/>
    <mergeCell ref="D6:F6"/>
    <mergeCell ref="H6:L6"/>
    <mergeCell ref="A6:A8"/>
    <mergeCell ref="J7:J8"/>
    <mergeCell ref="K7:K8"/>
    <mergeCell ref="L7:L8"/>
    <mergeCell ref="N7:N8"/>
    <mergeCell ref="O7:O8"/>
    <mergeCell ref="A13:A15"/>
    <mergeCell ref="G7:G8"/>
    <mergeCell ref="A4:C4"/>
    <mergeCell ref="D4:O4"/>
    <mergeCell ref="B6:B8"/>
    <mergeCell ref="M6:P6"/>
    <mergeCell ref="D7:D8"/>
    <mergeCell ref="E7:E8"/>
    <mergeCell ref="F7:F8"/>
    <mergeCell ref="H7:H8"/>
  </mergeCells>
  <printOptions/>
  <pageMargins left="0.7874015748031497" right="0.1968503937007874" top="0.7874015748031497" bottom="0.5905511811023623" header="0.5118110236220472" footer="0.5118110236220472"/>
  <pageSetup fitToHeight="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R17"/>
  <sheetViews>
    <sheetView zoomScale="90" zoomScaleNormal="90" zoomScalePageLayoutView="0" workbookViewId="0" topLeftCell="A4">
      <selection activeCell="C19" sqref="C19"/>
    </sheetView>
  </sheetViews>
  <sheetFormatPr defaultColWidth="8.83203125" defaultRowHeight="12.75"/>
  <cols>
    <col min="1" max="1" width="42.66015625" style="54" customWidth="1"/>
    <col min="2" max="2" width="11.33203125" style="54" customWidth="1"/>
    <col min="3" max="4" width="9.16015625" style="54" customWidth="1"/>
    <col min="5" max="5" width="7.66015625" style="54" customWidth="1"/>
    <col min="6" max="6" width="7.5" style="54" customWidth="1"/>
    <col min="7" max="7" width="9.66015625" style="54" customWidth="1"/>
    <col min="8" max="8" width="10.83203125" style="54" customWidth="1"/>
    <col min="9" max="10" width="8.83203125" style="54" customWidth="1"/>
    <col min="11" max="11" width="11.5" style="54" customWidth="1"/>
    <col min="12" max="13" width="8.16015625" style="54" customWidth="1"/>
    <col min="14" max="14" width="10.66015625" style="54" customWidth="1"/>
    <col min="15" max="16" width="11.66015625" style="54" customWidth="1"/>
    <col min="17" max="17" width="12.5" style="54" customWidth="1"/>
    <col min="18" max="16384" width="8.83203125" style="54" customWidth="1"/>
  </cols>
  <sheetData>
    <row r="2" spans="1:17" ht="15">
      <c r="A2" s="235" t="s">
        <v>245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96"/>
    </row>
    <row r="3" spans="1:17" ht="15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</row>
    <row r="4" spans="1:17" ht="16.5" customHeight="1">
      <c r="A4" s="236" t="s">
        <v>8</v>
      </c>
      <c r="B4" s="236"/>
      <c r="C4" s="236"/>
      <c r="D4" s="234" t="s">
        <v>22</v>
      </c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104"/>
      <c r="P4" s="104"/>
      <c r="Q4" s="105"/>
    </row>
    <row r="5" ht="20.25" customHeight="1"/>
    <row r="6" spans="1:17" s="55" customFormat="1" ht="64.5" customHeight="1">
      <c r="A6" s="222" t="s">
        <v>0</v>
      </c>
      <c r="B6" s="222" t="s">
        <v>10</v>
      </c>
      <c r="C6" s="209" t="s">
        <v>3</v>
      </c>
      <c r="D6" s="210"/>
      <c r="E6" s="211"/>
      <c r="F6" s="209" t="s">
        <v>14</v>
      </c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1"/>
    </row>
    <row r="7" spans="1:17" s="55" customFormat="1" ht="213.75" customHeight="1">
      <c r="A7" s="222"/>
      <c r="B7" s="222"/>
      <c r="C7" s="209" t="s">
        <v>11</v>
      </c>
      <c r="D7" s="210"/>
      <c r="E7" s="211"/>
      <c r="F7" s="209" t="s">
        <v>15</v>
      </c>
      <c r="G7" s="210"/>
      <c r="H7" s="211"/>
      <c r="I7" s="209" t="s">
        <v>16</v>
      </c>
      <c r="J7" s="210"/>
      <c r="K7" s="211"/>
      <c r="L7" s="209" t="s">
        <v>17</v>
      </c>
      <c r="M7" s="210"/>
      <c r="N7" s="211"/>
      <c r="O7" s="209" t="s">
        <v>18</v>
      </c>
      <c r="P7" s="210"/>
      <c r="Q7" s="211"/>
    </row>
    <row r="8" spans="1:17" s="55" customFormat="1" ht="17.25" customHeight="1">
      <c r="A8" s="222"/>
      <c r="B8" s="222"/>
      <c r="C8" s="99" t="s">
        <v>1</v>
      </c>
      <c r="D8" s="99" t="s">
        <v>42</v>
      </c>
      <c r="E8" s="99" t="s">
        <v>158</v>
      </c>
      <c r="F8" s="99" t="s">
        <v>1</v>
      </c>
      <c r="G8" s="99" t="s">
        <v>42</v>
      </c>
      <c r="H8" s="99" t="s">
        <v>158</v>
      </c>
      <c r="I8" s="99" t="s">
        <v>1</v>
      </c>
      <c r="J8" s="99" t="s">
        <v>42</v>
      </c>
      <c r="K8" s="99" t="s">
        <v>158</v>
      </c>
      <c r="L8" s="99" t="s">
        <v>1</v>
      </c>
      <c r="M8" s="99" t="s">
        <v>42</v>
      </c>
      <c r="N8" s="99" t="s">
        <v>158</v>
      </c>
      <c r="O8" s="99" t="s">
        <v>1</v>
      </c>
      <c r="P8" s="99" t="s">
        <v>42</v>
      </c>
      <c r="Q8" s="99" t="s">
        <v>158</v>
      </c>
    </row>
    <row r="9" spans="1:17" s="106" customFormat="1" ht="15">
      <c r="A9" s="77">
        <v>1</v>
      </c>
      <c r="B9" s="77">
        <v>2</v>
      </c>
      <c r="C9" s="77">
        <v>3</v>
      </c>
      <c r="D9" s="77">
        <v>4</v>
      </c>
      <c r="E9" s="77">
        <v>5</v>
      </c>
      <c r="F9" s="77">
        <v>6</v>
      </c>
      <c r="G9" s="77">
        <v>7</v>
      </c>
      <c r="H9" s="77">
        <v>8</v>
      </c>
      <c r="I9" s="77">
        <v>12</v>
      </c>
      <c r="J9" s="77">
        <v>13</v>
      </c>
      <c r="K9" s="77">
        <v>14</v>
      </c>
      <c r="L9" s="77">
        <v>15</v>
      </c>
      <c r="M9" s="77">
        <v>16</v>
      </c>
      <c r="N9" s="77">
        <v>17</v>
      </c>
      <c r="O9" s="77">
        <v>18</v>
      </c>
      <c r="P9" s="77">
        <v>19</v>
      </c>
      <c r="Q9" s="77">
        <v>20</v>
      </c>
    </row>
    <row r="10" spans="1:17" s="101" customFormat="1" ht="71.25" customHeight="1">
      <c r="A10" s="33" t="s">
        <v>19</v>
      </c>
      <c r="B10" s="63">
        <v>99.3</v>
      </c>
      <c r="C10" s="157">
        <v>186</v>
      </c>
      <c r="D10" s="157">
        <v>186</v>
      </c>
      <c r="E10" s="68">
        <v>100</v>
      </c>
      <c r="F10" s="111">
        <v>44.2</v>
      </c>
      <c r="G10" s="111">
        <v>44.2</v>
      </c>
      <c r="H10" s="111">
        <v>100</v>
      </c>
      <c r="I10" s="111">
        <v>62.8</v>
      </c>
      <c r="J10" s="111">
        <v>51.2</v>
      </c>
      <c r="K10" s="111">
        <v>81.52866242038218</v>
      </c>
      <c r="L10" s="111">
        <v>37.2</v>
      </c>
      <c r="M10" s="111">
        <v>42.2</v>
      </c>
      <c r="N10" s="111">
        <v>113.44086021505376</v>
      </c>
      <c r="O10" s="68">
        <v>21.5</v>
      </c>
      <c r="P10" s="68">
        <v>29.3</v>
      </c>
      <c r="Q10" s="68">
        <v>136.27906976744185</v>
      </c>
    </row>
    <row r="11" spans="1:17" s="101" customFormat="1" ht="66" customHeight="1">
      <c r="A11" s="33" t="s">
        <v>20</v>
      </c>
      <c r="B11" s="63">
        <v>97.3</v>
      </c>
      <c r="C11" s="157">
        <v>100</v>
      </c>
      <c r="D11" s="157">
        <v>104</v>
      </c>
      <c r="E11" s="68">
        <v>104</v>
      </c>
      <c r="F11" s="111">
        <v>42</v>
      </c>
      <c r="G11" s="111">
        <v>42</v>
      </c>
      <c r="H11" s="111">
        <v>100</v>
      </c>
      <c r="I11" s="111">
        <v>40</v>
      </c>
      <c r="J11" s="111">
        <v>37.8</v>
      </c>
      <c r="K11" s="111">
        <v>94.49999999999999</v>
      </c>
      <c r="L11" s="111">
        <v>60</v>
      </c>
      <c r="M11" s="111">
        <v>62.2</v>
      </c>
      <c r="N11" s="111">
        <v>103.66666666666667</v>
      </c>
      <c r="O11" s="68">
        <v>40</v>
      </c>
      <c r="P11" s="68">
        <v>43</v>
      </c>
      <c r="Q11" s="68">
        <v>107.5</v>
      </c>
    </row>
    <row r="12" spans="1:18" s="101" customFormat="1" ht="72.75" customHeight="1">
      <c r="A12" s="43" t="s">
        <v>21</v>
      </c>
      <c r="B12" s="63">
        <v>99</v>
      </c>
      <c r="C12" s="157">
        <v>185</v>
      </c>
      <c r="D12" s="157">
        <v>197</v>
      </c>
      <c r="E12" s="68">
        <v>106.48648648648648</v>
      </c>
      <c r="F12" s="111">
        <v>40</v>
      </c>
      <c r="G12" s="111">
        <v>40</v>
      </c>
      <c r="H12" s="111">
        <v>100</v>
      </c>
      <c r="I12" s="111">
        <v>45</v>
      </c>
      <c r="J12" s="111">
        <v>48</v>
      </c>
      <c r="K12" s="111">
        <v>106.66666666666667</v>
      </c>
      <c r="L12" s="111">
        <v>55</v>
      </c>
      <c r="M12" s="111">
        <v>47</v>
      </c>
      <c r="N12" s="111">
        <v>85.45454545454545</v>
      </c>
      <c r="O12" s="68">
        <v>40</v>
      </c>
      <c r="P12" s="68">
        <v>40</v>
      </c>
      <c r="Q12" s="68">
        <v>100</v>
      </c>
      <c r="R12" s="53"/>
    </row>
    <row r="13" spans="1:17" s="107" customFormat="1" ht="16.5" customHeight="1">
      <c r="A13" s="40" t="s">
        <v>2</v>
      </c>
      <c r="B13" s="64">
        <v>0</v>
      </c>
      <c r="C13" s="65">
        <v>471</v>
      </c>
      <c r="D13" s="65">
        <v>487</v>
      </c>
      <c r="E13" s="64">
        <v>103.39702760084926</v>
      </c>
      <c r="F13" s="65">
        <v>126.2</v>
      </c>
      <c r="G13" s="65">
        <v>126.2</v>
      </c>
      <c r="H13" s="64">
        <v>100</v>
      </c>
      <c r="I13" s="65">
        <v>147.8</v>
      </c>
      <c r="J13" s="65">
        <v>137</v>
      </c>
      <c r="K13" s="64">
        <v>92.69282814614343</v>
      </c>
      <c r="L13" s="65">
        <v>152.2</v>
      </c>
      <c r="M13" s="65">
        <v>151.4</v>
      </c>
      <c r="N13" s="64">
        <v>99.4743758212878</v>
      </c>
      <c r="O13" s="65">
        <v>101.5</v>
      </c>
      <c r="P13" s="65">
        <v>112.3</v>
      </c>
      <c r="Q13" s="64">
        <v>110.64039408866995</v>
      </c>
    </row>
    <row r="16" spans="1:15" ht="19.5" customHeight="1" hidden="1">
      <c r="A16" s="230" t="s">
        <v>161</v>
      </c>
      <c r="B16" s="230"/>
      <c r="C16" s="230"/>
      <c r="D16" s="230"/>
      <c r="E16" s="230"/>
      <c r="F16" s="231"/>
      <c r="G16" s="231"/>
      <c r="H16" s="231"/>
      <c r="I16" s="233"/>
      <c r="J16" s="233"/>
      <c r="L16" s="233" t="s">
        <v>162</v>
      </c>
      <c r="M16" s="233"/>
      <c r="N16" s="233"/>
      <c r="O16" s="233"/>
    </row>
    <row r="17" spans="1:15" ht="15" hidden="1">
      <c r="A17" s="230"/>
      <c r="B17" s="230"/>
      <c r="C17" s="230"/>
      <c r="D17" s="230"/>
      <c r="E17" s="230"/>
      <c r="F17" s="232" t="s">
        <v>53</v>
      </c>
      <c r="G17" s="232"/>
      <c r="H17" s="232"/>
      <c r="I17" s="232"/>
      <c r="J17" s="232"/>
      <c r="L17" s="232" t="s">
        <v>54</v>
      </c>
      <c r="M17" s="232"/>
      <c r="N17" s="232"/>
      <c r="O17" s="232"/>
    </row>
  </sheetData>
  <sheetProtection/>
  <mergeCells count="19">
    <mergeCell ref="O7:Q7"/>
    <mergeCell ref="F6:Q6"/>
    <mergeCell ref="D4:N4"/>
    <mergeCell ref="A2:P2"/>
    <mergeCell ref="A4:C4"/>
    <mergeCell ref="A6:A8"/>
    <mergeCell ref="B6:B8"/>
    <mergeCell ref="C6:E6"/>
    <mergeCell ref="C7:E7"/>
    <mergeCell ref="A16:E17"/>
    <mergeCell ref="F16:H16"/>
    <mergeCell ref="F17:H17"/>
    <mergeCell ref="I7:K7"/>
    <mergeCell ref="F7:H7"/>
    <mergeCell ref="L7:N7"/>
    <mergeCell ref="I16:J16"/>
    <mergeCell ref="I17:J17"/>
    <mergeCell ref="L16:O16"/>
    <mergeCell ref="L17:O17"/>
  </mergeCells>
  <printOptions/>
  <pageMargins left="0.3937007874015748" right="0.1968503937007874" top="0.7874015748031497" bottom="0.5905511811023623" header="0.5118110236220472" footer="0.5118110236220472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3:Z16"/>
  <sheetViews>
    <sheetView zoomScale="80" zoomScaleNormal="80" zoomScalePageLayoutView="0" workbookViewId="0" topLeftCell="A1">
      <selection activeCell="B11" sqref="B11"/>
    </sheetView>
  </sheetViews>
  <sheetFormatPr defaultColWidth="8.83203125" defaultRowHeight="12.75"/>
  <cols>
    <col min="1" max="1" width="42.83203125" style="54" customWidth="1"/>
    <col min="2" max="2" width="11.33203125" style="54" customWidth="1"/>
    <col min="3" max="8" width="9.16015625" style="54" customWidth="1"/>
    <col min="9" max="9" width="8.16015625" style="54" customWidth="1"/>
    <col min="10" max="10" width="8.5" style="54" customWidth="1"/>
    <col min="11" max="11" width="10.16015625" style="54" customWidth="1"/>
    <col min="12" max="13" width="7.66015625" style="54" customWidth="1"/>
    <col min="14" max="14" width="12" style="54" customWidth="1"/>
    <col min="15" max="16" width="8" style="54" customWidth="1"/>
    <col min="17" max="17" width="10.66015625" style="54" customWidth="1"/>
    <col min="18" max="20" width="8.16015625" style="54" customWidth="1"/>
    <col min="21" max="21" width="9.66015625" style="54" customWidth="1"/>
    <col min="22" max="22" width="9.5" style="54" customWidth="1"/>
    <col min="23" max="23" width="11.5" style="54" customWidth="1"/>
    <col min="24" max="25" width="8.83203125" style="54" customWidth="1"/>
    <col min="26" max="26" width="10.5" style="54" bestFit="1" customWidth="1"/>
    <col min="27" max="16384" width="8.83203125" style="54" customWidth="1"/>
  </cols>
  <sheetData>
    <row r="3" spans="1:23" ht="25.5" customHeight="1">
      <c r="A3" s="235" t="s">
        <v>246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96"/>
    </row>
    <row r="4" spans="1:23" ht="15.7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</row>
    <row r="5" spans="1:23" ht="34.5" customHeight="1">
      <c r="A5" s="241" t="s">
        <v>8</v>
      </c>
      <c r="B5" s="241"/>
      <c r="C5" s="241"/>
      <c r="D5" s="241"/>
      <c r="E5" s="241"/>
      <c r="F5" s="108"/>
      <c r="G5" s="108"/>
      <c r="H5" s="108"/>
      <c r="I5" s="237" t="s">
        <v>43</v>
      </c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97"/>
      <c r="V5" s="97"/>
      <c r="W5" s="84"/>
    </row>
    <row r="7" spans="1:23" s="55" customFormat="1" ht="52.5" customHeight="1">
      <c r="A7" s="238" t="s">
        <v>0</v>
      </c>
      <c r="B7" s="238" t="s">
        <v>10</v>
      </c>
      <c r="C7" s="209" t="s">
        <v>3</v>
      </c>
      <c r="D7" s="210"/>
      <c r="E7" s="210"/>
      <c r="F7" s="210"/>
      <c r="G7" s="210"/>
      <c r="H7" s="211"/>
      <c r="I7" s="209" t="s">
        <v>14</v>
      </c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1"/>
    </row>
    <row r="8" spans="1:26" s="55" customFormat="1" ht="228" customHeight="1">
      <c r="A8" s="239"/>
      <c r="B8" s="239"/>
      <c r="C8" s="209" t="s">
        <v>24</v>
      </c>
      <c r="D8" s="210"/>
      <c r="E8" s="211"/>
      <c r="F8" s="209" t="s">
        <v>240</v>
      </c>
      <c r="G8" s="210"/>
      <c r="H8" s="211"/>
      <c r="I8" s="222" t="s">
        <v>25</v>
      </c>
      <c r="J8" s="222"/>
      <c r="K8" s="222"/>
      <c r="L8" s="222" t="s">
        <v>26</v>
      </c>
      <c r="M8" s="222"/>
      <c r="N8" s="222"/>
      <c r="O8" s="222" t="s">
        <v>27</v>
      </c>
      <c r="P8" s="222"/>
      <c r="Q8" s="222"/>
      <c r="R8" s="222" t="s">
        <v>28</v>
      </c>
      <c r="S8" s="222"/>
      <c r="T8" s="222"/>
      <c r="U8" s="222" t="s">
        <v>224</v>
      </c>
      <c r="V8" s="222"/>
      <c r="W8" s="222"/>
      <c r="X8" s="98"/>
      <c r="Y8" s="98"/>
      <c r="Z8" s="98"/>
    </row>
    <row r="9" spans="1:26" s="55" customFormat="1" ht="19.5" customHeight="1">
      <c r="A9" s="240"/>
      <c r="B9" s="240"/>
      <c r="C9" s="99" t="s">
        <v>1</v>
      </c>
      <c r="D9" s="99" t="s">
        <v>42</v>
      </c>
      <c r="E9" s="99" t="s">
        <v>158</v>
      </c>
      <c r="F9" s="99" t="s">
        <v>1</v>
      </c>
      <c r="G9" s="99" t="s">
        <v>42</v>
      </c>
      <c r="H9" s="99" t="s">
        <v>158</v>
      </c>
      <c r="I9" s="99" t="s">
        <v>1</v>
      </c>
      <c r="J9" s="99" t="s">
        <v>42</v>
      </c>
      <c r="K9" s="99" t="s">
        <v>158</v>
      </c>
      <c r="L9" s="99" t="s">
        <v>1</v>
      </c>
      <c r="M9" s="99" t="s">
        <v>42</v>
      </c>
      <c r="N9" s="99" t="s">
        <v>158</v>
      </c>
      <c r="O9" s="99" t="s">
        <v>1</v>
      </c>
      <c r="P9" s="99" t="s">
        <v>42</v>
      </c>
      <c r="Q9" s="99" t="s">
        <v>158</v>
      </c>
      <c r="R9" s="99" t="s">
        <v>1</v>
      </c>
      <c r="S9" s="99" t="s">
        <v>42</v>
      </c>
      <c r="T9" s="99" t="s">
        <v>158</v>
      </c>
      <c r="U9" s="99" t="s">
        <v>1</v>
      </c>
      <c r="V9" s="99" t="s">
        <v>42</v>
      </c>
      <c r="W9" s="99" t="s">
        <v>158</v>
      </c>
      <c r="X9" s="109"/>
      <c r="Y9" s="109"/>
      <c r="Z9" s="109"/>
    </row>
    <row r="10" spans="1:26" s="56" customFormat="1" ht="15">
      <c r="A10" s="57">
        <v>1</v>
      </c>
      <c r="B10" s="57">
        <f>A10+1</f>
        <v>2</v>
      </c>
      <c r="C10" s="57">
        <f aca="true" t="shared" si="0" ref="C10:W10">B10+1</f>
        <v>3</v>
      </c>
      <c r="D10" s="57">
        <f t="shared" si="0"/>
        <v>4</v>
      </c>
      <c r="E10" s="57">
        <f t="shared" si="0"/>
        <v>5</v>
      </c>
      <c r="F10" s="57">
        <f t="shared" si="0"/>
        <v>6</v>
      </c>
      <c r="G10" s="57">
        <f t="shared" si="0"/>
        <v>7</v>
      </c>
      <c r="H10" s="57">
        <f t="shared" si="0"/>
        <v>8</v>
      </c>
      <c r="I10" s="57">
        <f t="shared" si="0"/>
        <v>9</v>
      </c>
      <c r="J10" s="57">
        <f t="shared" si="0"/>
        <v>10</v>
      </c>
      <c r="K10" s="57">
        <f t="shared" si="0"/>
        <v>11</v>
      </c>
      <c r="L10" s="57">
        <f t="shared" si="0"/>
        <v>12</v>
      </c>
      <c r="M10" s="57">
        <f t="shared" si="0"/>
        <v>13</v>
      </c>
      <c r="N10" s="57">
        <f t="shared" si="0"/>
        <v>14</v>
      </c>
      <c r="O10" s="57">
        <f t="shared" si="0"/>
        <v>15</v>
      </c>
      <c r="P10" s="57">
        <f t="shared" si="0"/>
        <v>16</v>
      </c>
      <c r="Q10" s="57">
        <f t="shared" si="0"/>
        <v>17</v>
      </c>
      <c r="R10" s="57">
        <f t="shared" si="0"/>
        <v>18</v>
      </c>
      <c r="S10" s="57">
        <f t="shared" si="0"/>
        <v>19</v>
      </c>
      <c r="T10" s="57">
        <f t="shared" si="0"/>
        <v>20</v>
      </c>
      <c r="U10" s="57">
        <f t="shared" si="0"/>
        <v>21</v>
      </c>
      <c r="V10" s="57">
        <f t="shared" si="0"/>
        <v>22</v>
      </c>
      <c r="W10" s="57">
        <f t="shared" si="0"/>
        <v>23</v>
      </c>
      <c r="X10" s="100"/>
      <c r="Y10" s="100"/>
      <c r="Z10" s="100"/>
    </row>
    <row r="11" spans="1:26" s="101" customFormat="1" ht="81" customHeight="1">
      <c r="A11" s="69" t="s">
        <v>23</v>
      </c>
      <c r="B11" s="34">
        <v>100</v>
      </c>
      <c r="C11" s="70">
        <v>360</v>
      </c>
      <c r="D11" s="70">
        <v>360</v>
      </c>
      <c r="E11" s="71">
        <v>100</v>
      </c>
      <c r="F11" s="70">
        <v>18000</v>
      </c>
      <c r="G11" s="70">
        <v>18000</v>
      </c>
      <c r="H11" s="71">
        <v>100</v>
      </c>
      <c r="I11" s="70">
        <v>77.4</v>
      </c>
      <c r="J11" s="70">
        <v>82.5</v>
      </c>
      <c r="K11" s="70">
        <v>106.6</v>
      </c>
      <c r="L11" s="70">
        <v>67.6</v>
      </c>
      <c r="M11" s="70">
        <v>67.6</v>
      </c>
      <c r="N11" s="70">
        <v>100</v>
      </c>
      <c r="O11" s="71">
        <v>99.9</v>
      </c>
      <c r="P11" s="71">
        <v>97.9</v>
      </c>
      <c r="Q11" s="70">
        <v>98</v>
      </c>
      <c r="R11" s="71">
        <v>99.9</v>
      </c>
      <c r="S11" s="71">
        <v>99.9</v>
      </c>
      <c r="T11" s="71">
        <v>100</v>
      </c>
      <c r="U11" s="71">
        <v>98</v>
      </c>
      <c r="V11" s="71">
        <v>98</v>
      </c>
      <c r="W11" s="71">
        <v>100</v>
      </c>
      <c r="X11" s="110"/>
      <c r="Y11" s="110"/>
      <c r="Z11" s="110"/>
    </row>
    <row r="12" spans="1:26" s="96" customFormat="1" ht="16.5" customHeight="1">
      <c r="A12" s="51" t="s">
        <v>2</v>
      </c>
      <c r="B12" s="41">
        <v>0</v>
      </c>
      <c r="C12" s="67">
        <v>360</v>
      </c>
      <c r="D12" s="67">
        <v>360</v>
      </c>
      <c r="E12" s="66">
        <v>100</v>
      </c>
      <c r="F12" s="70">
        <v>18000</v>
      </c>
      <c r="G12" s="70">
        <v>18000</v>
      </c>
      <c r="H12" s="66">
        <v>100</v>
      </c>
      <c r="I12" s="67">
        <v>77.4</v>
      </c>
      <c r="J12" s="67">
        <v>82.5</v>
      </c>
      <c r="K12" s="66">
        <v>0</v>
      </c>
      <c r="L12" s="67">
        <v>67.6</v>
      </c>
      <c r="M12" s="67">
        <v>67.6</v>
      </c>
      <c r="N12" s="67">
        <v>100</v>
      </c>
      <c r="O12" s="42">
        <v>99.9</v>
      </c>
      <c r="P12" s="42">
        <v>97.9</v>
      </c>
      <c r="Q12" s="67">
        <v>0</v>
      </c>
      <c r="R12" s="41">
        <v>99.9</v>
      </c>
      <c r="S12" s="41">
        <v>99.9</v>
      </c>
      <c r="T12" s="66">
        <v>100</v>
      </c>
      <c r="U12" s="66">
        <v>98</v>
      </c>
      <c r="V12" s="66">
        <v>98</v>
      </c>
      <c r="W12" s="66">
        <v>100</v>
      </c>
      <c r="X12" s="72"/>
      <c r="Y12" s="72"/>
      <c r="Z12" s="72"/>
    </row>
    <row r="13" spans="17:20" ht="15">
      <c r="Q13" s="102"/>
      <c r="T13" s="102"/>
    </row>
    <row r="14" ht="15">
      <c r="T14" s="102"/>
    </row>
    <row r="15" spans="1:19" ht="19.5" customHeight="1" hidden="1">
      <c r="A15" s="230" t="s">
        <v>161</v>
      </c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1"/>
      <c r="M15" s="231"/>
      <c r="N15" s="231"/>
      <c r="P15" s="233" t="s">
        <v>162</v>
      </c>
      <c r="Q15" s="233"/>
      <c r="R15" s="233"/>
      <c r="S15" s="233"/>
    </row>
    <row r="16" spans="1:19" ht="15" hidden="1">
      <c r="A16" s="230"/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232" t="s">
        <v>53</v>
      </c>
      <c r="M16" s="232"/>
      <c r="N16" s="232"/>
      <c r="P16" s="232" t="s">
        <v>54</v>
      </c>
      <c r="Q16" s="232"/>
      <c r="R16" s="232"/>
      <c r="S16" s="232"/>
    </row>
  </sheetData>
  <sheetProtection/>
  <mergeCells count="19">
    <mergeCell ref="A15:K16"/>
    <mergeCell ref="L15:N15"/>
    <mergeCell ref="P15:S15"/>
    <mergeCell ref="L16:N16"/>
    <mergeCell ref="P16:S16"/>
    <mergeCell ref="A5:E5"/>
    <mergeCell ref="I8:K8"/>
    <mergeCell ref="L8:N8"/>
    <mergeCell ref="O8:Q8"/>
    <mergeCell ref="A3:V3"/>
    <mergeCell ref="I5:T5"/>
    <mergeCell ref="R8:T8"/>
    <mergeCell ref="A7:A9"/>
    <mergeCell ref="B7:B9"/>
    <mergeCell ref="U8:W8"/>
    <mergeCell ref="I7:W7"/>
    <mergeCell ref="F8:H8"/>
    <mergeCell ref="C7:H7"/>
    <mergeCell ref="C8:E8"/>
  </mergeCells>
  <printOptions/>
  <pageMargins left="0.3937007874015748" right="0.3937007874015748" top="0.7874015748031497" bottom="0.5905511811023623" header="0.5118110236220472" footer="0.5118110236220472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C14"/>
  <sheetViews>
    <sheetView zoomScalePageLayoutView="0" workbookViewId="0" topLeftCell="A1">
      <selection activeCell="G20" sqref="G20"/>
    </sheetView>
  </sheetViews>
  <sheetFormatPr defaultColWidth="8.83203125" defaultRowHeight="12.75"/>
  <cols>
    <col min="1" max="1" width="37.5" style="4" customWidth="1"/>
    <col min="2" max="2" width="10.66015625" style="4" customWidth="1"/>
    <col min="3" max="4" width="6.83203125" style="4" customWidth="1"/>
    <col min="5" max="5" width="8" style="4" customWidth="1"/>
    <col min="6" max="10" width="7.16015625" style="4" customWidth="1"/>
    <col min="11" max="14" width="8.33203125" style="4" customWidth="1"/>
    <col min="15" max="16" width="10.66015625" style="4" customWidth="1"/>
    <col min="17" max="17" width="7.83203125" style="4" customWidth="1"/>
    <col min="18" max="19" width="7.5" style="4" customWidth="1"/>
    <col min="20" max="20" width="7.33203125" style="4" customWidth="1"/>
    <col min="21" max="22" width="8.5" style="4" customWidth="1"/>
    <col min="23" max="23" width="7.66015625" style="4" customWidth="1"/>
    <col min="24" max="24" width="7.83203125" style="4" customWidth="1"/>
    <col min="25" max="25" width="7.16015625" style="4" customWidth="1"/>
    <col min="26" max="26" width="7.33203125" style="4" customWidth="1"/>
    <col min="27" max="16384" width="8.83203125" style="4" customWidth="1"/>
  </cols>
  <sheetData>
    <row r="1" spans="1:29" ht="18.75">
      <c r="A1" s="246" t="s">
        <v>246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31"/>
    </row>
    <row r="3" spans="1:16" ht="39" customHeight="1">
      <c r="A3" s="248" t="s">
        <v>8</v>
      </c>
      <c r="B3" s="248"/>
      <c r="C3" s="248"/>
      <c r="D3" s="248"/>
      <c r="E3" s="248"/>
      <c r="F3" s="248"/>
      <c r="G3" s="249" t="s">
        <v>39</v>
      </c>
      <c r="H3" s="249"/>
      <c r="I3" s="249"/>
      <c r="J3" s="249"/>
      <c r="K3" s="249"/>
      <c r="L3" s="249"/>
      <c r="M3" s="249"/>
      <c r="N3" s="249"/>
      <c r="O3" s="249"/>
      <c r="P3" s="249"/>
    </row>
    <row r="5" spans="1:17" ht="59.25" customHeight="1">
      <c r="A5" s="242" t="s">
        <v>0</v>
      </c>
      <c r="B5" s="242" t="s">
        <v>10</v>
      </c>
      <c r="C5" s="243" t="s">
        <v>12</v>
      </c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2" t="s">
        <v>13</v>
      </c>
      <c r="P5" s="242"/>
      <c r="Q5" s="242"/>
    </row>
    <row r="6" spans="1:17" ht="132" customHeight="1">
      <c r="A6" s="242"/>
      <c r="B6" s="242"/>
      <c r="C6" s="243" t="s">
        <v>233</v>
      </c>
      <c r="D6" s="244"/>
      <c r="E6" s="245"/>
      <c r="F6" s="243" t="s">
        <v>157</v>
      </c>
      <c r="G6" s="244"/>
      <c r="H6" s="245"/>
      <c r="I6" s="243" t="s">
        <v>234</v>
      </c>
      <c r="J6" s="244"/>
      <c r="K6" s="245"/>
      <c r="L6" s="243" t="s">
        <v>235</v>
      </c>
      <c r="M6" s="244"/>
      <c r="N6" s="245"/>
      <c r="O6" s="242" t="s">
        <v>6</v>
      </c>
      <c r="P6" s="242"/>
      <c r="Q6" s="242"/>
    </row>
    <row r="7" spans="1:17" ht="15" customHeight="1">
      <c r="A7" s="242"/>
      <c r="B7" s="242"/>
      <c r="C7" s="5" t="s">
        <v>1</v>
      </c>
      <c r="D7" s="5" t="s">
        <v>42</v>
      </c>
      <c r="E7" s="5" t="s">
        <v>158</v>
      </c>
      <c r="F7" s="5" t="s">
        <v>1</v>
      </c>
      <c r="G7" s="5" t="s">
        <v>42</v>
      </c>
      <c r="H7" s="5" t="s">
        <v>158</v>
      </c>
      <c r="I7" s="5" t="s">
        <v>1</v>
      </c>
      <c r="J7" s="5" t="s">
        <v>42</v>
      </c>
      <c r="K7" s="5" t="s">
        <v>158</v>
      </c>
      <c r="L7" s="5" t="s">
        <v>1</v>
      </c>
      <c r="M7" s="5" t="s">
        <v>42</v>
      </c>
      <c r="N7" s="5" t="s">
        <v>158</v>
      </c>
      <c r="O7" s="5" t="s">
        <v>1</v>
      </c>
      <c r="P7" s="5" t="s">
        <v>42</v>
      </c>
      <c r="Q7" s="5" t="s">
        <v>158</v>
      </c>
    </row>
    <row r="8" spans="1:17" ht="12.7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24</v>
      </c>
      <c r="P8" s="11">
        <v>25</v>
      </c>
      <c r="Q8" s="11">
        <v>26</v>
      </c>
    </row>
    <row r="9" spans="1:17" ht="75">
      <c r="A9" s="187" t="s">
        <v>40</v>
      </c>
      <c r="B9" s="34">
        <v>100</v>
      </c>
      <c r="C9" s="146">
        <v>47</v>
      </c>
      <c r="D9" s="146">
        <v>47</v>
      </c>
      <c r="E9" s="147">
        <v>100</v>
      </c>
      <c r="F9" s="146">
        <v>5</v>
      </c>
      <c r="G9" s="146">
        <v>5</v>
      </c>
      <c r="H9" s="147">
        <f>G9/F9*100</f>
        <v>100</v>
      </c>
      <c r="I9" s="146">
        <v>23</v>
      </c>
      <c r="J9" s="146">
        <v>23</v>
      </c>
      <c r="K9" s="147">
        <f>J9/I9*100</f>
        <v>100</v>
      </c>
      <c r="L9" s="146">
        <v>1</v>
      </c>
      <c r="M9" s="146">
        <v>1</v>
      </c>
      <c r="N9" s="147">
        <v>0</v>
      </c>
      <c r="O9" s="34">
        <v>78.5</v>
      </c>
      <c r="P9" s="34">
        <v>78.5</v>
      </c>
      <c r="Q9" s="147">
        <f>P9/O9*100</f>
        <v>100</v>
      </c>
    </row>
    <row r="10" spans="1:17" ht="15">
      <c r="A10" s="188" t="s">
        <v>2</v>
      </c>
      <c r="B10" s="66">
        <f>B9</f>
        <v>100</v>
      </c>
      <c r="C10" s="67">
        <f>C9</f>
        <v>47</v>
      </c>
      <c r="D10" s="67">
        <f>D9</f>
        <v>47</v>
      </c>
      <c r="E10" s="189">
        <f>D10/C10*100</f>
        <v>100</v>
      </c>
      <c r="F10" s="67">
        <f>F9</f>
        <v>5</v>
      </c>
      <c r="G10" s="67">
        <f>G9</f>
        <v>5</v>
      </c>
      <c r="H10" s="189">
        <f>G10/F10*100</f>
        <v>100</v>
      </c>
      <c r="I10" s="67">
        <f>I9</f>
        <v>23</v>
      </c>
      <c r="J10" s="67">
        <f>J9</f>
        <v>23</v>
      </c>
      <c r="K10" s="189">
        <f>J10/I10*100</f>
        <v>100</v>
      </c>
      <c r="L10" s="67">
        <f>SUM(L9)</f>
        <v>1</v>
      </c>
      <c r="M10" s="67">
        <f>SUM(M9)</f>
        <v>1</v>
      </c>
      <c r="N10" s="189">
        <v>0</v>
      </c>
      <c r="O10" s="66">
        <f>O9</f>
        <v>78.5</v>
      </c>
      <c r="P10" s="66">
        <f>P9</f>
        <v>78.5</v>
      </c>
      <c r="Q10" s="189">
        <f>P10/O10*100</f>
        <v>100</v>
      </c>
    </row>
    <row r="11" ht="12.75">
      <c r="I11" s="7"/>
    </row>
    <row r="13" spans="1:13" s="15" customFormat="1" ht="19.5" customHeight="1" hidden="1">
      <c r="A13" s="247" t="s">
        <v>160</v>
      </c>
      <c r="B13" s="247"/>
      <c r="C13" s="247"/>
      <c r="D13" s="247"/>
      <c r="E13" s="247"/>
      <c r="F13" s="247"/>
      <c r="G13" s="223"/>
      <c r="H13" s="223"/>
      <c r="J13" s="220" t="s">
        <v>55</v>
      </c>
      <c r="K13" s="220"/>
      <c r="L13" s="220"/>
      <c r="M13" s="220"/>
    </row>
    <row r="14" spans="1:13" ht="12.75" hidden="1">
      <c r="A14" s="247"/>
      <c r="B14" s="247"/>
      <c r="C14" s="247"/>
      <c r="D14" s="247"/>
      <c r="E14" s="247"/>
      <c r="F14" s="247"/>
      <c r="G14" s="221" t="s">
        <v>53</v>
      </c>
      <c r="H14" s="221"/>
      <c r="J14" s="221" t="s">
        <v>54</v>
      </c>
      <c r="K14" s="221"/>
      <c r="L14" s="221"/>
      <c r="M14" s="221"/>
    </row>
  </sheetData>
  <sheetProtection/>
  <mergeCells count="17">
    <mergeCell ref="A1:Q1"/>
    <mergeCell ref="O6:Q6"/>
    <mergeCell ref="A13:F14"/>
    <mergeCell ref="G13:H13"/>
    <mergeCell ref="J13:M13"/>
    <mergeCell ref="G14:H14"/>
    <mergeCell ref="J14:M14"/>
    <mergeCell ref="A3:F3"/>
    <mergeCell ref="G3:P3"/>
    <mergeCell ref="A5:A7"/>
    <mergeCell ref="B5:B7"/>
    <mergeCell ref="C5:N5"/>
    <mergeCell ref="O5:Q5"/>
    <mergeCell ref="C6:E6"/>
    <mergeCell ref="F6:H6"/>
    <mergeCell ref="I6:K6"/>
    <mergeCell ref="L6:N6"/>
  </mergeCells>
  <printOptions/>
  <pageMargins left="0.26" right="0.1968503937007874" top="0.7874015748031497" bottom="0.5905511811023623" header="0.52" footer="0.5118110236220472"/>
  <pageSetup fitToHeight="1" fitToWidth="1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AC19"/>
  <sheetViews>
    <sheetView zoomScalePageLayoutView="0" workbookViewId="0" topLeftCell="A1">
      <selection activeCell="D18" sqref="D18"/>
    </sheetView>
  </sheetViews>
  <sheetFormatPr defaultColWidth="8.83203125" defaultRowHeight="12.75"/>
  <cols>
    <col min="1" max="1" width="33.5" style="4" customWidth="1"/>
    <col min="2" max="2" width="8.66015625" style="4" customWidth="1"/>
    <col min="3" max="3" width="9.66015625" style="4" customWidth="1"/>
    <col min="4" max="4" width="9.16015625" style="4" customWidth="1"/>
    <col min="5" max="5" width="8.5" style="4" customWidth="1"/>
    <col min="6" max="6" width="8" style="4" customWidth="1"/>
    <col min="7" max="7" width="7.83203125" style="4" customWidth="1"/>
    <col min="8" max="8" width="8" style="4" customWidth="1"/>
    <col min="9" max="9" width="6.5" style="4" customWidth="1"/>
    <col min="10" max="10" width="9.16015625" style="4" bestFit="1" customWidth="1"/>
    <col min="11" max="11" width="11.33203125" style="4" customWidth="1"/>
    <col min="12" max="13" width="6.16015625" style="4" customWidth="1"/>
    <col min="14" max="14" width="7.33203125" style="4" customWidth="1"/>
    <col min="15" max="16" width="6.83203125" style="4" customWidth="1"/>
    <col min="17" max="17" width="7.33203125" style="4" customWidth="1"/>
    <col min="18" max="19" width="6.5" style="4" customWidth="1"/>
    <col min="20" max="20" width="7.16015625" style="4" customWidth="1"/>
    <col min="21" max="22" width="6.83203125" style="4" customWidth="1"/>
    <col min="23" max="23" width="8.83203125" style="4" customWidth="1"/>
    <col min="24" max="25" width="6.66015625" style="4" customWidth="1"/>
    <col min="26" max="26" width="8" style="4" customWidth="1"/>
    <col min="27" max="28" width="7.83203125" style="4" customWidth="1"/>
    <col min="29" max="29" width="8.5" style="4" customWidth="1"/>
    <col min="30" max="16384" width="8.83203125" style="4" customWidth="1"/>
  </cols>
  <sheetData>
    <row r="1" ht="8.25" customHeight="1"/>
    <row r="2" spans="1:29" ht="18.75">
      <c r="A2" s="246" t="s">
        <v>246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131"/>
    </row>
    <row r="3" spans="1:29" ht="12" customHeight="1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1"/>
    </row>
    <row r="4" spans="1:29" ht="16.5" customHeight="1">
      <c r="A4" s="255" t="s">
        <v>8</v>
      </c>
      <c r="B4" s="255"/>
      <c r="C4" s="255"/>
      <c r="D4" s="255"/>
      <c r="E4" s="255"/>
      <c r="F4" s="255"/>
      <c r="G4" s="254" t="s">
        <v>33</v>
      </c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133"/>
      <c r="U4" s="133"/>
      <c r="V4" s="133"/>
      <c r="W4" s="133"/>
      <c r="X4" s="133"/>
      <c r="Y4" s="133"/>
      <c r="Z4" s="133"/>
      <c r="AA4" s="134"/>
      <c r="AB4" s="134"/>
      <c r="AC4" s="131"/>
    </row>
    <row r="5" spans="1:29" ht="12.75" customHeight="1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</row>
    <row r="6" spans="1:29" s="6" customFormat="1" ht="70.5" customHeight="1">
      <c r="A6" s="250" t="s">
        <v>0</v>
      </c>
      <c r="B6" s="250" t="s">
        <v>10</v>
      </c>
      <c r="C6" s="251" t="s">
        <v>12</v>
      </c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3"/>
      <c r="AA6" s="250" t="s">
        <v>13</v>
      </c>
      <c r="AB6" s="250"/>
      <c r="AC6" s="250"/>
    </row>
    <row r="7" spans="1:29" s="6" customFormat="1" ht="149.25" customHeight="1">
      <c r="A7" s="250"/>
      <c r="B7" s="250"/>
      <c r="C7" s="251" t="s">
        <v>47</v>
      </c>
      <c r="D7" s="252"/>
      <c r="E7" s="253"/>
      <c r="F7" s="251" t="s">
        <v>48</v>
      </c>
      <c r="G7" s="252"/>
      <c r="H7" s="253"/>
      <c r="I7" s="251" t="s">
        <v>49</v>
      </c>
      <c r="J7" s="252"/>
      <c r="K7" s="253"/>
      <c r="L7" s="251" t="s">
        <v>50</v>
      </c>
      <c r="M7" s="252"/>
      <c r="N7" s="253"/>
      <c r="O7" s="251" t="s">
        <v>51</v>
      </c>
      <c r="P7" s="252"/>
      <c r="Q7" s="253"/>
      <c r="R7" s="251" t="s">
        <v>159</v>
      </c>
      <c r="S7" s="252"/>
      <c r="T7" s="253"/>
      <c r="U7" s="251" t="s">
        <v>37</v>
      </c>
      <c r="V7" s="252"/>
      <c r="W7" s="253"/>
      <c r="X7" s="251" t="s">
        <v>52</v>
      </c>
      <c r="Y7" s="252"/>
      <c r="Z7" s="253"/>
      <c r="AA7" s="250" t="s">
        <v>6</v>
      </c>
      <c r="AB7" s="250"/>
      <c r="AC7" s="250"/>
    </row>
    <row r="8" spans="1:29" s="6" customFormat="1" ht="17.25" customHeight="1">
      <c r="A8" s="250"/>
      <c r="B8" s="250"/>
      <c r="C8" s="150" t="s">
        <v>1</v>
      </c>
      <c r="D8" s="150" t="s">
        <v>42</v>
      </c>
      <c r="E8" s="150" t="s">
        <v>158</v>
      </c>
      <c r="F8" s="150" t="s">
        <v>1</v>
      </c>
      <c r="G8" s="150" t="s">
        <v>42</v>
      </c>
      <c r="H8" s="150" t="s">
        <v>158</v>
      </c>
      <c r="I8" s="150" t="s">
        <v>1</v>
      </c>
      <c r="J8" s="150" t="s">
        <v>42</v>
      </c>
      <c r="K8" s="150" t="s">
        <v>158</v>
      </c>
      <c r="L8" s="150" t="s">
        <v>1</v>
      </c>
      <c r="M8" s="150" t="s">
        <v>42</v>
      </c>
      <c r="N8" s="150" t="s">
        <v>158</v>
      </c>
      <c r="O8" s="150" t="s">
        <v>1</v>
      </c>
      <c r="P8" s="150" t="s">
        <v>42</v>
      </c>
      <c r="Q8" s="150" t="s">
        <v>158</v>
      </c>
      <c r="R8" s="150" t="s">
        <v>1</v>
      </c>
      <c r="S8" s="150" t="s">
        <v>42</v>
      </c>
      <c r="T8" s="150" t="s">
        <v>158</v>
      </c>
      <c r="U8" s="150" t="s">
        <v>1</v>
      </c>
      <c r="V8" s="150" t="s">
        <v>42</v>
      </c>
      <c r="W8" s="150" t="s">
        <v>158</v>
      </c>
      <c r="X8" s="150" t="s">
        <v>1</v>
      </c>
      <c r="Y8" s="150" t="s">
        <v>42</v>
      </c>
      <c r="Z8" s="150" t="s">
        <v>158</v>
      </c>
      <c r="AA8" s="150" t="s">
        <v>1</v>
      </c>
      <c r="AB8" s="150" t="s">
        <v>42</v>
      </c>
      <c r="AC8" s="150" t="s">
        <v>158</v>
      </c>
    </row>
    <row r="9" spans="1:29" s="7" customFormat="1" ht="12.75" customHeight="1">
      <c r="A9" s="135">
        <v>1</v>
      </c>
      <c r="B9" s="135">
        <v>2</v>
      </c>
      <c r="C9" s="135">
        <v>3</v>
      </c>
      <c r="D9" s="135">
        <v>4</v>
      </c>
      <c r="E9" s="135">
        <v>5</v>
      </c>
      <c r="F9" s="135">
        <v>6</v>
      </c>
      <c r="G9" s="135">
        <v>7</v>
      </c>
      <c r="H9" s="135">
        <v>8</v>
      </c>
      <c r="I9" s="135">
        <v>9</v>
      </c>
      <c r="J9" s="135">
        <v>10</v>
      </c>
      <c r="K9" s="135">
        <v>11</v>
      </c>
      <c r="L9" s="135">
        <v>12</v>
      </c>
      <c r="M9" s="135">
        <v>13</v>
      </c>
      <c r="N9" s="135">
        <v>14</v>
      </c>
      <c r="O9" s="135">
        <v>15</v>
      </c>
      <c r="P9" s="135">
        <v>16</v>
      </c>
      <c r="Q9" s="135">
        <v>17</v>
      </c>
      <c r="R9" s="135">
        <v>21</v>
      </c>
      <c r="S9" s="135">
        <v>22</v>
      </c>
      <c r="T9" s="135">
        <v>23</v>
      </c>
      <c r="U9" s="135">
        <v>24</v>
      </c>
      <c r="V9" s="135">
        <v>25</v>
      </c>
      <c r="W9" s="135">
        <v>26</v>
      </c>
      <c r="X9" s="135">
        <v>27</v>
      </c>
      <c r="Y9" s="135">
        <v>28</v>
      </c>
      <c r="Z9" s="135">
        <v>29</v>
      </c>
      <c r="AA9" s="135">
        <v>30</v>
      </c>
      <c r="AB9" s="135">
        <v>31</v>
      </c>
      <c r="AC9" s="135">
        <v>32</v>
      </c>
    </row>
    <row r="10" spans="1:29" ht="60">
      <c r="A10" s="136" t="s">
        <v>34</v>
      </c>
      <c r="B10" s="34">
        <v>96.1</v>
      </c>
      <c r="C10" s="152">
        <v>114900</v>
      </c>
      <c r="D10" s="125">
        <v>115025</v>
      </c>
      <c r="E10" s="153">
        <v>100.10879025239339</v>
      </c>
      <c r="F10" s="154">
        <v>24500</v>
      </c>
      <c r="G10" s="154">
        <v>24510</v>
      </c>
      <c r="H10" s="153">
        <v>100.04081632653062</v>
      </c>
      <c r="I10" s="154">
        <v>600</v>
      </c>
      <c r="J10" s="154">
        <v>600</v>
      </c>
      <c r="K10" s="153">
        <v>100</v>
      </c>
      <c r="L10" s="154">
        <v>65</v>
      </c>
      <c r="M10" s="154">
        <v>65</v>
      </c>
      <c r="N10" s="153">
        <v>100</v>
      </c>
      <c r="O10" s="130">
        <v>25</v>
      </c>
      <c r="P10" s="130">
        <v>25</v>
      </c>
      <c r="Q10" s="153">
        <v>100</v>
      </c>
      <c r="R10" s="154">
        <v>6</v>
      </c>
      <c r="S10" s="154">
        <v>6</v>
      </c>
      <c r="T10" s="153">
        <v>100</v>
      </c>
      <c r="U10" s="154">
        <v>400</v>
      </c>
      <c r="V10" s="154">
        <v>457</v>
      </c>
      <c r="W10" s="153">
        <v>114.25</v>
      </c>
      <c r="X10" s="154">
        <v>10</v>
      </c>
      <c r="Y10" s="154">
        <v>11</v>
      </c>
      <c r="Z10" s="153">
        <v>110.00000000000001</v>
      </c>
      <c r="AA10" s="154">
        <v>78</v>
      </c>
      <c r="AB10" s="154">
        <v>88</v>
      </c>
      <c r="AC10" s="153">
        <v>112.82051282051282</v>
      </c>
    </row>
    <row r="11" spans="1:29" s="35" customFormat="1" ht="60">
      <c r="A11" s="140" t="s">
        <v>35</v>
      </c>
      <c r="B11" s="34">
        <v>97.7</v>
      </c>
      <c r="C11" s="152">
        <v>46190</v>
      </c>
      <c r="D11" s="152">
        <v>47090</v>
      </c>
      <c r="E11" s="153">
        <v>101.94847369560512</v>
      </c>
      <c r="F11" s="155">
        <v>6370</v>
      </c>
      <c r="G11" s="152">
        <v>6502</v>
      </c>
      <c r="H11" s="156">
        <v>102.07221350078493</v>
      </c>
      <c r="I11" s="157">
        <v>460</v>
      </c>
      <c r="J11" s="157">
        <v>460</v>
      </c>
      <c r="K11" s="156">
        <v>100</v>
      </c>
      <c r="L11" s="157">
        <v>46</v>
      </c>
      <c r="M11" s="157">
        <v>54</v>
      </c>
      <c r="N11" s="156">
        <v>117.3913043478261</v>
      </c>
      <c r="O11" s="157">
        <v>6</v>
      </c>
      <c r="P11" s="157">
        <v>12</v>
      </c>
      <c r="Q11" s="156">
        <v>200</v>
      </c>
      <c r="R11" s="157">
        <v>4</v>
      </c>
      <c r="S11" s="157">
        <v>5</v>
      </c>
      <c r="T11" s="156">
        <v>125</v>
      </c>
      <c r="U11" s="157">
        <v>255</v>
      </c>
      <c r="V11" s="157">
        <v>255</v>
      </c>
      <c r="W11" s="156">
        <v>100</v>
      </c>
      <c r="X11" s="157">
        <v>22</v>
      </c>
      <c r="Y11" s="157">
        <v>22</v>
      </c>
      <c r="Z11" s="156">
        <v>100</v>
      </c>
      <c r="AA11" s="157">
        <v>88</v>
      </c>
      <c r="AB11" s="157">
        <v>88</v>
      </c>
      <c r="AC11" s="156">
        <v>100</v>
      </c>
    </row>
    <row r="12" spans="1:29" s="35" customFormat="1" ht="75">
      <c r="A12" s="140" t="s">
        <v>36</v>
      </c>
      <c r="B12" s="137">
        <v>98.4</v>
      </c>
      <c r="C12" s="158">
        <v>41000</v>
      </c>
      <c r="D12" s="158">
        <v>42774</v>
      </c>
      <c r="E12" s="139">
        <v>104.32682926829268</v>
      </c>
      <c r="F12" s="158">
        <v>5700</v>
      </c>
      <c r="G12" s="158">
        <v>5943</v>
      </c>
      <c r="H12" s="156">
        <v>104.26315789473684</v>
      </c>
      <c r="I12" s="158">
        <v>350</v>
      </c>
      <c r="J12" s="158">
        <v>364</v>
      </c>
      <c r="K12" s="156">
        <v>104</v>
      </c>
      <c r="L12" s="142">
        <v>33</v>
      </c>
      <c r="M12" s="142">
        <v>33</v>
      </c>
      <c r="N12" s="156">
        <v>100</v>
      </c>
      <c r="O12" s="143">
        <v>4</v>
      </c>
      <c r="P12" s="143">
        <v>4</v>
      </c>
      <c r="Q12" s="156">
        <v>100</v>
      </c>
      <c r="R12" s="142">
        <v>0</v>
      </c>
      <c r="S12" s="142">
        <v>0</v>
      </c>
      <c r="T12" s="156">
        <v>100</v>
      </c>
      <c r="U12" s="158">
        <v>70</v>
      </c>
      <c r="V12" s="158">
        <v>70</v>
      </c>
      <c r="W12" s="156">
        <v>100</v>
      </c>
      <c r="X12" s="142">
        <v>0</v>
      </c>
      <c r="Y12" s="142">
        <v>0</v>
      </c>
      <c r="Z12" s="156">
        <v>100</v>
      </c>
      <c r="AA12" s="142">
        <v>80</v>
      </c>
      <c r="AB12" s="142">
        <v>80</v>
      </c>
      <c r="AC12" s="141">
        <v>100</v>
      </c>
    </row>
    <row r="13" spans="1:29" s="49" customFormat="1" ht="16.5" customHeight="1">
      <c r="A13" s="48" t="s">
        <v>2</v>
      </c>
      <c r="B13" s="41">
        <v>94.04143681369966</v>
      </c>
      <c r="C13" s="159">
        <v>202090</v>
      </c>
      <c r="D13" s="159">
        <v>204889</v>
      </c>
      <c r="E13" s="160">
        <v>101.38502647335346</v>
      </c>
      <c r="F13" s="159">
        <v>36570</v>
      </c>
      <c r="G13" s="159">
        <v>36955</v>
      </c>
      <c r="H13" s="160">
        <v>101.05277549904292</v>
      </c>
      <c r="I13" s="159">
        <v>1410</v>
      </c>
      <c r="J13" s="159">
        <v>1424</v>
      </c>
      <c r="K13" s="160">
        <v>100.99290780141843</v>
      </c>
      <c r="L13" s="159">
        <v>144</v>
      </c>
      <c r="M13" s="159">
        <v>152</v>
      </c>
      <c r="N13" s="160">
        <v>105.55555555555556</v>
      </c>
      <c r="O13" s="159">
        <v>35</v>
      </c>
      <c r="P13" s="159">
        <v>41</v>
      </c>
      <c r="Q13" s="160">
        <v>117.14285714285715</v>
      </c>
      <c r="R13" s="159">
        <v>10</v>
      </c>
      <c r="S13" s="159">
        <v>11</v>
      </c>
      <c r="T13" s="160">
        <v>110.00000000000001</v>
      </c>
      <c r="U13" s="159">
        <v>725</v>
      </c>
      <c r="V13" s="159">
        <v>782</v>
      </c>
      <c r="W13" s="160">
        <v>107.86206896551724</v>
      </c>
      <c r="X13" s="159">
        <v>32</v>
      </c>
      <c r="Y13" s="159">
        <v>33</v>
      </c>
      <c r="Z13" s="160">
        <v>103.125</v>
      </c>
      <c r="AA13" s="159">
        <v>82</v>
      </c>
      <c r="AB13" s="159">
        <v>85.33333333333333</v>
      </c>
      <c r="AC13" s="160">
        <v>104.06504065040649</v>
      </c>
    </row>
    <row r="14" ht="12.75" customHeight="1"/>
    <row r="15" ht="12" customHeight="1"/>
    <row r="16" spans="1:13" s="15" customFormat="1" ht="19.5" customHeight="1" hidden="1">
      <c r="A16" s="247" t="s">
        <v>160</v>
      </c>
      <c r="B16" s="247"/>
      <c r="C16" s="247"/>
      <c r="D16" s="247"/>
      <c r="E16" s="247"/>
      <c r="F16" s="247"/>
      <c r="G16" s="223"/>
      <c r="H16" s="223"/>
      <c r="J16" s="220" t="s">
        <v>55</v>
      </c>
      <c r="K16" s="220"/>
      <c r="L16" s="220"/>
      <c r="M16" s="220"/>
    </row>
    <row r="17" spans="1:13" ht="12.75" hidden="1">
      <c r="A17" s="247"/>
      <c r="B17" s="247"/>
      <c r="C17" s="247"/>
      <c r="D17" s="247"/>
      <c r="E17" s="247"/>
      <c r="F17" s="247"/>
      <c r="G17" s="221" t="s">
        <v>53</v>
      </c>
      <c r="H17" s="221"/>
      <c r="J17" s="221" t="s">
        <v>54</v>
      </c>
      <c r="K17" s="221"/>
      <c r="L17" s="221"/>
      <c r="M17" s="221"/>
    </row>
    <row r="18" spans="1:5" ht="12.75" customHeight="1">
      <c r="A18" s="15"/>
      <c r="B18" s="15"/>
      <c r="C18" s="15"/>
      <c r="D18" s="16"/>
      <c r="E18" s="16"/>
    </row>
    <row r="19" spans="4:5" ht="12.75" customHeight="1">
      <c r="D19" s="17"/>
      <c r="E19" s="17"/>
    </row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  <row r="8114" ht="12.75" customHeight="1"/>
    <row r="8115" ht="12.75" customHeight="1"/>
    <row r="8116" ht="12.75" customHeight="1"/>
    <row r="8117" ht="12.75" customHeight="1"/>
    <row r="8118" ht="12.75" customHeight="1"/>
    <row r="8119" ht="12.75" customHeight="1"/>
    <row r="8120" ht="12.75" customHeight="1"/>
    <row r="8121" ht="12.75" customHeight="1"/>
    <row r="8122" ht="12.75" customHeight="1"/>
    <row r="8123" ht="12.75" customHeight="1"/>
    <row r="8124" ht="12.75" customHeight="1"/>
    <row r="8125" ht="12.75" customHeight="1"/>
    <row r="8126" ht="12.75" customHeight="1"/>
    <row r="8127" ht="12.75" customHeight="1"/>
    <row r="8128" ht="12.75" customHeight="1"/>
    <row r="8129" ht="12.75" customHeight="1"/>
    <row r="8130" ht="12.75" customHeight="1"/>
    <row r="8131" ht="12.75" customHeight="1"/>
    <row r="8132" ht="12.75" customHeight="1"/>
    <row r="8133" ht="12.75" customHeight="1"/>
    <row r="8134" ht="12.75" customHeight="1"/>
    <row r="8135" ht="12.75" customHeight="1"/>
    <row r="8136" ht="12.75" customHeight="1"/>
    <row r="8137" ht="12.75" customHeight="1"/>
    <row r="8138" ht="12.75" customHeight="1"/>
    <row r="8139" ht="12.75" customHeight="1"/>
    <row r="8140" ht="12.75" customHeight="1"/>
    <row r="8141" ht="12.75" customHeight="1"/>
    <row r="8142" ht="12.75" customHeight="1"/>
    <row r="8143" ht="12.75" customHeight="1"/>
    <row r="8144" ht="12.75" customHeight="1"/>
    <row r="8145" ht="12.75" customHeight="1"/>
    <row r="8146" ht="12.75" customHeight="1"/>
    <row r="8147" ht="12.75" customHeight="1"/>
    <row r="8148" ht="12.75" customHeight="1"/>
    <row r="8149" ht="12.75" customHeight="1"/>
    <row r="8150" ht="12.75" customHeight="1"/>
    <row r="8151" ht="12.75" customHeight="1"/>
    <row r="8152" ht="12.75" customHeight="1"/>
    <row r="8153" ht="12.75" customHeight="1"/>
    <row r="8154" ht="12.75" customHeight="1"/>
    <row r="8155" ht="12.75" customHeight="1"/>
    <row r="8156" ht="12.75" customHeight="1"/>
    <row r="8157" ht="12.75" customHeight="1"/>
    <row r="8158" ht="12.75" customHeight="1"/>
    <row r="8159" ht="12.75" customHeight="1"/>
    <row r="8160" ht="12.75" customHeight="1"/>
    <row r="8161" ht="12.75" customHeight="1"/>
    <row r="8162" ht="12.75" customHeight="1"/>
    <row r="8163" ht="12.75" customHeight="1"/>
    <row r="8164" ht="12.75" customHeight="1"/>
    <row r="8165" ht="12.75" customHeight="1"/>
    <row r="8166" ht="12.75" customHeight="1"/>
    <row r="8167" ht="12.75" customHeight="1"/>
    <row r="8168" ht="12.75" customHeight="1"/>
    <row r="8169" ht="12.75" customHeight="1"/>
    <row r="8170" ht="12.75" customHeight="1"/>
    <row r="8171" ht="12.75" customHeight="1"/>
    <row r="8172" ht="12.75" customHeight="1"/>
    <row r="8173" ht="12.75" customHeight="1"/>
    <row r="8174" ht="12.75" customHeight="1"/>
    <row r="8175" ht="12.75" customHeight="1"/>
    <row r="8176" ht="12.75" customHeight="1"/>
    <row r="8177" ht="12.75" customHeight="1"/>
    <row r="8178" ht="12.75" customHeight="1"/>
    <row r="8179" ht="12.75" customHeight="1"/>
    <row r="8180" ht="12.75" customHeight="1"/>
    <row r="8181" ht="12.75" customHeight="1"/>
    <row r="8182" ht="12.75" customHeight="1"/>
    <row r="8183" ht="12.75" customHeight="1"/>
    <row r="8184" ht="12.75" customHeight="1"/>
    <row r="8185" ht="12.75" customHeight="1"/>
    <row r="8186" ht="12.75" customHeight="1"/>
    <row r="8187" ht="12.75" customHeight="1"/>
    <row r="8188" ht="12.75" customHeight="1"/>
    <row r="8189" ht="12.75" customHeight="1"/>
    <row r="8190" ht="12.75" customHeight="1"/>
    <row r="8191" ht="12.75" customHeight="1"/>
    <row r="8192" ht="12.75" customHeight="1"/>
    <row r="8193" ht="12.75" customHeight="1"/>
    <row r="8194" ht="12.75" customHeight="1"/>
    <row r="8195" ht="12.75" customHeight="1"/>
    <row r="8196" ht="12.75" customHeight="1"/>
    <row r="8197" ht="12.75" customHeight="1"/>
    <row r="8198" ht="12.75" customHeight="1"/>
    <row r="8199" ht="12.75" customHeight="1"/>
    <row r="8200" ht="12.75" customHeight="1"/>
    <row r="8201" ht="12.75" customHeight="1"/>
    <row r="8202" ht="12.75" customHeight="1"/>
    <row r="8203" ht="12.75" customHeight="1"/>
    <row r="8204" ht="12.75" customHeight="1"/>
    <row r="8205" ht="12.75" customHeight="1"/>
    <row r="8206" ht="12.75" customHeight="1"/>
    <row r="8207" ht="12.75" customHeight="1"/>
    <row r="8208" ht="12.75" customHeight="1"/>
    <row r="8209" ht="12.75" customHeight="1"/>
    <row r="8210" ht="12.75" customHeight="1"/>
    <row r="8211" ht="12.75" customHeight="1"/>
    <row r="8212" ht="12.75" customHeight="1"/>
    <row r="8213" ht="12.75" customHeight="1"/>
    <row r="8214" ht="12.75" customHeight="1"/>
    <row r="8215" ht="12.75" customHeight="1"/>
    <row r="8216" ht="12.75" customHeight="1"/>
    <row r="8217" ht="12.75" customHeight="1"/>
    <row r="8218" ht="12.75" customHeight="1"/>
    <row r="8219" ht="12.75" customHeight="1"/>
    <row r="8220" ht="12.75" customHeight="1"/>
    <row r="8221" ht="12.75" customHeight="1"/>
    <row r="8222" ht="12.75" customHeight="1"/>
    <row r="8223" ht="12.75" customHeight="1"/>
    <row r="8224" ht="12.75" customHeight="1"/>
    <row r="8225" ht="12.75" customHeight="1"/>
    <row r="8226" ht="12.75" customHeight="1"/>
    <row r="8227" ht="12.75" customHeight="1"/>
    <row r="8228" ht="12.75" customHeight="1"/>
    <row r="8229" ht="12.75" customHeight="1"/>
    <row r="8230" ht="12.75" customHeight="1"/>
    <row r="8231" ht="12.75" customHeight="1"/>
    <row r="8232" ht="12.75" customHeight="1"/>
    <row r="8233" ht="12.75" customHeight="1"/>
    <row r="8234" ht="12.75" customHeight="1"/>
    <row r="8235" ht="12.75" customHeight="1"/>
    <row r="8236" ht="12.75" customHeight="1"/>
    <row r="8237" ht="12.75" customHeight="1"/>
    <row r="8238" ht="12.75" customHeight="1"/>
    <row r="8239" ht="12.75" customHeight="1"/>
    <row r="8240" ht="12.75" customHeight="1"/>
    <row r="8241" ht="12.75" customHeight="1"/>
    <row r="8242" ht="12.75" customHeight="1"/>
    <row r="8243" ht="12.75" customHeight="1"/>
    <row r="8244" ht="12.75" customHeight="1"/>
    <row r="8245" ht="12.75" customHeight="1"/>
    <row r="8246" ht="12.75" customHeight="1"/>
    <row r="8247" ht="12.75" customHeight="1"/>
    <row r="8248" ht="12.75" customHeight="1"/>
    <row r="8249" ht="12.75" customHeight="1"/>
    <row r="8250" ht="12.75" customHeight="1"/>
    <row r="8251" ht="12.75" customHeight="1"/>
    <row r="8252" ht="12.75" customHeight="1"/>
    <row r="8253" ht="12.75" customHeight="1"/>
    <row r="8254" ht="12.75" customHeight="1"/>
    <row r="8255" ht="12.75" customHeight="1"/>
    <row r="8256" ht="12.75" customHeight="1"/>
    <row r="8257" ht="12.75" customHeight="1"/>
    <row r="8258" ht="12.75" customHeight="1"/>
    <row r="8259" ht="12.75" customHeight="1"/>
    <row r="8260" ht="12.75" customHeight="1"/>
    <row r="8261" ht="12.75" customHeight="1"/>
    <row r="8262" ht="12.75" customHeight="1"/>
    <row r="8263" ht="12.75" customHeight="1"/>
    <row r="8264" ht="12.75" customHeight="1"/>
    <row r="8265" ht="12.75" customHeight="1"/>
    <row r="8266" ht="12.75" customHeight="1"/>
    <row r="8267" ht="12.75" customHeight="1"/>
    <row r="8268" ht="12.75" customHeight="1"/>
    <row r="8269" ht="12.75" customHeight="1"/>
    <row r="8270" ht="12.75" customHeight="1"/>
    <row r="8271" ht="12.75" customHeight="1"/>
    <row r="8272" ht="12.75" customHeight="1"/>
    <row r="8273" ht="12.75" customHeight="1"/>
    <row r="8274" ht="12.75" customHeight="1"/>
    <row r="8275" ht="12.75" customHeight="1"/>
    <row r="8276" ht="12.75" customHeight="1"/>
    <row r="8277" ht="12.75" customHeight="1"/>
    <row r="8278" ht="12.75" customHeight="1"/>
    <row r="8279" ht="12.75" customHeight="1"/>
    <row r="8280" ht="12.75" customHeight="1"/>
    <row r="8281" ht="12.75" customHeight="1"/>
    <row r="8282" ht="12.75" customHeight="1"/>
    <row r="8283" ht="12.75" customHeight="1"/>
    <row r="8284" ht="12.75" customHeight="1"/>
    <row r="8285" ht="12.75" customHeight="1"/>
    <row r="8286" ht="12.75" customHeight="1"/>
    <row r="8287" ht="12.75" customHeight="1"/>
    <row r="8288" ht="12.75" customHeight="1"/>
    <row r="8289" ht="12.75" customHeight="1"/>
    <row r="8290" ht="12.75" customHeight="1"/>
    <row r="8291" ht="12.75" customHeight="1"/>
    <row r="8292" ht="12.75" customHeight="1"/>
    <row r="8293" ht="12.75" customHeight="1"/>
    <row r="8294" ht="12.75" customHeight="1"/>
    <row r="8295" ht="12.75" customHeight="1"/>
    <row r="8296" ht="12.75" customHeight="1"/>
    <row r="8297" ht="12.75" customHeight="1"/>
    <row r="8298" ht="12.75" customHeight="1"/>
    <row r="8299" ht="12.75" customHeight="1"/>
    <row r="8300" ht="12.75" customHeight="1"/>
    <row r="8301" ht="12.75" customHeight="1"/>
    <row r="8302" ht="12.75" customHeight="1"/>
    <row r="8303" ht="12.75" customHeight="1"/>
    <row r="8304" ht="12.75" customHeight="1"/>
    <row r="8305" ht="12.75" customHeight="1"/>
    <row r="8306" ht="12.75" customHeight="1"/>
    <row r="8307" ht="12.75" customHeight="1"/>
    <row r="8308" ht="12.75" customHeight="1"/>
    <row r="8309" ht="12.75" customHeight="1"/>
    <row r="8310" ht="12.75" customHeight="1"/>
    <row r="8311" ht="12.75" customHeight="1"/>
    <row r="8312" ht="12.75" customHeight="1"/>
    <row r="8313" ht="12.75" customHeight="1"/>
    <row r="8314" ht="12.75" customHeight="1"/>
    <row r="8315" ht="12.75" customHeight="1"/>
    <row r="8316" ht="12.75" customHeight="1"/>
    <row r="8317" ht="12.75" customHeight="1"/>
    <row r="8318" ht="12.75" customHeight="1"/>
    <row r="8319" ht="12.75" customHeight="1"/>
    <row r="8320" ht="12.75" customHeight="1"/>
    <row r="8321" ht="12.75" customHeight="1"/>
    <row r="8322" ht="12.75" customHeight="1"/>
    <row r="8323" ht="12.75" customHeight="1"/>
    <row r="8324" ht="12.75" customHeight="1"/>
    <row r="8325" ht="12.75" customHeight="1"/>
    <row r="8326" ht="12.75" customHeight="1"/>
    <row r="8327" ht="12.75" customHeight="1"/>
    <row r="8328" ht="12.75" customHeight="1"/>
    <row r="8329" ht="12.75" customHeight="1"/>
    <row r="8330" ht="12.75" customHeight="1"/>
    <row r="8331" ht="12.75" customHeight="1"/>
    <row r="8332" ht="12.75" customHeight="1"/>
    <row r="8333" ht="12.75" customHeight="1"/>
    <row r="8334" ht="12.75" customHeight="1"/>
    <row r="8335" ht="12.75" customHeight="1"/>
    <row r="8336" ht="12.75" customHeight="1"/>
    <row r="8337" ht="12.75" customHeight="1"/>
    <row r="8338" ht="12.75" customHeight="1"/>
    <row r="8339" ht="12.75" customHeight="1"/>
    <row r="8340" ht="12.75" customHeight="1"/>
    <row r="8341" ht="12.75" customHeight="1"/>
    <row r="8342" ht="12.75" customHeight="1"/>
    <row r="8343" ht="12.75" customHeight="1"/>
    <row r="8344" ht="12.75" customHeight="1"/>
    <row r="8345" ht="12.75" customHeight="1"/>
    <row r="8346" ht="12.75" customHeight="1"/>
    <row r="8347" ht="12.75" customHeight="1"/>
    <row r="8348" ht="12.75" customHeight="1"/>
    <row r="8349" ht="12.75" customHeight="1"/>
    <row r="8350" ht="12.75" customHeight="1"/>
    <row r="8351" ht="12.75" customHeight="1"/>
    <row r="8352" ht="12.75" customHeight="1"/>
    <row r="8353" ht="12.75" customHeight="1"/>
    <row r="8354" ht="12.75" customHeight="1"/>
    <row r="8355" ht="12.75" customHeight="1"/>
    <row r="8356" ht="12.75" customHeight="1"/>
    <row r="8357" ht="12.75" customHeight="1"/>
    <row r="8358" ht="12.75" customHeight="1"/>
    <row r="8359" ht="12.75" customHeight="1"/>
    <row r="8360" ht="12.75" customHeight="1"/>
    <row r="8361" ht="12.75" customHeight="1"/>
    <row r="8362" ht="12.75" customHeight="1"/>
    <row r="8363" ht="12.75" customHeight="1"/>
    <row r="8364" ht="12.75" customHeight="1"/>
    <row r="8365" ht="12.75" customHeight="1"/>
    <row r="8366" ht="12.75" customHeight="1"/>
    <row r="8367" ht="12.75" customHeight="1"/>
    <row r="8368" ht="12.75" customHeight="1"/>
    <row r="8369" ht="12.75" customHeight="1"/>
    <row r="8370" ht="12.75" customHeight="1"/>
    <row r="8371" ht="12.75" customHeight="1"/>
    <row r="8372" ht="12.75" customHeight="1"/>
    <row r="8373" ht="12.75" customHeight="1"/>
    <row r="8374" ht="12.75" customHeight="1"/>
    <row r="8375" ht="12.75" customHeight="1"/>
    <row r="8376" ht="12.75" customHeight="1"/>
    <row r="8377" ht="12.75" customHeight="1"/>
    <row r="8378" ht="12.75" customHeight="1"/>
    <row r="8379" ht="12.75" customHeight="1"/>
    <row r="8380" ht="12.75" customHeight="1"/>
    <row r="8381" ht="12.75" customHeight="1"/>
    <row r="8382" ht="12.75" customHeight="1"/>
    <row r="8383" ht="12.75" customHeight="1"/>
    <row r="8384" ht="12.75" customHeight="1"/>
    <row r="8385" ht="12.75" customHeight="1"/>
    <row r="8386" ht="12.75" customHeight="1"/>
    <row r="8387" ht="12.75" customHeight="1"/>
    <row r="8388" ht="12.75" customHeight="1"/>
    <row r="8389" ht="12.75" customHeight="1"/>
    <row r="8390" ht="12.75" customHeight="1"/>
    <row r="8391" ht="12.75" customHeight="1"/>
    <row r="8392" ht="12.75" customHeight="1"/>
    <row r="8393" ht="12.75" customHeight="1"/>
    <row r="8394" ht="12.75" customHeight="1"/>
    <row r="8395" ht="12.75" customHeight="1"/>
    <row r="8396" ht="12.75" customHeight="1"/>
    <row r="8397" ht="12.75" customHeight="1"/>
    <row r="8398" ht="12.75" customHeight="1"/>
    <row r="8399" ht="12.75" customHeight="1"/>
    <row r="8400" ht="12.75" customHeight="1"/>
    <row r="8401" ht="12.75" customHeight="1"/>
    <row r="8402" ht="12.75" customHeight="1"/>
    <row r="8403" ht="12.75" customHeight="1"/>
    <row r="8404" ht="12.75" customHeight="1"/>
    <row r="8405" ht="12.75" customHeight="1"/>
    <row r="8406" ht="12.75" customHeight="1"/>
    <row r="8407" ht="12.75" customHeight="1"/>
    <row r="8408" ht="12.75" customHeight="1"/>
    <row r="8409" ht="12.75" customHeight="1"/>
    <row r="8410" ht="12.75" customHeight="1"/>
    <row r="8411" ht="12.75" customHeight="1"/>
    <row r="8412" ht="12.75" customHeight="1"/>
    <row r="8413" ht="12.75" customHeight="1"/>
    <row r="8414" ht="12.75" customHeight="1"/>
    <row r="8415" ht="12.75" customHeight="1"/>
    <row r="8416" ht="12.75" customHeight="1"/>
    <row r="8417" ht="12.75" customHeight="1"/>
    <row r="8418" ht="12.75" customHeight="1"/>
    <row r="8419" ht="12.75" customHeight="1"/>
    <row r="8420" ht="12.75" customHeight="1"/>
    <row r="8421" ht="12.75" customHeight="1"/>
    <row r="8422" ht="12.75" customHeight="1"/>
    <row r="8423" ht="12.75" customHeight="1"/>
    <row r="8424" ht="12.75" customHeight="1"/>
    <row r="8425" ht="12.75" customHeight="1"/>
    <row r="8426" ht="12.75" customHeight="1"/>
    <row r="8427" ht="12.75" customHeight="1"/>
    <row r="8428" ht="12.75" customHeight="1"/>
    <row r="8429" ht="12.75" customHeight="1"/>
    <row r="8430" ht="12.75" customHeight="1"/>
    <row r="8431" ht="12.75" customHeight="1"/>
    <row r="8432" ht="12.75" customHeight="1"/>
    <row r="8433" ht="12.75" customHeight="1"/>
    <row r="8434" ht="12.75" customHeight="1"/>
    <row r="8435" ht="12.75" customHeight="1"/>
    <row r="8436" ht="12.75" customHeight="1"/>
    <row r="8437" ht="12.75" customHeight="1"/>
    <row r="8438" ht="12.75" customHeight="1"/>
    <row r="8439" ht="12.75" customHeight="1"/>
    <row r="8440" ht="12.75" customHeight="1"/>
    <row r="8441" ht="12.75" customHeight="1"/>
    <row r="8442" ht="12.75" customHeight="1"/>
    <row r="8443" ht="12.75" customHeight="1"/>
    <row r="8444" ht="12.75" customHeight="1"/>
    <row r="8445" ht="12.75" customHeight="1"/>
    <row r="8446" ht="12.75" customHeight="1"/>
    <row r="8447" ht="12.75" customHeight="1"/>
    <row r="8448" ht="12.75" customHeight="1"/>
    <row r="8449" ht="12.75" customHeight="1"/>
    <row r="8450" ht="12.75" customHeight="1"/>
    <row r="8451" ht="12.75" customHeight="1"/>
    <row r="8452" ht="12.75" customHeight="1"/>
    <row r="8453" ht="12.75" customHeight="1"/>
    <row r="8454" ht="12.75" customHeight="1"/>
    <row r="8455" ht="12.75" customHeight="1"/>
    <row r="8456" ht="12.75" customHeight="1"/>
    <row r="8457" ht="12.75" customHeight="1"/>
    <row r="8458" ht="12.75" customHeight="1"/>
    <row r="8459" ht="12.75" customHeight="1"/>
    <row r="8460" ht="12.75" customHeight="1"/>
    <row r="8461" ht="12.75" customHeight="1"/>
    <row r="8462" ht="12.75" customHeight="1"/>
    <row r="8463" ht="12.75" customHeight="1"/>
    <row r="8464" ht="12.75" customHeight="1"/>
    <row r="8465" ht="12.75" customHeight="1"/>
    <row r="8466" ht="12.75" customHeight="1"/>
    <row r="8467" ht="12.75" customHeight="1"/>
    <row r="8468" ht="12.75" customHeight="1"/>
    <row r="8469" ht="12.75" customHeight="1"/>
    <row r="8470" ht="12.75" customHeight="1"/>
    <row r="8471" ht="12.75" customHeight="1"/>
    <row r="8472" ht="12.75" customHeight="1"/>
    <row r="8473" ht="12.75" customHeight="1"/>
    <row r="8474" ht="12.75" customHeight="1"/>
    <row r="8475" ht="12.75" customHeight="1"/>
    <row r="8476" ht="12.75" customHeight="1"/>
    <row r="8477" ht="12.75" customHeight="1"/>
    <row r="8478" ht="12.75" customHeight="1"/>
    <row r="8479" ht="12.75" customHeight="1"/>
    <row r="8480" ht="12.75" customHeight="1"/>
    <row r="8481" ht="12.75" customHeight="1"/>
    <row r="8482" ht="12.75" customHeight="1"/>
    <row r="8483" ht="12.75" customHeight="1"/>
    <row r="8484" ht="12.75" customHeight="1"/>
    <row r="8485" ht="12.75" customHeight="1"/>
    <row r="8486" ht="12.75" customHeight="1"/>
    <row r="8487" ht="12.75" customHeight="1"/>
    <row r="8488" ht="12.75" customHeight="1"/>
    <row r="8489" ht="12.75" customHeight="1"/>
    <row r="8490" ht="12.75" customHeight="1"/>
    <row r="8491" ht="12.75" customHeight="1"/>
    <row r="8492" ht="12.75" customHeight="1"/>
    <row r="8493" ht="12.75" customHeight="1"/>
    <row r="8494" ht="12.75" customHeight="1"/>
    <row r="8495" ht="12.75" customHeight="1"/>
    <row r="8496" ht="12.75" customHeight="1"/>
    <row r="8497" ht="12.75" customHeight="1"/>
    <row r="8498" ht="12.75" customHeight="1"/>
    <row r="8499" ht="12.75" customHeight="1"/>
    <row r="8500" ht="12.75" customHeight="1"/>
    <row r="8501" ht="12.75" customHeight="1"/>
    <row r="8502" ht="12.75" customHeight="1"/>
    <row r="8503" ht="12.75" customHeight="1"/>
    <row r="8504" ht="12.75" customHeight="1"/>
    <row r="8505" ht="12.75" customHeight="1"/>
    <row r="8506" ht="12.75" customHeight="1"/>
    <row r="8507" ht="12.75" customHeight="1"/>
    <row r="8508" ht="12.75" customHeight="1"/>
    <row r="8509" ht="12.75" customHeight="1"/>
    <row r="8510" ht="12.75" customHeight="1"/>
    <row r="8511" ht="12.75" customHeight="1"/>
    <row r="8512" ht="12.75" customHeight="1"/>
    <row r="8513" ht="12.75" customHeight="1"/>
    <row r="8514" ht="12.75" customHeight="1"/>
    <row r="8515" ht="12.75" customHeight="1"/>
    <row r="8516" ht="12.75" customHeight="1"/>
    <row r="8517" ht="12.75" customHeight="1"/>
    <row r="8518" ht="12.75" customHeight="1"/>
    <row r="8519" ht="12.75" customHeight="1"/>
    <row r="8520" ht="12.75" customHeight="1"/>
    <row r="8521" ht="12.75" customHeight="1"/>
    <row r="8522" ht="12.75" customHeight="1"/>
    <row r="8523" ht="12.75" customHeight="1"/>
    <row r="8524" ht="12.75" customHeight="1"/>
    <row r="8525" ht="12.75" customHeight="1"/>
    <row r="8526" ht="12.75" customHeight="1"/>
    <row r="8527" ht="12.75" customHeight="1"/>
    <row r="8528" ht="12.75" customHeight="1"/>
    <row r="8529" ht="12.75" customHeight="1"/>
    <row r="8530" ht="12.75" customHeight="1"/>
    <row r="8531" ht="12.75" customHeight="1"/>
    <row r="8532" ht="12.75" customHeight="1"/>
    <row r="8533" ht="12.75" customHeight="1"/>
    <row r="8534" ht="12.75" customHeight="1"/>
    <row r="8535" ht="12.75" customHeight="1"/>
    <row r="8536" ht="12.75" customHeight="1"/>
    <row r="8537" ht="12.75" customHeight="1"/>
    <row r="8538" ht="12.75" customHeight="1"/>
    <row r="8539" ht="12.75" customHeight="1"/>
    <row r="8540" ht="12.75" customHeight="1"/>
    <row r="8541" ht="12.75" customHeight="1"/>
    <row r="8542" ht="12.75" customHeight="1"/>
    <row r="8543" ht="12.75" customHeight="1"/>
    <row r="8544" ht="12.75" customHeight="1"/>
    <row r="8545" ht="12.75" customHeight="1"/>
    <row r="8546" ht="12.75" customHeight="1"/>
    <row r="8547" ht="12.75" customHeight="1"/>
    <row r="8548" ht="12.75" customHeight="1"/>
    <row r="8549" ht="12.75" customHeight="1"/>
    <row r="8550" ht="12.75" customHeight="1"/>
    <row r="8551" ht="12.75" customHeight="1"/>
    <row r="8552" ht="12.75" customHeight="1"/>
    <row r="8553" ht="12.75" customHeight="1"/>
    <row r="8554" ht="12.75" customHeight="1"/>
    <row r="8555" ht="12.75" customHeight="1"/>
    <row r="8556" ht="12.75" customHeight="1"/>
    <row r="8557" ht="12.75" customHeight="1"/>
    <row r="8558" ht="12.75" customHeight="1"/>
    <row r="8559" ht="12.75" customHeight="1"/>
    <row r="8560" ht="12.75" customHeight="1"/>
    <row r="8561" ht="12.75" customHeight="1"/>
    <row r="8562" ht="12.75" customHeight="1"/>
    <row r="8563" ht="12.75" customHeight="1"/>
    <row r="8564" ht="12.75" customHeight="1"/>
    <row r="8565" ht="12.75" customHeight="1"/>
    <row r="8566" ht="12.75" customHeight="1"/>
    <row r="8567" ht="12.75" customHeight="1"/>
    <row r="8568" ht="12.75" customHeight="1"/>
    <row r="8569" ht="12.75" customHeight="1"/>
    <row r="8570" ht="12.75" customHeight="1"/>
    <row r="8571" ht="12.75" customHeight="1"/>
    <row r="8572" ht="12.75" customHeight="1"/>
    <row r="8573" ht="12.75" customHeight="1"/>
    <row r="8574" ht="12.75" customHeight="1"/>
    <row r="8575" ht="12.75" customHeight="1"/>
    <row r="8576" ht="12.75" customHeight="1"/>
    <row r="8577" ht="12.75" customHeight="1"/>
    <row r="8578" ht="12.75" customHeight="1"/>
    <row r="8579" ht="12.75" customHeight="1"/>
    <row r="8580" ht="12.75" customHeight="1"/>
    <row r="8581" ht="12.75" customHeight="1"/>
    <row r="8582" ht="12.75" customHeight="1"/>
    <row r="8583" ht="12.75" customHeight="1"/>
    <row r="8584" ht="12.75" customHeight="1"/>
    <row r="8585" ht="12.75" customHeight="1"/>
    <row r="8586" ht="12.75" customHeight="1"/>
    <row r="8587" ht="12.75" customHeight="1"/>
    <row r="8588" ht="12.75" customHeight="1"/>
    <row r="8589" ht="12.75" customHeight="1"/>
    <row r="8590" ht="12.75" customHeight="1"/>
    <row r="8591" ht="12.75" customHeight="1"/>
    <row r="8592" ht="12.75" customHeight="1"/>
    <row r="8593" ht="12.75" customHeight="1"/>
    <row r="8594" ht="12.75" customHeight="1"/>
    <row r="8595" ht="12.75" customHeight="1"/>
    <row r="8596" ht="12.75" customHeight="1"/>
    <row r="8597" ht="12.75" customHeight="1"/>
    <row r="8598" ht="12.75" customHeight="1"/>
    <row r="8599" ht="12.75" customHeight="1"/>
    <row r="8600" ht="12.75" customHeight="1"/>
    <row r="8601" ht="12.75" customHeight="1"/>
    <row r="8602" ht="12.75" customHeight="1"/>
    <row r="8603" ht="12.75" customHeight="1"/>
    <row r="8604" ht="12.75" customHeight="1"/>
    <row r="8605" ht="12.75" customHeight="1"/>
    <row r="8606" ht="12.75" customHeight="1"/>
    <row r="8607" ht="12.75" customHeight="1"/>
    <row r="8608" ht="12.75" customHeight="1"/>
    <row r="8609" ht="12.75" customHeight="1"/>
    <row r="8610" ht="12.75" customHeight="1"/>
    <row r="8611" ht="12.75" customHeight="1"/>
    <row r="8612" ht="12.75" customHeight="1"/>
    <row r="8613" ht="12.75" customHeight="1"/>
    <row r="8614" ht="12.75" customHeight="1"/>
    <row r="8615" ht="12.75" customHeight="1"/>
    <row r="8616" ht="12.75" customHeight="1"/>
    <row r="8617" ht="12.75" customHeight="1"/>
    <row r="8618" ht="12.75" customHeight="1"/>
    <row r="8619" ht="12.75" customHeight="1"/>
    <row r="8620" ht="12.75" customHeight="1"/>
    <row r="8621" ht="12.75" customHeight="1"/>
    <row r="8622" ht="12.75" customHeight="1"/>
    <row r="8623" ht="12.75" customHeight="1"/>
    <row r="8624" ht="12.75" customHeight="1"/>
    <row r="8625" ht="12.75" customHeight="1"/>
    <row r="8626" ht="12.75" customHeight="1"/>
    <row r="8627" ht="12.75" customHeight="1"/>
    <row r="8628" ht="12.75" customHeight="1"/>
    <row r="8629" ht="12.75" customHeight="1"/>
    <row r="8630" ht="12.75" customHeight="1"/>
    <row r="8631" ht="12.75" customHeight="1"/>
    <row r="8632" ht="12.75" customHeight="1"/>
    <row r="8633" ht="12.75" customHeight="1"/>
    <row r="8634" ht="12.75" customHeight="1"/>
    <row r="8635" ht="12.75" customHeight="1"/>
    <row r="8636" ht="12.75" customHeight="1"/>
    <row r="8637" ht="12.75" customHeight="1"/>
    <row r="8638" ht="12.75" customHeight="1"/>
    <row r="8639" ht="12.75" customHeight="1"/>
    <row r="8640" ht="12.75" customHeight="1"/>
    <row r="8641" ht="12.75" customHeight="1"/>
    <row r="8642" ht="12.75" customHeight="1"/>
    <row r="8643" ht="12.75" customHeight="1"/>
    <row r="8644" ht="12.75" customHeight="1"/>
    <row r="8645" ht="12.75" customHeight="1"/>
    <row r="8646" ht="12.75" customHeight="1"/>
    <row r="8647" ht="12.75" customHeight="1"/>
    <row r="8648" ht="12.75" customHeight="1"/>
    <row r="8649" ht="12.75" customHeight="1"/>
    <row r="8650" ht="12.75" customHeight="1"/>
    <row r="8651" ht="12.75" customHeight="1"/>
    <row r="8652" ht="12.75" customHeight="1"/>
    <row r="8653" ht="12.75" customHeight="1"/>
    <row r="8654" ht="12.75" customHeight="1"/>
    <row r="8655" ht="12.75" customHeight="1"/>
    <row r="8656" ht="12.75" customHeight="1"/>
    <row r="8657" ht="12.75" customHeight="1"/>
    <row r="8658" ht="12.75" customHeight="1"/>
    <row r="8659" ht="12.75" customHeight="1"/>
    <row r="8660" ht="12.75" customHeight="1"/>
    <row r="8661" ht="12.75" customHeight="1"/>
    <row r="8662" ht="12.75" customHeight="1"/>
    <row r="8663" ht="12.75" customHeight="1"/>
    <row r="8664" ht="12.75" customHeight="1"/>
    <row r="8665" ht="12.75" customHeight="1"/>
    <row r="8666" ht="12.75" customHeight="1"/>
    <row r="8667" ht="12.75" customHeight="1"/>
    <row r="8668" ht="12.75" customHeight="1"/>
    <row r="8669" ht="12.75" customHeight="1"/>
    <row r="8670" ht="12.75" customHeight="1"/>
    <row r="8671" ht="12.75" customHeight="1"/>
    <row r="8672" ht="12.75" customHeight="1"/>
    <row r="8673" ht="12.75" customHeight="1"/>
    <row r="8674" ht="12.75" customHeight="1"/>
    <row r="8675" ht="12.75" customHeight="1"/>
    <row r="8676" ht="12.75" customHeight="1"/>
    <row r="8677" ht="12.75" customHeight="1"/>
    <row r="8678" ht="12.75" customHeight="1"/>
    <row r="8679" ht="12.75" customHeight="1"/>
    <row r="8680" ht="12.75" customHeight="1"/>
    <row r="8681" ht="12.75" customHeight="1"/>
    <row r="8682" ht="12.75" customHeight="1"/>
    <row r="8683" ht="12.75" customHeight="1"/>
    <row r="8684" ht="12.75" customHeight="1"/>
    <row r="8685" ht="12.75" customHeight="1"/>
    <row r="8686" ht="12.75" customHeight="1"/>
    <row r="8687" ht="12.75" customHeight="1"/>
    <row r="8688" ht="12.75" customHeight="1"/>
    <row r="8689" ht="12.75" customHeight="1"/>
    <row r="8690" ht="12.75" customHeight="1"/>
    <row r="8691" ht="12.75" customHeight="1"/>
    <row r="8692" ht="12.75" customHeight="1"/>
    <row r="8693" ht="12.75" customHeight="1"/>
    <row r="8694" ht="12.75" customHeight="1"/>
    <row r="8695" ht="12.75" customHeight="1"/>
    <row r="8696" ht="12.75" customHeight="1"/>
    <row r="8697" ht="12.75" customHeight="1"/>
    <row r="8698" ht="12.75" customHeight="1"/>
    <row r="8699" ht="12.75" customHeight="1"/>
    <row r="8700" ht="12.75" customHeight="1"/>
    <row r="8701" ht="12.75" customHeight="1"/>
    <row r="8702" ht="12.75" customHeight="1"/>
    <row r="8703" ht="12.75" customHeight="1"/>
    <row r="8704" ht="12.75" customHeight="1"/>
    <row r="8705" ht="12.75" customHeight="1"/>
    <row r="8706" ht="12.75" customHeight="1"/>
    <row r="8707" ht="12.75" customHeight="1"/>
    <row r="8708" ht="12.75" customHeight="1"/>
    <row r="8709" ht="12.75" customHeight="1"/>
    <row r="8710" ht="12.75" customHeight="1"/>
    <row r="8711" ht="12.75" customHeight="1"/>
    <row r="8712" ht="12.75" customHeight="1"/>
    <row r="8713" ht="12.75" customHeight="1"/>
    <row r="8714" ht="12.75" customHeight="1"/>
    <row r="8715" ht="12.75" customHeight="1"/>
    <row r="8716" ht="12.75" customHeight="1"/>
    <row r="8717" ht="12.75" customHeight="1"/>
    <row r="8718" ht="12.75" customHeight="1"/>
    <row r="8719" ht="12.75" customHeight="1"/>
    <row r="8720" ht="12.75" customHeight="1"/>
    <row r="8721" ht="12.75" customHeight="1"/>
    <row r="8722" ht="12.75" customHeight="1"/>
    <row r="8723" ht="12.75" customHeight="1"/>
    <row r="8724" ht="12.75" customHeight="1"/>
    <row r="8725" ht="12.75" customHeight="1"/>
    <row r="8726" ht="12.75" customHeight="1"/>
    <row r="8727" ht="12.75" customHeight="1"/>
    <row r="8728" ht="12.75" customHeight="1"/>
    <row r="8729" ht="12.75" customHeight="1"/>
    <row r="8730" ht="12.75" customHeight="1"/>
    <row r="8731" ht="12.75" customHeight="1"/>
    <row r="8732" ht="12.75" customHeight="1"/>
    <row r="8733" ht="12.75" customHeight="1"/>
    <row r="8734" ht="12.75" customHeight="1"/>
    <row r="8735" ht="12.75" customHeight="1"/>
    <row r="8736" ht="12.75" customHeight="1"/>
    <row r="8737" ht="12.75" customHeight="1"/>
    <row r="8738" ht="12.75" customHeight="1"/>
    <row r="8739" ht="12.75" customHeight="1"/>
    <row r="8740" ht="12.75" customHeight="1"/>
    <row r="8741" ht="12.75" customHeight="1"/>
    <row r="8742" ht="12.75" customHeight="1"/>
    <row r="8743" ht="12.75" customHeight="1"/>
    <row r="8744" ht="12.75" customHeight="1"/>
    <row r="8745" ht="12.75" customHeight="1"/>
    <row r="8746" ht="12.75" customHeight="1"/>
    <row r="8747" ht="12.75" customHeight="1"/>
    <row r="8748" ht="12.75" customHeight="1"/>
    <row r="8749" ht="12.75" customHeight="1"/>
    <row r="8750" ht="12.75" customHeight="1"/>
    <row r="8751" ht="12.75" customHeight="1"/>
    <row r="8752" ht="12.75" customHeight="1"/>
    <row r="8753" ht="12.75" customHeight="1"/>
    <row r="8754" ht="12.75" customHeight="1"/>
    <row r="8755" ht="12.75" customHeight="1"/>
    <row r="8756" ht="12.75" customHeight="1"/>
    <row r="8757" ht="12.75" customHeight="1"/>
    <row r="8758" ht="12.75" customHeight="1"/>
    <row r="8759" ht="12.75" customHeight="1"/>
    <row r="8760" ht="12.75" customHeight="1"/>
    <row r="8761" ht="12.75" customHeight="1"/>
    <row r="8762" ht="12.75" customHeight="1"/>
    <row r="8763" ht="12.75" customHeight="1"/>
    <row r="8764" ht="12.75" customHeight="1"/>
    <row r="8765" ht="12.75" customHeight="1"/>
    <row r="8766" ht="12.75" customHeight="1"/>
    <row r="8767" ht="12.75" customHeight="1"/>
    <row r="8768" ht="12.75" customHeight="1"/>
    <row r="8769" ht="12.75" customHeight="1"/>
    <row r="8770" ht="12.75" customHeight="1"/>
    <row r="8771" ht="12.75" customHeight="1"/>
    <row r="8772" ht="12.75" customHeight="1"/>
    <row r="8773" ht="12.75" customHeight="1"/>
    <row r="8774" ht="12.75" customHeight="1"/>
    <row r="8775" ht="12.75" customHeight="1"/>
    <row r="8776" ht="12.75" customHeight="1"/>
    <row r="8777" ht="12.75" customHeight="1"/>
    <row r="8778" ht="12.75" customHeight="1"/>
    <row r="8779" ht="12.75" customHeight="1"/>
    <row r="8780" ht="12.75" customHeight="1"/>
    <row r="8781" ht="12.75" customHeight="1"/>
    <row r="8782" ht="12.75" customHeight="1"/>
    <row r="8783" ht="12.75" customHeight="1"/>
    <row r="8784" ht="12.75" customHeight="1"/>
    <row r="8785" ht="12.75" customHeight="1"/>
    <row r="8786" ht="12.75" customHeight="1"/>
    <row r="8787" ht="12.75" customHeight="1"/>
    <row r="8788" ht="12.75" customHeight="1"/>
    <row r="8789" ht="12.75" customHeight="1"/>
    <row r="8790" ht="12.75" customHeight="1"/>
    <row r="8791" ht="12.75" customHeight="1"/>
    <row r="8792" ht="12.75" customHeight="1"/>
    <row r="8793" ht="12.75" customHeight="1"/>
    <row r="8794" ht="12.75" customHeight="1"/>
    <row r="8795" ht="12.75" customHeight="1"/>
    <row r="8796" ht="12.75" customHeight="1"/>
    <row r="8797" ht="12.75" customHeight="1"/>
    <row r="8798" ht="12.75" customHeight="1"/>
    <row r="8799" ht="12.75" customHeight="1"/>
    <row r="8800" ht="12.75" customHeight="1"/>
    <row r="8801" ht="12.75" customHeight="1"/>
    <row r="8802" ht="12.75" customHeight="1"/>
    <row r="8803" ht="12.75" customHeight="1"/>
    <row r="8804" ht="12.75" customHeight="1"/>
    <row r="8805" ht="12.75" customHeight="1"/>
    <row r="8806" ht="12.75" customHeight="1"/>
    <row r="8807" ht="12.75" customHeight="1"/>
    <row r="8808" ht="12.75" customHeight="1"/>
    <row r="8809" ht="12.75" customHeight="1"/>
    <row r="8810" ht="12.75" customHeight="1"/>
    <row r="8811" ht="12.75" customHeight="1"/>
    <row r="8812" ht="12.75" customHeight="1"/>
    <row r="8813" ht="12.75" customHeight="1"/>
    <row r="8814" ht="12.75" customHeight="1"/>
    <row r="8815" ht="12.75" customHeight="1"/>
    <row r="8816" ht="12.75" customHeight="1"/>
    <row r="8817" ht="12.75" customHeight="1"/>
    <row r="8818" ht="12.75" customHeight="1"/>
    <row r="8819" ht="12.75" customHeight="1"/>
    <row r="8820" ht="12.75" customHeight="1"/>
    <row r="8821" ht="12.75" customHeight="1"/>
    <row r="8822" ht="12.75" customHeight="1"/>
    <row r="8823" ht="12.75" customHeight="1"/>
    <row r="8824" ht="12.75" customHeight="1"/>
    <row r="8825" ht="12.75" customHeight="1"/>
    <row r="8826" ht="12.75" customHeight="1"/>
    <row r="8827" ht="12.75" customHeight="1"/>
    <row r="8828" ht="12.75" customHeight="1"/>
    <row r="8829" ht="12.75" customHeight="1"/>
    <row r="8830" ht="12.75" customHeight="1"/>
    <row r="8831" ht="12.75" customHeight="1"/>
    <row r="8832" ht="12.75" customHeight="1"/>
    <row r="8833" ht="12.75" customHeight="1"/>
    <row r="8834" ht="12.75" customHeight="1"/>
    <row r="8835" ht="12.75" customHeight="1"/>
    <row r="8836" ht="12.75" customHeight="1"/>
    <row r="8837" ht="12.75" customHeight="1"/>
    <row r="8838" ht="12.75" customHeight="1"/>
    <row r="8839" ht="12.75" customHeight="1"/>
    <row r="8840" ht="12.75" customHeight="1"/>
    <row r="8841" ht="12.75" customHeight="1"/>
    <row r="8842" ht="12.75" customHeight="1"/>
    <row r="8843" ht="12.75" customHeight="1"/>
    <row r="8844" ht="12.75" customHeight="1"/>
    <row r="8845" ht="12.75" customHeight="1"/>
    <row r="8846" ht="12.75" customHeight="1"/>
    <row r="8847" ht="12.75" customHeight="1"/>
    <row r="8848" ht="12.75" customHeight="1"/>
    <row r="8849" ht="12.75" customHeight="1"/>
    <row r="8850" ht="12.75" customHeight="1"/>
    <row r="8851" ht="12.75" customHeight="1"/>
    <row r="8852" ht="12.75" customHeight="1"/>
    <row r="8853" ht="12.75" customHeight="1"/>
    <row r="8854" ht="12.75" customHeight="1"/>
    <row r="8855" ht="12.75" customHeight="1"/>
    <row r="8856" ht="12.75" customHeight="1"/>
    <row r="8857" ht="12.75" customHeight="1"/>
    <row r="8858" ht="12.75" customHeight="1"/>
    <row r="8859" ht="12.75" customHeight="1"/>
    <row r="8860" ht="12.75" customHeight="1"/>
    <row r="8861" ht="12.75" customHeight="1"/>
    <row r="8862" ht="12.75" customHeight="1"/>
    <row r="8863" ht="12.75" customHeight="1"/>
    <row r="8864" ht="12.75" customHeight="1"/>
    <row r="8865" ht="12.75" customHeight="1"/>
    <row r="8866" ht="12.75" customHeight="1"/>
    <row r="8867" ht="12.75" customHeight="1"/>
    <row r="8868" ht="12.75" customHeight="1"/>
    <row r="8869" ht="12.75" customHeight="1"/>
    <row r="8870" ht="12.75" customHeight="1"/>
    <row r="8871" ht="12.75" customHeight="1"/>
    <row r="8872" ht="12.75" customHeight="1"/>
    <row r="8873" ht="12.75" customHeight="1"/>
    <row r="8874" ht="12.75" customHeight="1"/>
    <row r="8875" ht="12.75" customHeight="1"/>
    <row r="8876" ht="12.75" customHeight="1"/>
    <row r="8877" ht="12.75" customHeight="1"/>
    <row r="8878" ht="12.75" customHeight="1"/>
    <row r="8879" ht="12.75" customHeight="1"/>
    <row r="8880" ht="12.75" customHeight="1"/>
    <row r="8881" ht="12.75" customHeight="1"/>
    <row r="8882" ht="12.75" customHeight="1"/>
    <row r="8883" ht="12.75" customHeight="1"/>
    <row r="8884" ht="12.75" customHeight="1"/>
    <row r="8885" ht="12.75" customHeight="1"/>
    <row r="8886" ht="12.75" customHeight="1"/>
    <row r="8887" ht="12.75" customHeight="1"/>
    <row r="8888" ht="12.75" customHeight="1"/>
    <row r="8889" ht="12.75" customHeight="1"/>
    <row r="8890" ht="12.75" customHeight="1"/>
    <row r="8891" ht="12.75" customHeight="1"/>
    <row r="8892" ht="12.75" customHeight="1"/>
    <row r="8893" ht="12.75" customHeight="1"/>
    <row r="8894" ht="12.75" customHeight="1"/>
    <row r="8895" ht="12.75" customHeight="1"/>
    <row r="8896" ht="12.75" customHeight="1"/>
    <row r="8897" ht="12.75" customHeight="1"/>
    <row r="8898" ht="12.75" customHeight="1"/>
    <row r="8899" ht="12.75" customHeight="1"/>
    <row r="8900" ht="12.75" customHeight="1"/>
    <row r="8901" ht="12.75" customHeight="1"/>
    <row r="8902" ht="12.75" customHeight="1"/>
    <row r="8903" ht="12.75" customHeight="1"/>
    <row r="8904" ht="12.75" customHeight="1"/>
    <row r="8905" ht="12.75" customHeight="1"/>
    <row r="8906" ht="12.75" customHeight="1"/>
    <row r="8907" ht="12.75" customHeight="1"/>
    <row r="8908" ht="12.75" customHeight="1"/>
    <row r="8909" ht="12.75" customHeight="1"/>
    <row r="8910" ht="12.75" customHeight="1"/>
    <row r="8911" ht="12.75" customHeight="1"/>
    <row r="8912" ht="12.75" customHeight="1"/>
    <row r="8913" ht="12.75" customHeight="1"/>
    <row r="8914" ht="12.75" customHeight="1"/>
    <row r="8915" ht="12.75" customHeight="1"/>
    <row r="8916" ht="12.75" customHeight="1"/>
    <row r="8917" ht="12.75" customHeight="1"/>
    <row r="8918" ht="12.75" customHeight="1"/>
    <row r="8919" ht="12.75" customHeight="1"/>
    <row r="8920" ht="12.75" customHeight="1"/>
    <row r="8921" ht="12.75" customHeight="1"/>
    <row r="8922" ht="12.75" customHeight="1"/>
    <row r="8923" ht="12.75" customHeight="1"/>
    <row r="8924" ht="12.75" customHeight="1"/>
    <row r="8925" ht="12.75" customHeight="1"/>
    <row r="8926" ht="12.75" customHeight="1"/>
    <row r="8927" ht="12.75" customHeight="1"/>
    <row r="8928" ht="12.75" customHeight="1"/>
    <row r="8929" ht="12.75" customHeight="1"/>
    <row r="8930" ht="12.75" customHeight="1"/>
    <row r="8931" ht="12.75" customHeight="1"/>
    <row r="8932" ht="12.75" customHeight="1"/>
    <row r="8933" ht="12.75" customHeight="1"/>
    <row r="8934" ht="12.75" customHeight="1"/>
    <row r="8935" ht="12.75" customHeight="1"/>
    <row r="8936" ht="12.75" customHeight="1"/>
    <row r="8937" ht="12.75" customHeight="1"/>
    <row r="8938" ht="12.75" customHeight="1"/>
    <row r="8939" ht="12.75" customHeight="1"/>
    <row r="8940" ht="12.75" customHeight="1"/>
    <row r="8941" ht="12.75" customHeight="1"/>
    <row r="8942" ht="12.75" customHeight="1"/>
    <row r="8943" ht="12.75" customHeight="1"/>
    <row r="8944" ht="12.75" customHeight="1"/>
    <row r="8945" ht="12.75" customHeight="1"/>
    <row r="8946" ht="12.75" customHeight="1"/>
    <row r="8947" ht="12.75" customHeight="1"/>
    <row r="8948" ht="12.75" customHeight="1"/>
    <row r="8949" ht="12.75" customHeight="1"/>
    <row r="8950" ht="12.75" customHeight="1"/>
    <row r="8951" ht="12.75" customHeight="1"/>
    <row r="8952" ht="12.75" customHeight="1"/>
    <row r="8953" ht="12.75" customHeight="1"/>
    <row r="8954" ht="12.75" customHeight="1"/>
    <row r="8955" ht="12.75" customHeight="1"/>
    <row r="8956" ht="12.75" customHeight="1"/>
    <row r="8957" ht="12.75" customHeight="1"/>
    <row r="8958" ht="12.75" customHeight="1"/>
    <row r="8959" ht="12.75" customHeight="1"/>
    <row r="8960" ht="12.75" customHeight="1"/>
    <row r="8961" ht="12.75" customHeight="1"/>
    <row r="8962" ht="12.75" customHeight="1"/>
    <row r="8963" ht="12.75" customHeight="1"/>
    <row r="8964" ht="12.75" customHeight="1"/>
    <row r="8965" ht="12.75" customHeight="1"/>
    <row r="8966" ht="12.75" customHeight="1"/>
    <row r="8967" ht="12.75" customHeight="1"/>
    <row r="8968" ht="12.75" customHeight="1"/>
    <row r="8969" ht="12.75" customHeight="1"/>
    <row r="8970" ht="12.75" customHeight="1"/>
    <row r="8971" ht="12.75" customHeight="1"/>
    <row r="8972" ht="12.75" customHeight="1"/>
    <row r="8973" ht="12.75" customHeight="1"/>
    <row r="8974" ht="12.75" customHeight="1"/>
    <row r="8975" ht="12.75" customHeight="1"/>
    <row r="8976" ht="12.75" customHeight="1"/>
    <row r="8977" ht="12.75" customHeight="1"/>
    <row r="8978" ht="12.75" customHeight="1"/>
    <row r="8979" ht="12.75" customHeight="1"/>
    <row r="8980" ht="12.75" customHeight="1"/>
    <row r="8981" ht="12.75" customHeight="1"/>
    <row r="8982" ht="12.75" customHeight="1"/>
    <row r="8983" ht="12.75" customHeight="1"/>
    <row r="8984" ht="12.75" customHeight="1"/>
    <row r="8985" ht="12.75" customHeight="1"/>
    <row r="8986" ht="12.75" customHeight="1"/>
    <row r="8987" ht="12.75" customHeight="1"/>
    <row r="8988" ht="12.75" customHeight="1"/>
    <row r="8989" ht="12.75" customHeight="1"/>
    <row r="8990" ht="12.75" customHeight="1"/>
    <row r="8991" ht="12.75" customHeight="1"/>
    <row r="8992" ht="12.75" customHeight="1"/>
    <row r="8993" ht="12.75" customHeight="1"/>
    <row r="8994" ht="12.75" customHeight="1"/>
    <row r="8995" ht="12.75" customHeight="1"/>
    <row r="8996" ht="12.75" customHeight="1"/>
    <row r="8997" ht="12.75" customHeight="1"/>
    <row r="8998" ht="12.75" customHeight="1"/>
    <row r="8999" ht="12.75" customHeight="1"/>
    <row r="9000" ht="12.75" customHeight="1"/>
    <row r="9001" ht="12.75" customHeight="1"/>
    <row r="9002" ht="12.75" customHeight="1"/>
    <row r="9003" ht="12.75" customHeight="1"/>
    <row r="9004" ht="12.75" customHeight="1"/>
    <row r="9005" ht="12.75" customHeight="1"/>
    <row r="9006" ht="12.75" customHeight="1"/>
    <row r="9007" ht="12.75" customHeight="1"/>
    <row r="9008" ht="12.75" customHeight="1"/>
    <row r="9009" ht="12.75" customHeight="1"/>
    <row r="9010" ht="12.75" customHeight="1"/>
    <row r="9011" ht="12.75" customHeight="1"/>
    <row r="9012" ht="12.75" customHeight="1"/>
    <row r="9013" ht="12.75" customHeight="1"/>
    <row r="9014" ht="12.75" customHeight="1"/>
    <row r="9015" ht="12.75" customHeight="1"/>
    <row r="9016" ht="12.75" customHeight="1"/>
    <row r="9017" ht="12.75" customHeight="1"/>
    <row r="9018" ht="12.75" customHeight="1"/>
    <row r="9019" ht="12.75" customHeight="1"/>
    <row r="9020" ht="12.75" customHeight="1"/>
    <row r="9021" ht="12.75" customHeight="1"/>
    <row r="9022" ht="12.75" customHeight="1"/>
    <row r="9023" ht="12.75" customHeight="1"/>
    <row r="9024" ht="12.75" customHeight="1"/>
    <row r="9025" ht="12.75" customHeight="1"/>
    <row r="9026" ht="12.75" customHeight="1"/>
    <row r="9027" ht="12.75" customHeight="1"/>
    <row r="9028" ht="12.75" customHeight="1"/>
    <row r="9029" ht="12.75" customHeight="1"/>
    <row r="9030" ht="12.75" customHeight="1"/>
    <row r="9031" ht="12.75" customHeight="1"/>
    <row r="9032" ht="12.75" customHeight="1"/>
    <row r="9033" ht="12.75" customHeight="1"/>
    <row r="9034" ht="12.75" customHeight="1"/>
    <row r="9035" ht="12.75" customHeight="1"/>
    <row r="9036" ht="12.75" customHeight="1"/>
    <row r="9037" ht="12.75" customHeight="1"/>
    <row r="9038" ht="12.75" customHeight="1"/>
    <row r="9039" ht="12.75" customHeight="1"/>
    <row r="9040" ht="12.75" customHeight="1"/>
    <row r="9041" ht="12.75" customHeight="1"/>
    <row r="9042" ht="12.75" customHeight="1"/>
    <row r="9043" ht="12.75" customHeight="1"/>
    <row r="9044" ht="12.75" customHeight="1"/>
    <row r="9045" ht="12.75" customHeight="1"/>
    <row r="9046" ht="12.75" customHeight="1"/>
    <row r="9047" ht="12.75" customHeight="1"/>
    <row r="9048" ht="12.75" customHeight="1"/>
    <row r="9049" ht="12.75" customHeight="1"/>
    <row r="9050" ht="12.75" customHeight="1"/>
    <row r="9051" ht="12.75" customHeight="1"/>
    <row r="9052" ht="12.75" customHeight="1"/>
    <row r="9053" ht="12.75" customHeight="1"/>
    <row r="9054" ht="12.75" customHeight="1"/>
    <row r="9055" ht="12.75" customHeight="1"/>
    <row r="9056" ht="12.75" customHeight="1"/>
    <row r="9057" ht="12.75" customHeight="1"/>
    <row r="9058" ht="12.75" customHeight="1"/>
    <row r="9059" ht="12.75" customHeight="1"/>
    <row r="9060" ht="12.75" customHeight="1"/>
    <row r="9061" ht="12.75" customHeight="1"/>
    <row r="9062" ht="12.75" customHeight="1"/>
    <row r="9063" ht="12.75" customHeight="1"/>
    <row r="9064" ht="12.75" customHeight="1"/>
    <row r="9065" ht="12.75" customHeight="1"/>
    <row r="9066" ht="12.75" customHeight="1"/>
    <row r="9067" ht="12.75" customHeight="1"/>
    <row r="9068" ht="12.75" customHeight="1"/>
    <row r="9069" ht="12.75" customHeight="1"/>
    <row r="9070" ht="12.75" customHeight="1"/>
    <row r="9071" ht="12.75" customHeight="1"/>
    <row r="9072" ht="12.75" customHeight="1"/>
    <row r="9073" ht="12.75" customHeight="1"/>
    <row r="9074" ht="12.75" customHeight="1"/>
    <row r="9075" ht="12.75" customHeight="1"/>
    <row r="9076" ht="12.75" customHeight="1"/>
    <row r="9077" ht="12.75" customHeight="1"/>
    <row r="9078" ht="12.75" customHeight="1"/>
    <row r="9079" ht="12.75" customHeight="1"/>
    <row r="9080" ht="12.75" customHeight="1"/>
    <row r="9081" ht="12.75" customHeight="1"/>
    <row r="9082" ht="12.75" customHeight="1"/>
    <row r="9083" ht="12.75" customHeight="1"/>
    <row r="9084" ht="12.75" customHeight="1"/>
    <row r="9085" ht="12.75" customHeight="1"/>
    <row r="9086" ht="12.75" customHeight="1"/>
    <row r="9087" ht="12.75" customHeight="1"/>
    <row r="9088" ht="12.75" customHeight="1"/>
    <row r="9089" ht="12.75" customHeight="1"/>
    <row r="9090" ht="12.75" customHeight="1"/>
    <row r="9091" ht="12.75" customHeight="1"/>
    <row r="9092" ht="12.75" customHeight="1"/>
    <row r="9093" ht="12.75" customHeight="1"/>
    <row r="9094" ht="12.75" customHeight="1"/>
    <row r="9095" ht="12.75" customHeight="1"/>
    <row r="9096" ht="12.75" customHeight="1"/>
    <row r="9097" ht="12.75" customHeight="1"/>
    <row r="9098" ht="12.75" customHeight="1"/>
    <row r="9099" ht="12.75" customHeight="1"/>
    <row r="9100" ht="12.75" customHeight="1"/>
    <row r="9101" ht="12.75" customHeight="1"/>
    <row r="9102" ht="12.75" customHeight="1"/>
    <row r="9103" ht="12.75" customHeight="1"/>
    <row r="9104" ht="12.75" customHeight="1"/>
    <row r="9105" ht="12.75" customHeight="1"/>
    <row r="9106" ht="12.75" customHeight="1"/>
    <row r="9107" ht="12.75" customHeight="1"/>
    <row r="9108" ht="12.75" customHeight="1"/>
    <row r="9109" ht="12.75" customHeight="1"/>
    <row r="9110" ht="12.75" customHeight="1"/>
    <row r="9111" ht="12.75" customHeight="1"/>
    <row r="9112" ht="12.75" customHeight="1"/>
    <row r="9113" ht="12.75" customHeight="1"/>
    <row r="9114" ht="12.75" customHeight="1"/>
    <row r="9115" ht="12.75" customHeight="1"/>
    <row r="9116" ht="12.75" customHeight="1"/>
    <row r="9117" ht="12.75" customHeight="1"/>
    <row r="9118" ht="12.75" customHeight="1"/>
    <row r="9119" ht="12.75" customHeight="1"/>
    <row r="9120" ht="12.75" customHeight="1"/>
    <row r="9121" ht="12.75" customHeight="1"/>
    <row r="9122" ht="12.75" customHeight="1"/>
    <row r="9123" ht="12.75" customHeight="1"/>
    <row r="9124" ht="12.75" customHeight="1"/>
    <row r="9125" ht="12.75" customHeight="1"/>
    <row r="9126" ht="12.75" customHeight="1"/>
    <row r="9127" ht="12.75" customHeight="1"/>
    <row r="9128" ht="12.75" customHeight="1"/>
    <row r="9129" ht="12.75" customHeight="1"/>
    <row r="9130" ht="12.75" customHeight="1"/>
    <row r="9131" ht="12.75" customHeight="1"/>
    <row r="9132" ht="12.75" customHeight="1"/>
    <row r="9133" ht="12.75" customHeight="1"/>
    <row r="9134" ht="12.75" customHeight="1"/>
    <row r="9135" ht="12.75" customHeight="1"/>
    <row r="9136" ht="12.75" customHeight="1"/>
    <row r="9137" ht="12.75" customHeight="1"/>
    <row r="9138" ht="12.75" customHeight="1"/>
    <row r="9139" ht="12.75" customHeight="1"/>
    <row r="9140" ht="12.75" customHeight="1"/>
    <row r="9141" ht="12.75" customHeight="1"/>
    <row r="9142" ht="12.75" customHeight="1"/>
    <row r="9143" ht="12.75" customHeight="1"/>
    <row r="9144" ht="12.75" customHeight="1"/>
    <row r="9145" ht="12.75" customHeight="1"/>
    <row r="9146" ht="12.75" customHeight="1"/>
    <row r="9147" ht="12.75" customHeight="1"/>
    <row r="9148" ht="12.75" customHeight="1"/>
    <row r="9149" ht="12.75" customHeight="1"/>
    <row r="9150" ht="12.75" customHeight="1"/>
    <row r="9151" ht="12.75" customHeight="1"/>
    <row r="9152" ht="12.75" customHeight="1"/>
    <row r="9153" ht="12.75" customHeight="1"/>
    <row r="9154" ht="12.75" customHeight="1"/>
    <row r="9155" ht="12.75" customHeight="1"/>
    <row r="9156" ht="12.75" customHeight="1"/>
    <row r="9157" ht="12.75" customHeight="1"/>
    <row r="9158" ht="12.75" customHeight="1"/>
    <row r="9159" ht="12.75" customHeight="1"/>
    <row r="9160" ht="12.75" customHeight="1"/>
    <row r="9161" ht="12.75" customHeight="1"/>
    <row r="9162" ht="12.75" customHeight="1"/>
    <row r="9163" ht="12.75" customHeight="1"/>
    <row r="9164" ht="12.75" customHeight="1"/>
    <row r="9165" ht="12.75" customHeight="1"/>
    <row r="9166" ht="12.75" customHeight="1"/>
    <row r="9167" ht="12.75" customHeight="1"/>
    <row r="9168" ht="12.75" customHeight="1"/>
    <row r="9169" ht="12.75" customHeight="1"/>
    <row r="9170" ht="12.75" customHeight="1"/>
    <row r="9171" ht="12.75" customHeight="1"/>
    <row r="9172" ht="12.75" customHeight="1"/>
    <row r="9173" ht="12.75" customHeight="1"/>
    <row r="9174" ht="12.75" customHeight="1"/>
    <row r="9175" ht="12.75" customHeight="1"/>
    <row r="9176" ht="12.75" customHeight="1"/>
    <row r="9177" ht="12.75" customHeight="1"/>
    <row r="9178" ht="12.75" customHeight="1"/>
    <row r="9179" ht="12.75" customHeight="1"/>
    <row r="9180" ht="12.75" customHeight="1"/>
    <row r="9181" ht="12.75" customHeight="1"/>
    <row r="9182" ht="12.75" customHeight="1"/>
    <row r="9183" ht="12.75" customHeight="1"/>
    <row r="9184" ht="12.75" customHeight="1"/>
    <row r="9185" ht="12.75" customHeight="1"/>
    <row r="9186" ht="12.75" customHeight="1"/>
    <row r="9187" ht="12.75" customHeight="1"/>
    <row r="9188" ht="12.75" customHeight="1"/>
    <row r="9189" ht="12.75" customHeight="1"/>
    <row r="9190" ht="12.75" customHeight="1"/>
    <row r="9191" ht="12.75" customHeight="1"/>
    <row r="9192" ht="12.75" customHeight="1"/>
    <row r="9193" ht="12.75" customHeight="1"/>
    <row r="9194" ht="12.75" customHeight="1"/>
    <row r="9195" ht="12.75" customHeight="1"/>
    <row r="9196" ht="12.75" customHeight="1"/>
    <row r="9197" ht="12.75" customHeight="1"/>
    <row r="9198" ht="12.75" customHeight="1"/>
    <row r="9199" ht="12.75" customHeight="1"/>
    <row r="9200" ht="12.75" customHeight="1"/>
    <row r="9201" ht="12.75" customHeight="1"/>
    <row r="9202" ht="12.75" customHeight="1"/>
    <row r="9203" ht="12.75" customHeight="1"/>
    <row r="9204" ht="12.75" customHeight="1"/>
    <row r="9205" ht="12.75" customHeight="1"/>
    <row r="9206" ht="12.75" customHeight="1"/>
    <row r="9207" ht="12.75" customHeight="1"/>
    <row r="9208" ht="12.75" customHeight="1"/>
    <row r="9209" ht="12.75" customHeight="1"/>
    <row r="9210" ht="12.75" customHeight="1"/>
    <row r="9211" ht="12.75" customHeight="1"/>
    <row r="9212" ht="12.75" customHeight="1"/>
    <row r="9213" ht="12.75" customHeight="1"/>
    <row r="9214" ht="12.75" customHeight="1"/>
    <row r="9215" ht="12.75" customHeight="1"/>
    <row r="9216" ht="12.75" customHeight="1"/>
    <row r="9217" ht="12.75" customHeight="1"/>
    <row r="9218" ht="12.75" customHeight="1"/>
    <row r="9219" ht="12.75" customHeight="1"/>
    <row r="9220" ht="12.75" customHeight="1"/>
    <row r="9221" ht="12.75" customHeight="1"/>
    <row r="9222" ht="12.75" customHeight="1"/>
    <row r="9223" ht="12.75" customHeight="1"/>
    <row r="9224" ht="12.75" customHeight="1"/>
    <row r="9225" ht="12.75" customHeight="1"/>
    <row r="9226" ht="12.75" customHeight="1"/>
    <row r="9227" ht="12.75" customHeight="1"/>
    <row r="9228" ht="12.75" customHeight="1"/>
    <row r="9229" ht="12.75" customHeight="1"/>
    <row r="9230" ht="12.75" customHeight="1"/>
    <row r="9231" ht="12.75" customHeight="1"/>
    <row r="9232" ht="12.75" customHeight="1"/>
    <row r="9233" ht="12.75" customHeight="1"/>
    <row r="9234" ht="12.75" customHeight="1"/>
    <row r="9235" ht="12.75" customHeight="1"/>
    <row r="9236" ht="12.75" customHeight="1"/>
    <row r="9237" ht="12.75" customHeight="1"/>
    <row r="9238" ht="12.75" customHeight="1"/>
    <row r="9239" ht="12.75" customHeight="1"/>
    <row r="9240" ht="12.75" customHeight="1"/>
    <row r="9241" ht="12.75" customHeight="1"/>
    <row r="9242" ht="12.75" customHeight="1"/>
    <row r="9243" ht="12.75" customHeight="1"/>
    <row r="9244" ht="12.75" customHeight="1"/>
    <row r="9245" ht="12.75" customHeight="1"/>
    <row r="9246" ht="12.75" customHeight="1"/>
    <row r="9247" ht="12.75" customHeight="1"/>
    <row r="9248" ht="12.75" customHeight="1"/>
    <row r="9249" ht="12.75" customHeight="1"/>
    <row r="9250" ht="12.75" customHeight="1"/>
    <row r="9251" ht="12.75" customHeight="1"/>
    <row r="9252" ht="12.75" customHeight="1"/>
    <row r="9253" ht="12.75" customHeight="1"/>
    <row r="9254" ht="12.75" customHeight="1"/>
    <row r="9255" ht="12.75" customHeight="1"/>
    <row r="9256" ht="12.75" customHeight="1"/>
    <row r="9257" ht="12.75" customHeight="1"/>
    <row r="9258" ht="12.75" customHeight="1"/>
    <row r="9259" ht="12.75" customHeight="1"/>
    <row r="9260" ht="12.75" customHeight="1"/>
    <row r="9261" ht="12.75" customHeight="1"/>
    <row r="9262" ht="12.75" customHeight="1"/>
    <row r="9263" ht="12.75" customHeight="1"/>
    <row r="9264" ht="12.75" customHeight="1"/>
    <row r="9265" ht="12.75" customHeight="1"/>
    <row r="9266" ht="12.75" customHeight="1"/>
    <row r="9267" ht="12.75" customHeight="1"/>
    <row r="9268" ht="12.75" customHeight="1"/>
    <row r="9269" ht="12.75" customHeight="1"/>
    <row r="9270" ht="12.75" customHeight="1"/>
    <row r="9271" ht="12.75" customHeight="1"/>
    <row r="9272" ht="12.75" customHeight="1"/>
    <row r="9273" ht="12.75" customHeight="1"/>
    <row r="9274" ht="12.75" customHeight="1"/>
    <row r="9275" ht="12.75" customHeight="1"/>
    <row r="9276" ht="12.75" customHeight="1"/>
    <row r="9277" ht="12.75" customHeight="1"/>
    <row r="9278" ht="12.75" customHeight="1"/>
    <row r="9279" ht="12.75" customHeight="1"/>
    <row r="9280" ht="12.75" customHeight="1"/>
    <row r="9281" ht="12.75" customHeight="1"/>
    <row r="9282" ht="12.75" customHeight="1"/>
    <row r="9283" ht="12.75" customHeight="1"/>
    <row r="9284" ht="12.75" customHeight="1"/>
    <row r="9285" ht="12.75" customHeight="1"/>
    <row r="9286" ht="12.75" customHeight="1"/>
    <row r="9287" ht="12.75" customHeight="1"/>
    <row r="9288" ht="12.75" customHeight="1"/>
    <row r="9289" ht="12.75" customHeight="1"/>
    <row r="9290" ht="12.75" customHeight="1"/>
    <row r="9291" ht="12.75" customHeight="1"/>
    <row r="9292" ht="12.75" customHeight="1"/>
    <row r="9293" ht="12.75" customHeight="1"/>
    <row r="9294" ht="12.75" customHeight="1"/>
    <row r="9295" ht="12.75" customHeight="1"/>
    <row r="9296" ht="12.75" customHeight="1"/>
    <row r="9297" ht="12.75" customHeight="1"/>
    <row r="9298" ht="12.75" customHeight="1"/>
    <row r="9299" ht="12.75" customHeight="1"/>
    <row r="9300" ht="12.75" customHeight="1"/>
    <row r="9301" ht="12.75" customHeight="1"/>
    <row r="9302" ht="12.75" customHeight="1"/>
    <row r="9303" ht="12.75" customHeight="1"/>
    <row r="9304" ht="12.75" customHeight="1"/>
    <row r="9305" ht="12.75" customHeight="1"/>
    <row r="9306" ht="12.75" customHeight="1"/>
    <row r="9307" ht="12.75" customHeight="1"/>
    <row r="9308" ht="12.75" customHeight="1"/>
    <row r="9309" ht="12.75" customHeight="1"/>
    <row r="9310" ht="12.75" customHeight="1"/>
    <row r="9311" ht="12.75" customHeight="1"/>
    <row r="9312" ht="12.75" customHeight="1"/>
    <row r="9313" ht="12.75" customHeight="1"/>
    <row r="9314" ht="12.75" customHeight="1"/>
    <row r="9315" ht="12.75" customHeight="1"/>
    <row r="9316" ht="12.75" customHeight="1"/>
    <row r="9317" ht="12.75" customHeight="1"/>
    <row r="9318" ht="12.75" customHeight="1"/>
    <row r="9319" ht="12.75" customHeight="1"/>
    <row r="9320" ht="12.75" customHeight="1"/>
    <row r="9321" ht="12.75" customHeight="1"/>
    <row r="9322" ht="12.75" customHeight="1"/>
    <row r="9323" ht="12.75" customHeight="1"/>
    <row r="9324" ht="12.75" customHeight="1"/>
    <row r="9325" ht="12.75" customHeight="1"/>
    <row r="9326" ht="12.75" customHeight="1"/>
    <row r="9327" ht="12.75" customHeight="1"/>
    <row r="9328" ht="12.75" customHeight="1"/>
    <row r="9329" ht="12.75" customHeight="1"/>
    <row r="9330" ht="12.75" customHeight="1"/>
    <row r="9331" ht="12.75" customHeight="1"/>
    <row r="9332" ht="12.75" customHeight="1"/>
    <row r="9333" ht="12.75" customHeight="1"/>
    <row r="9334" ht="12.75" customHeight="1"/>
    <row r="9335" ht="12.75" customHeight="1"/>
    <row r="9336" ht="12.75" customHeight="1"/>
    <row r="9337" ht="12.75" customHeight="1"/>
    <row r="9338" ht="12.75" customHeight="1"/>
    <row r="9339" ht="12.75" customHeight="1"/>
    <row r="9340" ht="12.75" customHeight="1"/>
    <row r="9341" ht="12.75" customHeight="1"/>
    <row r="9342" ht="12.75" customHeight="1"/>
    <row r="9343" ht="12.75" customHeight="1"/>
    <row r="9344" ht="12.75" customHeight="1"/>
    <row r="9345" ht="12.75" customHeight="1"/>
    <row r="9346" ht="12.75" customHeight="1"/>
    <row r="9347" ht="12.75" customHeight="1"/>
    <row r="9348" ht="12.75" customHeight="1"/>
    <row r="9349" ht="12.75" customHeight="1"/>
    <row r="9350" ht="12.75" customHeight="1"/>
    <row r="9351" ht="12.75" customHeight="1"/>
    <row r="9352" ht="12.75" customHeight="1"/>
    <row r="9353" ht="12.75" customHeight="1"/>
    <row r="9354" ht="12.75" customHeight="1"/>
    <row r="9355" ht="12.75" customHeight="1"/>
    <row r="9356" ht="12.75" customHeight="1"/>
    <row r="9357" ht="12.75" customHeight="1"/>
    <row r="9358" ht="12.75" customHeight="1"/>
    <row r="9359" ht="12.75" customHeight="1"/>
    <row r="9360" ht="12.75" customHeight="1"/>
    <row r="9361" ht="12.75" customHeight="1"/>
    <row r="9362" ht="12.75" customHeight="1"/>
    <row r="9363" ht="12.75" customHeight="1"/>
    <row r="9364" ht="12.75" customHeight="1"/>
    <row r="9365" ht="12.75" customHeight="1"/>
    <row r="9366" ht="12.75" customHeight="1"/>
    <row r="9367" ht="12.75" customHeight="1"/>
    <row r="9368" ht="12.75" customHeight="1"/>
    <row r="9369" ht="12.75" customHeight="1"/>
    <row r="9370" ht="12.75" customHeight="1"/>
    <row r="9371" ht="12.75" customHeight="1"/>
    <row r="9372" ht="12.75" customHeight="1"/>
    <row r="9373" ht="12.75" customHeight="1"/>
    <row r="9374" ht="12.75" customHeight="1"/>
    <row r="9375" ht="12.75" customHeight="1"/>
    <row r="9376" ht="12.75" customHeight="1"/>
    <row r="9377" ht="12.75" customHeight="1"/>
    <row r="9378" ht="12.75" customHeight="1"/>
    <row r="9379" ht="12.75" customHeight="1"/>
    <row r="9380" ht="12.75" customHeight="1"/>
    <row r="9381" ht="12.75" customHeight="1"/>
    <row r="9382" ht="12.75" customHeight="1"/>
    <row r="9383" ht="12.75" customHeight="1"/>
    <row r="9384" ht="12.75" customHeight="1"/>
    <row r="9385" ht="12.75" customHeight="1"/>
    <row r="9386" ht="12.75" customHeight="1"/>
    <row r="9387" ht="12.75" customHeight="1"/>
    <row r="9388" ht="12.75" customHeight="1"/>
    <row r="9389" ht="12.75" customHeight="1"/>
    <row r="9390" ht="12.75" customHeight="1"/>
    <row r="9391" ht="12.75" customHeight="1"/>
    <row r="9392" ht="12.75" customHeight="1"/>
    <row r="9393" ht="12.75" customHeight="1"/>
    <row r="9394" ht="12.75" customHeight="1"/>
    <row r="9395" ht="12.75" customHeight="1"/>
    <row r="9396" ht="12.75" customHeight="1"/>
    <row r="9397" ht="12.75" customHeight="1"/>
    <row r="9398" ht="12.75" customHeight="1"/>
    <row r="9399" ht="12.75" customHeight="1"/>
    <row r="9400" ht="12.75" customHeight="1"/>
    <row r="9401" ht="12.75" customHeight="1"/>
    <row r="9402" ht="12.75" customHeight="1"/>
    <row r="9403" ht="12.75" customHeight="1"/>
    <row r="9404" ht="12.75" customHeight="1"/>
    <row r="9405" ht="12.75" customHeight="1"/>
    <row r="9406" ht="12.75" customHeight="1"/>
    <row r="9407" ht="12.75" customHeight="1"/>
    <row r="9408" ht="12.75" customHeight="1"/>
    <row r="9409" ht="12.75" customHeight="1"/>
    <row r="9410" ht="12.75" customHeight="1"/>
    <row r="9411" ht="12.75" customHeight="1"/>
    <row r="9412" ht="12.75" customHeight="1"/>
    <row r="9413" ht="12.75" customHeight="1"/>
    <row r="9414" ht="12.75" customHeight="1"/>
    <row r="9415" ht="12.75" customHeight="1"/>
    <row r="9416" ht="12.75" customHeight="1"/>
    <row r="9417" ht="12.75" customHeight="1"/>
    <row r="9418" ht="12.75" customHeight="1"/>
    <row r="9419" ht="12.75" customHeight="1"/>
    <row r="9420" ht="12.75" customHeight="1"/>
    <row r="9421" ht="12.75" customHeight="1"/>
    <row r="9422" ht="12.75" customHeight="1"/>
    <row r="9423" ht="12.75" customHeight="1"/>
    <row r="9424" ht="12.75" customHeight="1"/>
    <row r="9425" ht="12.75" customHeight="1"/>
    <row r="9426" ht="12.75" customHeight="1"/>
    <row r="9427" ht="12.75" customHeight="1"/>
    <row r="9428" ht="12.75" customHeight="1"/>
    <row r="9429" ht="12.75" customHeight="1"/>
    <row r="9430" ht="12.75" customHeight="1"/>
    <row r="9431" ht="12.75" customHeight="1"/>
    <row r="9432" ht="12.75" customHeight="1"/>
    <row r="9433" ht="12.75" customHeight="1"/>
    <row r="9434" ht="12.75" customHeight="1"/>
    <row r="9435" ht="12.75" customHeight="1"/>
    <row r="9436" ht="12.75" customHeight="1"/>
    <row r="9437" ht="12.75" customHeight="1"/>
    <row r="9438" ht="12.75" customHeight="1"/>
    <row r="9439" ht="12.75" customHeight="1"/>
    <row r="9440" ht="12.75" customHeight="1"/>
    <row r="9441" ht="12.75" customHeight="1"/>
    <row r="9442" ht="12.75" customHeight="1"/>
    <row r="9443" ht="12.75" customHeight="1"/>
    <row r="9444" ht="12.75" customHeight="1"/>
    <row r="9445" ht="12.75" customHeight="1"/>
    <row r="9446" ht="12.75" customHeight="1"/>
    <row r="9447" ht="12.75" customHeight="1"/>
    <row r="9448" ht="12.75" customHeight="1"/>
    <row r="9449" ht="12.75" customHeight="1"/>
    <row r="9450" ht="12.75" customHeight="1"/>
    <row r="9451" ht="12.75" customHeight="1"/>
    <row r="9452" ht="12.75" customHeight="1"/>
    <row r="9453" ht="12.75" customHeight="1"/>
    <row r="9454" ht="12.75" customHeight="1"/>
    <row r="9455" ht="12.75" customHeight="1"/>
    <row r="9456" ht="12.75" customHeight="1"/>
    <row r="9457" ht="12.75" customHeight="1"/>
    <row r="9458" ht="12.75" customHeight="1"/>
    <row r="9459" ht="12.75" customHeight="1"/>
    <row r="9460" ht="12.75" customHeight="1"/>
    <row r="9461" ht="12.75" customHeight="1"/>
    <row r="9462" ht="12.75" customHeight="1"/>
    <row r="9463" ht="12.75" customHeight="1"/>
    <row r="9464" ht="12.75" customHeight="1"/>
    <row r="9465" ht="12.75" customHeight="1"/>
    <row r="9466" ht="12.75" customHeight="1"/>
    <row r="9467" ht="12.75" customHeight="1"/>
    <row r="9468" ht="12.75" customHeight="1"/>
    <row r="9469" ht="12.75" customHeight="1"/>
    <row r="9470" ht="12.75" customHeight="1"/>
    <row r="9471" ht="12.75" customHeight="1"/>
    <row r="9472" ht="12.75" customHeight="1"/>
    <row r="9473" ht="12.75" customHeight="1"/>
    <row r="9474" ht="12.75" customHeight="1"/>
    <row r="9475" ht="12.75" customHeight="1"/>
    <row r="9476" ht="12.75" customHeight="1"/>
    <row r="9477" ht="12.75" customHeight="1"/>
    <row r="9478" ht="12.75" customHeight="1"/>
    <row r="9479" ht="12.75" customHeight="1"/>
    <row r="9480" ht="12.75" customHeight="1"/>
    <row r="9481" ht="12.75" customHeight="1"/>
    <row r="9482" ht="12.75" customHeight="1"/>
    <row r="9483" ht="12.75" customHeight="1"/>
    <row r="9484" ht="12.75" customHeight="1"/>
    <row r="9485" ht="12.75" customHeight="1"/>
    <row r="9486" ht="12.75" customHeight="1"/>
    <row r="9487" ht="12.75" customHeight="1"/>
    <row r="9488" ht="12.75" customHeight="1"/>
    <row r="9489" ht="12.75" customHeight="1"/>
    <row r="9490" ht="12.75" customHeight="1"/>
    <row r="9491" ht="12.75" customHeight="1"/>
    <row r="9492" ht="12.75" customHeight="1"/>
    <row r="9493" ht="12.75" customHeight="1"/>
    <row r="9494" ht="12.75" customHeight="1"/>
    <row r="9495" ht="12.75" customHeight="1"/>
    <row r="9496" ht="12.75" customHeight="1"/>
    <row r="9497" ht="12.75" customHeight="1"/>
    <row r="9498" ht="12.75" customHeight="1"/>
    <row r="9499" ht="12.75" customHeight="1"/>
    <row r="9500" ht="12.75" customHeight="1"/>
    <row r="9501" ht="12.75" customHeight="1"/>
    <row r="9502" ht="12.75" customHeight="1"/>
    <row r="9503" ht="12.75" customHeight="1"/>
    <row r="9504" ht="12.75" customHeight="1"/>
    <row r="9505" ht="12.75" customHeight="1"/>
    <row r="9506" ht="12.75" customHeight="1"/>
    <row r="9507" ht="12.75" customHeight="1"/>
    <row r="9508" ht="12.75" customHeight="1"/>
    <row r="9509" ht="12.75" customHeight="1"/>
    <row r="9510" ht="12.75" customHeight="1"/>
    <row r="9511" ht="12.75" customHeight="1"/>
    <row r="9512" ht="12.75" customHeight="1"/>
    <row r="9513" ht="12.75" customHeight="1"/>
    <row r="9514" ht="12.75" customHeight="1"/>
    <row r="9515" ht="12.75" customHeight="1"/>
    <row r="9516" ht="12.75" customHeight="1"/>
    <row r="9517" ht="12.75" customHeight="1"/>
    <row r="9518" ht="12.75" customHeight="1"/>
    <row r="9519" ht="12.75" customHeight="1"/>
    <row r="9520" ht="12.75" customHeight="1"/>
    <row r="9521" ht="12.75" customHeight="1"/>
    <row r="9522" ht="12.75" customHeight="1"/>
    <row r="9523" ht="12.75" customHeight="1"/>
    <row r="9524" ht="12.75" customHeight="1"/>
    <row r="9525" ht="12.75" customHeight="1"/>
    <row r="9526" ht="12.75" customHeight="1"/>
    <row r="9527" ht="12.75" customHeight="1"/>
    <row r="9528" ht="12.75" customHeight="1"/>
    <row r="9529" ht="12.75" customHeight="1"/>
    <row r="9530" ht="12.75" customHeight="1"/>
    <row r="9531" ht="12.75" customHeight="1"/>
    <row r="9532" ht="12.75" customHeight="1"/>
    <row r="9533" ht="12.75" customHeight="1"/>
    <row r="9534" ht="12.75" customHeight="1"/>
    <row r="9535" ht="12.75" customHeight="1"/>
    <row r="9536" ht="12.75" customHeight="1"/>
    <row r="9537" ht="12.75" customHeight="1"/>
    <row r="9538" ht="12.75" customHeight="1"/>
    <row r="9539" ht="12.75" customHeight="1"/>
    <row r="9540" ht="12.75" customHeight="1"/>
    <row r="9541" ht="12.75" customHeight="1"/>
    <row r="9542" ht="12.75" customHeight="1"/>
    <row r="9543" ht="12.75" customHeight="1"/>
    <row r="9544" ht="12.75" customHeight="1"/>
    <row r="9545" ht="12.75" customHeight="1"/>
    <row r="9546" ht="12.75" customHeight="1"/>
    <row r="9547" ht="12.75" customHeight="1"/>
    <row r="9548" ht="12.75" customHeight="1"/>
    <row r="9549" ht="12.75" customHeight="1"/>
    <row r="9550" ht="12.75" customHeight="1"/>
    <row r="9551" ht="12.75" customHeight="1"/>
    <row r="9552" ht="12.75" customHeight="1"/>
    <row r="9553" ht="12.75" customHeight="1"/>
    <row r="9554" ht="12.75" customHeight="1"/>
    <row r="9555" ht="12.75" customHeight="1"/>
    <row r="9556" ht="12.75" customHeight="1"/>
    <row r="9557" ht="12.75" customHeight="1"/>
    <row r="9558" ht="12.75" customHeight="1"/>
    <row r="9559" ht="12.75" customHeight="1"/>
    <row r="9560" ht="12.75" customHeight="1"/>
    <row r="9561" ht="12.75" customHeight="1"/>
    <row r="9562" ht="12.75" customHeight="1"/>
    <row r="9563" ht="12.75" customHeight="1"/>
    <row r="9564" ht="12.75" customHeight="1"/>
    <row r="9565" ht="12.75" customHeight="1"/>
    <row r="9566" ht="12.75" customHeight="1"/>
    <row r="9567" ht="12.75" customHeight="1"/>
    <row r="9568" ht="12.75" customHeight="1"/>
    <row r="9569" ht="12.75" customHeight="1"/>
    <row r="9570" ht="12.75" customHeight="1"/>
    <row r="9571" ht="12.75" customHeight="1"/>
    <row r="9572" ht="12.75" customHeight="1"/>
    <row r="9573" ht="12.75" customHeight="1"/>
    <row r="9574" ht="12.75" customHeight="1"/>
    <row r="9575" ht="12.75" customHeight="1"/>
    <row r="9576" ht="12.75" customHeight="1"/>
    <row r="9577" ht="12.75" customHeight="1"/>
    <row r="9578" ht="12.75" customHeight="1"/>
    <row r="9579" ht="12.75" customHeight="1"/>
    <row r="9580" ht="12.75" customHeight="1"/>
    <row r="9581" ht="12.75" customHeight="1"/>
    <row r="9582" ht="12.75" customHeight="1"/>
    <row r="9583" ht="12.75" customHeight="1"/>
    <row r="9584" ht="12.75" customHeight="1"/>
    <row r="9585" ht="12.75" customHeight="1"/>
    <row r="9586" ht="12.75" customHeight="1"/>
    <row r="9587" ht="12.75" customHeight="1"/>
    <row r="9588" ht="12.75" customHeight="1"/>
    <row r="9589" ht="12.75" customHeight="1"/>
    <row r="9590" ht="12.75" customHeight="1"/>
    <row r="9591" ht="12.75" customHeight="1"/>
    <row r="9592" ht="12.75" customHeight="1"/>
    <row r="9593" ht="12.75" customHeight="1"/>
    <row r="9594" ht="12.75" customHeight="1"/>
    <row r="9595" ht="12.75" customHeight="1"/>
    <row r="9596" ht="12.75" customHeight="1"/>
    <row r="9597" ht="12.75" customHeight="1"/>
    <row r="9598" ht="12.75" customHeight="1"/>
    <row r="9599" ht="12.75" customHeight="1"/>
    <row r="9600" ht="12.75" customHeight="1"/>
    <row r="9601" ht="12.75" customHeight="1"/>
    <row r="9602" ht="12.75" customHeight="1"/>
    <row r="9603" ht="12.75" customHeight="1"/>
    <row r="9604" ht="12.75" customHeight="1"/>
    <row r="9605" ht="12.75" customHeight="1"/>
    <row r="9606" ht="12.75" customHeight="1"/>
    <row r="9607" ht="12.75" customHeight="1"/>
    <row r="9608" ht="12.75" customHeight="1"/>
    <row r="9609" ht="12.75" customHeight="1"/>
    <row r="9610" ht="12.75" customHeight="1"/>
    <row r="9611" ht="12.75" customHeight="1"/>
    <row r="9612" ht="12.75" customHeight="1"/>
    <row r="9613" ht="12.75" customHeight="1"/>
    <row r="9614" ht="12.75" customHeight="1"/>
    <row r="9615" ht="12.75" customHeight="1"/>
    <row r="9616" ht="12.75" customHeight="1"/>
    <row r="9617" ht="12.75" customHeight="1"/>
    <row r="9618" ht="12.75" customHeight="1"/>
    <row r="9619" ht="12.75" customHeight="1"/>
    <row r="9620" ht="12.75" customHeight="1"/>
    <row r="9621" ht="12.75" customHeight="1"/>
    <row r="9622" ht="12.75" customHeight="1"/>
    <row r="9623" ht="12.75" customHeight="1"/>
    <row r="9624" ht="12.75" customHeight="1"/>
    <row r="9625" ht="12.75" customHeight="1"/>
    <row r="9626" ht="12.75" customHeight="1"/>
    <row r="9627" ht="12.75" customHeight="1"/>
    <row r="9628" ht="12.75" customHeight="1"/>
    <row r="9629" ht="12.75" customHeight="1"/>
    <row r="9630" ht="12.75" customHeight="1"/>
    <row r="9631" ht="12.75" customHeight="1"/>
    <row r="9632" ht="12.75" customHeight="1"/>
    <row r="9633" ht="12.75" customHeight="1"/>
    <row r="9634" ht="12.75" customHeight="1"/>
    <row r="9635" ht="12.75" customHeight="1"/>
    <row r="9636" ht="12.75" customHeight="1"/>
    <row r="9637" ht="12.75" customHeight="1"/>
    <row r="9638" ht="12.75" customHeight="1"/>
    <row r="9639" ht="12.75" customHeight="1"/>
    <row r="9640" ht="12.75" customHeight="1"/>
    <row r="9641" ht="12.75" customHeight="1"/>
    <row r="9642" ht="12.75" customHeight="1"/>
    <row r="9643" ht="12.75" customHeight="1"/>
    <row r="9644" ht="12.75" customHeight="1"/>
    <row r="9645" ht="12.75" customHeight="1"/>
    <row r="9646" ht="12.75" customHeight="1"/>
    <row r="9647" ht="12.75" customHeight="1"/>
    <row r="9648" ht="12.75" customHeight="1"/>
    <row r="9649" ht="12.75" customHeight="1"/>
    <row r="9650" ht="12.75" customHeight="1"/>
    <row r="9651" ht="12.75" customHeight="1"/>
    <row r="9652" ht="12.75" customHeight="1"/>
    <row r="9653" ht="12.75" customHeight="1"/>
    <row r="9654" ht="12.75" customHeight="1"/>
    <row r="9655" ht="12.75" customHeight="1"/>
    <row r="9656" ht="12.75" customHeight="1"/>
    <row r="9657" ht="12.75" customHeight="1"/>
    <row r="9658" ht="12.75" customHeight="1"/>
    <row r="9659" ht="12.75" customHeight="1"/>
    <row r="9660" ht="12.75" customHeight="1"/>
    <row r="9661" ht="12.75" customHeight="1"/>
    <row r="9662" ht="12.75" customHeight="1"/>
    <row r="9663" ht="12.75" customHeight="1"/>
    <row r="9664" ht="12.75" customHeight="1"/>
    <row r="9665" ht="12.75" customHeight="1"/>
    <row r="9666" ht="12.75" customHeight="1"/>
    <row r="9667" ht="12.75" customHeight="1"/>
    <row r="9668" ht="12.75" customHeight="1"/>
    <row r="9669" ht="12.75" customHeight="1"/>
    <row r="9670" ht="12.75" customHeight="1"/>
    <row r="9671" ht="12.75" customHeight="1"/>
    <row r="9672" ht="12.75" customHeight="1"/>
    <row r="9673" ht="12.75" customHeight="1"/>
    <row r="9674" ht="12.75" customHeight="1"/>
    <row r="9675" ht="12.75" customHeight="1"/>
    <row r="9676" ht="12.75" customHeight="1"/>
    <row r="9677" ht="12.75" customHeight="1"/>
    <row r="9678" ht="12.75" customHeight="1"/>
    <row r="9679" ht="12.75" customHeight="1"/>
    <row r="9680" ht="12.75" customHeight="1"/>
    <row r="9681" ht="12.75" customHeight="1"/>
    <row r="9682" ht="12.75" customHeight="1"/>
    <row r="9683" ht="12.75" customHeight="1"/>
    <row r="9684" ht="12.75" customHeight="1"/>
    <row r="9685" ht="12.75" customHeight="1"/>
    <row r="9686" ht="12.75" customHeight="1"/>
    <row r="9687" ht="12.75" customHeight="1"/>
    <row r="9688" ht="12.75" customHeight="1"/>
    <row r="9689" ht="12.75" customHeight="1"/>
    <row r="9690" ht="12.75" customHeight="1"/>
    <row r="9691" ht="12.75" customHeight="1"/>
    <row r="9692" ht="12.75" customHeight="1"/>
    <row r="9693" ht="12.75" customHeight="1"/>
    <row r="9694" ht="12.75" customHeight="1"/>
    <row r="9695" ht="12.75" customHeight="1"/>
    <row r="9696" ht="12.75" customHeight="1"/>
    <row r="9697" ht="12.75" customHeight="1"/>
    <row r="9698" ht="12.75" customHeight="1"/>
    <row r="9699" ht="12.75" customHeight="1"/>
    <row r="9700" ht="12.75" customHeight="1"/>
    <row r="9701" ht="12.75" customHeight="1"/>
    <row r="9702" ht="12.75" customHeight="1"/>
    <row r="9703" ht="12.75" customHeight="1"/>
    <row r="9704" ht="12.75" customHeight="1"/>
    <row r="9705" ht="12.75" customHeight="1"/>
    <row r="9706" ht="12.75" customHeight="1"/>
    <row r="9707" ht="12.75" customHeight="1"/>
    <row r="9708" ht="12.75" customHeight="1"/>
    <row r="9709" ht="12.75" customHeight="1"/>
    <row r="9710" ht="12.75" customHeight="1"/>
    <row r="9711" ht="12.75" customHeight="1"/>
    <row r="9712" ht="12.75" customHeight="1"/>
    <row r="9713" ht="12.75" customHeight="1"/>
    <row r="9714" ht="12.75" customHeight="1"/>
    <row r="9715" ht="12.75" customHeight="1"/>
    <row r="9716" ht="12.75" customHeight="1"/>
    <row r="9717" ht="12.75" customHeight="1"/>
    <row r="9718" ht="12.75" customHeight="1"/>
    <row r="9719" ht="12.75" customHeight="1"/>
    <row r="9720" ht="12.75" customHeight="1"/>
    <row r="9721" ht="12.75" customHeight="1"/>
    <row r="9722" ht="12.75" customHeight="1"/>
    <row r="9723" ht="12.75" customHeight="1"/>
    <row r="9724" ht="12.75" customHeight="1"/>
    <row r="9725" ht="12.75" customHeight="1"/>
    <row r="9726" ht="12.75" customHeight="1"/>
    <row r="9727" ht="12.75" customHeight="1"/>
    <row r="9728" ht="12.75" customHeight="1"/>
    <row r="9729" ht="12.75" customHeight="1"/>
    <row r="9730" ht="12.75" customHeight="1"/>
    <row r="9731" ht="12.75" customHeight="1"/>
    <row r="9732" ht="12.75" customHeight="1"/>
    <row r="9733" ht="12.75" customHeight="1"/>
    <row r="9734" ht="12.75" customHeight="1"/>
    <row r="9735" ht="12.75" customHeight="1"/>
    <row r="9736" ht="12.75" customHeight="1"/>
    <row r="9737" ht="12.75" customHeight="1"/>
    <row r="9738" ht="12.75" customHeight="1"/>
    <row r="9739" ht="12.75" customHeight="1"/>
    <row r="9740" ht="12.75" customHeight="1"/>
    <row r="9741" ht="12.75" customHeight="1"/>
    <row r="9742" ht="12.75" customHeight="1"/>
    <row r="9743" ht="12.75" customHeight="1"/>
    <row r="9744" ht="12.75" customHeight="1"/>
    <row r="9745" ht="12.75" customHeight="1"/>
    <row r="9746" ht="12.75" customHeight="1"/>
    <row r="9747" ht="12.75" customHeight="1"/>
    <row r="9748" ht="12.75" customHeight="1"/>
    <row r="9749" ht="12.75" customHeight="1"/>
    <row r="9750" ht="12.75" customHeight="1"/>
    <row r="9751" ht="12.75" customHeight="1"/>
    <row r="9752" ht="12.75" customHeight="1"/>
    <row r="9753" ht="12.75" customHeight="1"/>
    <row r="9754" ht="12.75" customHeight="1"/>
    <row r="9755" ht="12.75" customHeight="1"/>
    <row r="9756" ht="12.75" customHeight="1"/>
    <row r="9757" ht="12.75" customHeight="1"/>
    <row r="9758" ht="12.75" customHeight="1"/>
    <row r="9759" ht="12.75" customHeight="1"/>
    <row r="9760" ht="12.75" customHeight="1"/>
    <row r="9761" ht="12.75" customHeight="1"/>
    <row r="9762" ht="12.75" customHeight="1"/>
    <row r="9763" ht="12.75" customHeight="1"/>
    <row r="9764" ht="12.75" customHeight="1"/>
    <row r="9765" ht="12.75" customHeight="1"/>
    <row r="9766" ht="12.75" customHeight="1"/>
    <row r="9767" ht="12.75" customHeight="1"/>
    <row r="9768" ht="12.75" customHeight="1"/>
    <row r="9769" ht="12.75" customHeight="1"/>
    <row r="9770" ht="12.75" customHeight="1"/>
    <row r="9771" ht="12.75" customHeight="1"/>
    <row r="9772" ht="12.75" customHeight="1"/>
    <row r="9773" ht="12.75" customHeight="1"/>
    <row r="9774" ht="12.75" customHeight="1"/>
    <row r="9775" ht="12.75" customHeight="1"/>
    <row r="9776" ht="12.75" customHeight="1"/>
    <row r="9777" ht="12.75" customHeight="1"/>
    <row r="9778" ht="12.75" customHeight="1"/>
    <row r="9779" ht="12.75" customHeight="1"/>
    <row r="9780" ht="12.75" customHeight="1"/>
    <row r="9781" ht="12.75" customHeight="1"/>
    <row r="9782" ht="12.75" customHeight="1"/>
    <row r="9783" ht="12.75" customHeight="1"/>
    <row r="9784" ht="12.75" customHeight="1"/>
    <row r="9785" ht="12.75" customHeight="1"/>
    <row r="9786" ht="12.75" customHeight="1"/>
    <row r="9787" ht="12.75" customHeight="1"/>
    <row r="9788" ht="12.75" customHeight="1"/>
    <row r="9789" ht="12.75" customHeight="1"/>
    <row r="9790" ht="12.75" customHeight="1"/>
    <row r="9791" ht="12.75" customHeight="1"/>
    <row r="9792" ht="12.75" customHeight="1"/>
    <row r="9793" ht="12.75" customHeight="1"/>
    <row r="9794" ht="12.75" customHeight="1"/>
    <row r="9795" ht="12.75" customHeight="1"/>
    <row r="9796" ht="12.75" customHeight="1"/>
    <row r="9797" ht="12.75" customHeight="1"/>
    <row r="9798" ht="12.75" customHeight="1"/>
    <row r="9799" ht="12.75" customHeight="1"/>
    <row r="9800" ht="12.75" customHeight="1"/>
    <row r="9801" ht="12.75" customHeight="1"/>
    <row r="9802" ht="12.75" customHeight="1"/>
    <row r="9803" ht="12.75" customHeight="1"/>
    <row r="9804" ht="12.75" customHeight="1"/>
    <row r="9805" ht="12.75" customHeight="1"/>
    <row r="9806" ht="12.75" customHeight="1"/>
    <row r="9807" ht="12.75" customHeight="1"/>
    <row r="9808" ht="12.75" customHeight="1"/>
    <row r="9809" ht="12.75" customHeight="1"/>
    <row r="9810" ht="12.75" customHeight="1"/>
    <row r="9811" ht="12.75" customHeight="1"/>
    <row r="9812" ht="12.75" customHeight="1"/>
    <row r="9813" ht="12.75" customHeight="1"/>
    <row r="9814" ht="12.75" customHeight="1"/>
    <row r="9815" ht="12.75" customHeight="1"/>
    <row r="9816" ht="12.75" customHeight="1"/>
    <row r="9817" ht="12.75" customHeight="1"/>
    <row r="9818" ht="12.75" customHeight="1"/>
    <row r="9819" ht="12.75" customHeight="1"/>
    <row r="9820" ht="12.75" customHeight="1"/>
    <row r="9821" ht="12.75" customHeight="1"/>
    <row r="9822" ht="12.75" customHeight="1"/>
    <row r="9823" ht="12.75" customHeight="1"/>
    <row r="9824" ht="12.75" customHeight="1"/>
    <row r="9825" ht="12.75" customHeight="1"/>
    <row r="9826" ht="12.75" customHeight="1"/>
    <row r="9827" ht="12.75" customHeight="1"/>
    <row r="9828" ht="12.75" customHeight="1"/>
    <row r="9829" ht="12.75" customHeight="1"/>
    <row r="9830" ht="12.75" customHeight="1"/>
    <row r="9831" ht="12.75" customHeight="1"/>
    <row r="9832" ht="12.75" customHeight="1"/>
    <row r="9833" ht="12.75" customHeight="1"/>
    <row r="9834" ht="12.75" customHeight="1"/>
    <row r="9835" ht="12.75" customHeight="1"/>
    <row r="9836" ht="12.75" customHeight="1"/>
    <row r="9837" ht="12.75" customHeight="1"/>
    <row r="9838" ht="12.75" customHeight="1"/>
    <row r="9839" ht="12.75" customHeight="1"/>
    <row r="9840" ht="12.75" customHeight="1"/>
    <row r="9841" ht="12.75" customHeight="1"/>
    <row r="9842" ht="12.75" customHeight="1"/>
    <row r="9843" ht="12.75" customHeight="1"/>
    <row r="9844" ht="12.75" customHeight="1"/>
    <row r="9845" ht="12.75" customHeight="1"/>
    <row r="9846" ht="12.75" customHeight="1"/>
    <row r="9847" ht="12.75" customHeight="1"/>
    <row r="9848" ht="12.75" customHeight="1"/>
    <row r="9849" ht="12.75" customHeight="1"/>
    <row r="9850" ht="12.75" customHeight="1"/>
    <row r="9851" ht="12.75" customHeight="1"/>
    <row r="9852" ht="12.75" customHeight="1"/>
    <row r="9853" ht="12.75" customHeight="1"/>
    <row r="9854" ht="12.75" customHeight="1"/>
    <row r="9855" ht="12.75" customHeight="1"/>
    <row r="9856" ht="12.75" customHeight="1"/>
    <row r="9857" ht="12.75" customHeight="1"/>
    <row r="9858" ht="12.75" customHeight="1"/>
    <row r="9859" ht="12.75" customHeight="1"/>
    <row r="9860" ht="12.75" customHeight="1"/>
    <row r="9861" ht="12.75" customHeight="1"/>
    <row r="9862" ht="12.75" customHeight="1"/>
    <row r="9863" ht="12.75" customHeight="1"/>
    <row r="9864" ht="12.75" customHeight="1"/>
    <row r="9865" ht="12.75" customHeight="1"/>
    <row r="9866" ht="12.75" customHeight="1"/>
    <row r="9867" ht="12.75" customHeight="1"/>
    <row r="9868" ht="12.75" customHeight="1"/>
    <row r="9869" ht="12.75" customHeight="1"/>
    <row r="9870" ht="12.75" customHeight="1"/>
    <row r="9871" ht="12.75" customHeight="1"/>
    <row r="9872" ht="12.75" customHeight="1"/>
    <row r="9873" ht="12.75" customHeight="1"/>
    <row r="9874" ht="12.75" customHeight="1"/>
    <row r="9875" ht="12.75" customHeight="1"/>
    <row r="9876" ht="12.75" customHeight="1"/>
    <row r="9877" ht="12.75" customHeight="1"/>
    <row r="9878" ht="12.75" customHeight="1"/>
    <row r="9879" ht="12.75" customHeight="1"/>
    <row r="9880" ht="12.75" customHeight="1"/>
    <row r="9881" ht="12.75" customHeight="1"/>
    <row r="9882" ht="12.75" customHeight="1"/>
    <row r="9883" ht="12.75" customHeight="1"/>
    <row r="9884" ht="12.75" customHeight="1"/>
    <row r="9885" ht="12.75" customHeight="1"/>
    <row r="9886" ht="12.75" customHeight="1"/>
    <row r="9887" ht="12.75" customHeight="1"/>
    <row r="9888" ht="12.75" customHeight="1"/>
    <row r="9889" ht="12.75" customHeight="1"/>
    <row r="9890" ht="12.75" customHeight="1"/>
    <row r="9891" ht="12.75" customHeight="1"/>
    <row r="9892" ht="12.75" customHeight="1"/>
    <row r="9893" ht="12.75" customHeight="1"/>
    <row r="9894" ht="12.75" customHeight="1"/>
    <row r="9895" ht="12.75" customHeight="1"/>
    <row r="9896" ht="12.75" customHeight="1"/>
    <row r="9897" ht="12.75" customHeight="1"/>
    <row r="9898" ht="12.75" customHeight="1"/>
    <row r="9899" ht="12.75" customHeight="1"/>
    <row r="9900" ht="12.75" customHeight="1"/>
    <row r="9901" ht="12.75" customHeight="1"/>
    <row r="9902" ht="12.75" customHeight="1"/>
    <row r="9903" ht="12.75" customHeight="1"/>
    <row r="9904" ht="12.75" customHeight="1"/>
    <row r="9905" ht="12.75" customHeight="1"/>
    <row r="9906" ht="12.75" customHeight="1"/>
    <row r="9907" ht="12.75" customHeight="1"/>
    <row r="9908" ht="12.75" customHeight="1"/>
    <row r="9909" ht="12.75" customHeight="1"/>
    <row r="9910" ht="12.75" customHeight="1"/>
    <row r="9911" ht="12.75" customHeight="1"/>
    <row r="9912" ht="12.75" customHeight="1"/>
    <row r="9913" ht="12.75" customHeight="1"/>
    <row r="9914" ht="12.75" customHeight="1"/>
    <row r="9915" ht="12.75" customHeight="1"/>
    <row r="9916" ht="12.75" customHeight="1"/>
    <row r="9917" ht="12.75" customHeight="1"/>
    <row r="9918" ht="12.75" customHeight="1"/>
    <row r="9919" ht="12.75" customHeight="1"/>
    <row r="9920" ht="12.75" customHeight="1"/>
    <row r="9921" ht="12.75" customHeight="1"/>
    <row r="9922" ht="12.75" customHeight="1"/>
    <row r="9923" ht="12.75" customHeight="1"/>
    <row r="9924" ht="12.75" customHeight="1"/>
    <row r="9925" ht="12.75" customHeight="1"/>
    <row r="9926" ht="12.75" customHeight="1"/>
    <row r="9927" ht="12.75" customHeight="1"/>
    <row r="9928" ht="12.75" customHeight="1"/>
    <row r="9929" ht="12.75" customHeight="1"/>
    <row r="9930" ht="12.75" customHeight="1"/>
    <row r="9931" ht="12.75" customHeight="1"/>
    <row r="9932" ht="12.75" customHeight="1"/>
    <row r="9933" ht="12.75" customHeight="1"/>
    <row r="9934" ht="12.75" customHeight="1"/>
    <row r="9935" ht="12.75" customHeight="1"/>
    <row r="9936" ht="12.75" customHeight="1"/>
    <row r="9937" ht="12.75" customHeight="1"/>
    <row r="9938" ht="12.75" customHeight="1"/>
    <row r="9939" ht="12.75" customHeight="1"/>
    <row r="9940" ht="12.75" customHeight="1"/>
    <row r="9941" ht="12.75" customHeight="1"/>
    <row r="9942" ht="12.75" customHeight="1"/>
    <row r="9943" ht="12.75" customHeight="1"/>
    <row r="9944" ht="12.75" customHeight="1"/>
    <row r="9945" ht="12.75" customHeight="1"/>
    <row r="9946" ht="12.75" customHeight="1"/>
    <row r="9947" ht="12.75" customHeight="1"/>
    <row r="9948" ht="12.75" customHeight="1"/>
    <row r="9949" ht="12.75" customHeight="1"/>
    <row r="9950" ht="12.75" customHeight="1"/>
    <row r="9951" ht="12.75" customHeight="1"/>
    <row r="9952" ht="12.75" customHeight="1"/>
    <row r="9953" ht="12.75" customHeight="1"/>
    <row r="9954" ht="12.75" customHeight="1"/>
    <row r="9955" ht="12.75" customHeight="1"/>
    <row r="9956" ht="12.75" customHeight="1"/>
    <row r="9957" ht="12.75" customHeight="1"/>
    <row r="9958" ht="12.75" customHeight="1"/>
    <row r="9959" ht="12.75" customHeight="1"/>
    <row r="9960" ht="12.75" customHeight="1"/>
    <row r="9961" ht="12.75" customHeight="1"/>
    <row r="9962" ht="12.75" customHeight="1"/>
    <row r="9963" ht="12.75" customHeight="1"/>
    <row r="9964" ht="12.75" customHeight="1"/>
    <row r="9965" ht="12.75" customHeight="1"/>
    <row r="9966" ht="12.75" customHeight="1"/>
    <row r="9967" ht="12.75" customHeight="1"/>
    <row r="9968" ht="12.75" customHeight="1"/>
    <row r="9969" ht="12.75" customHeight="1"/>
    <row r="9970" ht="12.75" customHeight="1"/>
    <row r="9971" ht="12.75" customHeight="1"/>
    <row r="9972" ht="12.75" customHeight="1"/>
    <row r="9973" ht="12.75" customHeight="1"/>
    <row r="9974" ht="12.75" customHeight="1"/>
    <row r="9975" ht="12.75" customHeight="1"/>
    <row r="9976" ht="12.75" customHeight="1"/>
    <row r="9977" ht="12.75" customHeight="1"/>
    <row r="9978" ht="12.75" customHeight="1"/>
    <row r="9979" ht="12.75" customHeight="1"/>
    <row r="9980" ht="12.75" customHeight="1"/>
    <row r="9981" ht="12.75" customHeight="1"/>
    <row r="9982" ht="12.75" customHeight="1"/>
    <row r="9983" ht="12.75" customHeight="1"/>
    <row r="9984" ht="12.75" customHeight="1"/>
    <row r="9985" ht="12.75" customHeight="1"/>
    <row r="9986" ht="12.75" customHeight="1"/>
    <row r="9987" ht="12.75" customHeight="1"/>
    <row r="9988" ht="12.75" customHeight="1"/>
    <row r="9989" ht="12.75" customHeight="1"/>
    <row r="9990" ht="12.75" customHeight="1"/>
    <row r="9991" ht="12.75" customHeight="1"/>
    <row r="9992" ht="12.75" customHeight="1"/>
    <row r="9993" ht="12.75" customHeight="1"/>
    <row r="9994" ht="12.75" customHeight="1"/>
    <row r="9995" ht="12.75" customHeight="1"/>
    <row r="9996" ht="12.75" customHeight="1"/>
    <row r="9997" ht="12.75" customHeight="1"/>
    <row r="9998" ht="12.75" customHeight="1"/>
    <row r="9999" ht="12.75" customHeight="1"/>
    <row r="10000" ht="12.75" customHeight="1"/>
    <row r="10001" ht="12.75" customHeight="1"/>
    <row r="10002" ht="12.75" customHeight="1"/>
    <row r="10003" ht="12.75" customHeight="1"/>
    <row r="10004" ht="12.75" customHeight="1"/>
    <row r="10005" ht="12.75" customHeight="1"/>
    <row r="10006" ht="12.75" customHeight="1"/>
    <row r="10007" ht="12.75" customHeight="1"/>
    <row r="10008" ht="12.75" customHeight="1"/>
    <row r="10009" ht="12.75" customHeight="1"/>
    <row r="10010" ht="12.75" customHeight="1"/>
    <row r="10011" ht="12.75" customHeight="1"/>
    <row r="10012" ht="12.75" customHeight="1"/>
    <row r="10013" ht="12.75" customHeight="1"/>
    <row r="10014" ht="12.75" customHeight="1"/>
    <row r="10015" ht="12.75" customHeight="1"/>
    <row r="10016" ht="12.75" customHeight="1"/>
    <row r="10017" ht="12.75" customHeight="1"/>
    <row r="10018" ht="12.75" customHeight="1"/>
    <row r="10019" ht="12.75" customHeight="1"/>
    <row r="10020" ht="12.75" customHeight="1"/>
    <row r="10021" ht="12.75" customHeight="1"/>
    <row r="10022" ht="12.75" customHeight="1"/>
    <row r="10023" ht="12.75" customHeight="1"/>
    <row r="10024" ht="12.75" customHeight="1"/>
    <row r="10025" ht="12.75" customHeight="1"/>
    <row r="10026" ht="12.75" customHeight="1"/>
    <row r="10027" ht="12.75" customHeight="1"/>
    <row r="10028" ht="12.75" customHeight="1"/>
    <row r="10029" ht="12.75" customHeight="1"/>
    <row r="10030" ht="12.75" customHeight="1"/>
    <row r="10031" ht="12.75" customHeight="1"/>
    <row r="10032" ht="12.75" customHeight="1"/>
    <row r="10033" ht="12.75" customHeight="1"/>
    <row r="10034" ht="12.75" customHeight="1"/>
    <row r="10035" ht="12.75" customHeight="1"/>
    <row r="10036" ht="12.75" customHeight="1"/>
    <row r="10037" ht="12.75" customHeight="1"/>
    <row r="10038" ht="12.75" customHeight="1"/>
    <row r="10039" ht="12.75" customHeight="1"/>
    <row r="10040" ht="12.75" customHeight="1"/>
    <row r="10041" ht="12.75" customHeight="1"/>
    <row r="10042" ht="12.75" customHeight="1"/>
    <row r="10043" ht="12.75" customHeight="1"/>
    <row r="10044" ht="12.75" customHeight="1"/>
    <row r="10045" ht="12.75" customHeight="1"/>
    <row r="10046" ht="12.75" customHeight="1"/>
    <row r="10047" ht="12.75" customHeight="1"/>
    <row r="10048" ht="12.75" customHeight="1"/>
    <row r="10049" ht="12.75" customHeight="1"/>
    <row r="10050" ht="12.75" customHeight="1"/>
    <row r="10051" ht="12.75" customHeight="1"/>
    <row r="10052" ht="12.75" customHeight="1"/>
    <row r="10053" ht="12.75" customHeight="1"/>
    <row r="10054" ht="12.75" customHeight="1"/>
    <row r="10055" ht="12.75" customHeight="1"/>
    <row r="10056" ht="12.75" customHeight="1"/>
    <row r="10057" ht="12.75" customHeight="1"/>
    <row r="10058" ht="12.75" customHeight="1"/>
    <row r="10059" ht="12.75" customHeight="1"/>
    <row r="10060" ht="12.75" customHeight="1"/>
    <row r="10061" ht="12.75" customHeight="1"/>
    <row r="10062" ht="12.75" customHeight="1"/>
    <row r="10063" ht="12.75" customHeight="1"/>
    <row r="10064" ht="12.75" customHeight="1"/>
    <row r="10065" ht="12.75" customHeight="1"/>
    <row r="10066" ht="12.75" customHeight="1"/>
    <row r="10067" ht="12.75" customHeight="1"/>
    <row r="10068" ht="12.75" customHeight="1"/>
    <row r="10069" ht="12.75" customHeight="1"/>
    <row r="10070" ht="12.75" customHeight="1"/>
    <row r="10071" ht="12.75" customHeight="1"/>
    <row r="10072" ht="12.75" customHeight="1"/>
    <row r="10073" ht="12.75" customHeight="1"/>
    <row r="10074" ht="12.75" customHeight="1"/>
    <row r="10075" ht="12.75" customHeight="1"/>
    <row r="10076" ht="12.75" customHeight="1"/>
    <row r="10077" ht="12.75" customHeight="1"/>
    <row r="10078" ht="12.75" customHeight="1"/>
    <row r="10079" ht="12.75" customHeight="1"/>
    <row r="10080" ht="12.75" customHeight="1"/>
    <row r="10081" ht="12.75" customHeight="1"/>
    <row r="10082" ht="12.75" customHeight="1"/>
    <row r="10083" ht="12.75" customHeight="1"/>
    <row r="10084" ht="12.75" customHeight="1"/>
    <row r="10085" ht="12.75" customHeight="1"/>
    <row r="10086" ht="12.75" customHeight="1"/>
    <row r="10087" ht="12.75" customHeight="1"/>
    <row r="10088" ht="12.75" customHeight="1"/>
    <row r="10089" ht="12.75" customHeight="1"/>
    <row r="10090" ht="12.75" customHeight="1"/>
    <row r="10091" ht="12.75" customHeight="1"/>
    <row r="10092" ht="12.75" customHeight="1"/>
    <row r="10093" ht="12.75" customHeight="1"/>
    <row r="10094" ht="12.75" customHeight="1"/>
    <row r="10095" ht="12.75" customHeight="1"/>
    <row r="10096" ht="12.75" customHeight="1"/>
    <row r="10097" ht="12.75" customHeight="1"/>
    <row r="10098" ht="12.75" customHeight="1"/>
    <row r="10099" ht="12.75" customHeight="1"/>
    <row r="10100" ht="12.75" customHeight="1"/>
    <row r="10101" ht="12.75" customHeight="1"/>
    <row r="10102" ht="12.75" customHeight="1"/>
    <row r="10103" ht="12.75" customHeight="1"/>
    <row r="10104" ht="12.75" customHeight="1"/>
    <row r="10105" ht="12.75" customHeight="1"/>
    <row r="10106" ht="12.75" customHeight="1"/>
    <row r="10107" ht="12.75" customHeight="1"/>
    <row r="10108" ht="12.75" customHeight="1"/>
    <row r="10109" ht="12.75" customHeight="1"/>
    <row r="10110" ht="12.75" customHeight="1"/>
    <row r="10111" ht="12.75" customHeight="1"/>
    <row r="10112" ht="12.75" customHeight="1"/>
    <row r="10113" ht="12.75" customHeight="1"/>
    <row r="10114" ht="12.75" customHeight="1"/>
    <row r="10115" ht="12.75" customHeight="1"/>
    <row r="10116" ht="12.75" customHeight="1"/>
    <row r="10117" ht="12.75" customHeight="1"/>
    <row r="10118" ht="12.75" customHeight="1"/>
    <row r="10119" ht="12.75" customHeight="1"/>
    <row r="10120" ht="12.75" customHeight="1"/>
    <row r="10121" ht="12.75" customHeight="1"/>
    <row r="10122" ht="12.75" customHeight="1"/>
    <row r="10123" ht="12.75" customHeight="1"/>
    <row r="10124" ht="12.75" customHeight="1"/>
    <row r="10125" ht="12.75" customHeight="1"/>
    <row r="10126" ht="12.75" customHeight="1"/>
    <row r="10127" ht="12.75" customHeight="1"/>
    <row r="10128" ht="12.75" customHeight="1"/>
    <row r="10129" ht="12.75" customHeight="1"/>
    <row r="10130" ht="12.75" customHeight="1"/>
    <row r="10131" ht="12.75" customHeight="1"/>
    <row r="10132" ht="12.75" customHeight="1"/>
    <row r="10133" ht="12.75" customHeight="1"/>
    <row r="10134" ht="12.75" customHeight="1"/>
    <row r="10135" ht="12.75" customHeight="1"/>
    <row r="10136" ht="12.75" customHeight="1"/>
    <row r="10137" ht="12.75" customHeight="1"/>
    <row r="10138" ht="12.75" customHeight="1"/>
    <row r="10139" ht="12.75" customHeight="1"/>
    <row r="10140" ht="12.75" customHeight="1"/>
    <row r="10141" ht="12.75" customHeight="1"/>
    <row r="10142" ht="12.75" customHeight="1"/>
    <row r="10143" ht="12.75" customHeight="1"/>
    <row r="10144" ht="12.75" customHeight="1"/>
    <row r="10145" ht="12.75" customHeight="1"/>
    <row r="10146" ht="12.75" customHeight="1"/>
    <row r="10147" ht="12.75" customHeight="1"/>
    <row r="10148" ht="12.75" customHeight="1"/>
    <row r="10149" ht="12.75" customHeight="1"/>
    <row r="10150" ht="12.75" customHeight="1"/>
    <row r="10151" ht="12.75" customHeight="1"/>
    <row r="10152" ht="12.75" customHeight="1"/>
    <row r="10153" ht="12.75" customHeight="1"/>
    <row r="10154" ht="12.75" customHeight="1"/>
    <row r="10155" ht="12.75" customHeight="1"/>
    <row r="10156" ht="12.75" customHeight="1"/>
    <row r="10157" ht="12.75" customHeight="1"/>
    <row r="10158" ht="12.75" customHeight="1"/>
    <row r="10159" ht="12.75" customHeight="1"/>
    <row r="10160" ht="12.75" customHeight="1"/>
    <row r="10161" ht="12.75" customHeight="1"/>
    <row r="10162" ht="12.75" customHeight="1"/>
    <row r="10163" ht="12.75" customHeight="1"/>
    <row r="10164" ht="12.75" customHeight="1"/>
    <row r="10165" ht="12.75" customHeight="1"/>
    <row r="10166" ht="12.75" customHeight="1"/>
    <row r="10167" ht="12.75" customHeight="1"/>
    <row r="10168" ht="12.75" customHeight="1"/>
    <row r="10169" ht="12.75" customHeight="1"/>
    <row r="10170" ht="12.75" customHeight="1"/>
    <row r="10171" ht="12.75" customHeight="1"/>
    <row r="10172" ht="12.75" customHeight="1"/>
    <row r="10173" ht="12.75" customHeight="1"/>
    <row r="10174" ht="12.75" customHeight="1"/>
    <row r="10175" ht="12.75" customHeight="1"/>
    <row r="10176" ht="12.75" customHeight="1"/>
    <row r="10177" ht="12.75" customHeight="1"/>
    <row r="10178" ht="12.75" customHeight="1"/>
    <row r="10179" ht="12.75" customHeight="1"/>
    <row r="10180" ht="12.75" customHeight="1"/>
    <row r="10181" ht="12.75" customHeight="1"/>
    <row r="10182" ht="12.75" customHeight="1"/>
    <row r="10183" ht="12.75" customHeight="1"/>
    <row r="10184" ht="12.75" customHeight="1"/>
    <row r="10185" ht="12.75" customHeight="1"/>
    <row r="10186" ht="12.75" customHeight="1"/>
    <row r="10187" ht="12.75" customHeight="1"/>
    <row r="10188" ht="12.75" customHeight="1"/>
    <row r="10189" ht="12.75" customHeight="1"/>
    <row r="10190" ht="12.75" customHeight="1"/>
    <row r="10191" ht="12.75" customHeight="1"/>
    <row r="10192" ht="12.75" customHeight="1"/>
    <row r="10193" ht="12.75" customHeight="1"/>
    <row r="10194" ht="12.75" customHeight="1"/>
    <row r="10195" ht="12.75" customHeight="1"/>
    <row r="10196" ht="12.75" customHeight="1"/>
    <row r="10197" ht="12.75" customHeight="1"/>
    <row r="10198" ht="12.75" customHeight="1"/>
    <row r="10199" ht="12.75" customHeight="1"/>
    <row r="10200" ht="12.75" customHeight="1"/>
    <row r="10201" ht="12.75" customHeight="1"/>
    <row r="10202" ht="12.75" customHeight="1"/>
    <row r="10203" ht="12.75" customHeight="1"/>
    <row r="10204" ht="12.75" customHeight="1"/>
    <row r="10205" ht="12.75" customHeight="1"/>
    <row r="10206" ht="12.75" customHeight="1"/>
    <row r="10207" ht="12.75" customHeight="1"/>
    <row r="10208" ht="12.75" customHeight="1"/>
    <row r="10209" ht="12.75" customHeight="1"/>
    <row r="10210" ht="12.75" customHeight="1"/>
    <row r="10211" ht="12.75" customHeight="1"/>
    <row r="10212" ht="12.75" customHeight="1"/>
    <row r="10213" ht="12.75" customHeight="1"/>
    <row r="10214" ht="12.75" customHeight="1"/>
    <row r="10215" ht="12.75" customHeight="1"/>
    <row r="10216" ht="12.75" customHeight="1"/>
    <row r="10217" ht="12.75" customHeight="1"/>
    <row r="10218" ht="12.75" customHeight="1"/>
    <row r="10219" ht="12.75" customHeight="1"/>
    <row r="10220" ht="12.75" customHeight="1"/>
    <row r="10221" ht="12.75" customHeight="1"/>
    <row r="10222" ht="12.75" customHeight="1"/>
    <row r="10223" ht="12.75" customHeight="1"/>
    <row r="10224" ht="12.75" customHeight="1"/>
    <row r="10225" ht="12.75" customHeight="1"/>
    <row r="10226" ht="12.75" customHeight="1"/>
    <row r="10227" ht="12.75" customHeight="1"/>
    <row r="10228" ht="12.75" customHeight="1"/>
    <row r="10229" ht="12.75" customHeight="1"/>
    <row r="10230" ht="12.75" customHeight="1"/>
    <row r="10231" ht="12.75" customHeight="1"/>
    <row r="10232" ht="12.75" customHeight="1"/>
    <row r="10233" ht="12.75" customHeight="1"/>
    <row r="10234" ht="12.75" customHeight="1"/>
    <row r="10235" ht="12.75" customHeight="1"/>
    <row r="10236" ht="12.75" customHeight="1"/>
    <row r="10237" ht="12.75" customHeight="1"/>
    <row r="10238" ht="12.75" customHeight="1"/>
    <row r="10239" ht="12.75" customHeight="1"/>
    <row r="10240" ht="12.75" customHeight="1"/>
    <row r="10241" ht="12.75" customHeight="1"/>
    <row r="10242" ht="12.75" customHeight="1"/>
    <row r="10243" ht="12.75" customHeight="1"/>
    <row r="10244" ht="12.75" customHeight="1"/>
    <row r="10245" ht="12.75" customHeight="1"/>
    <row r="10246" ht="12.75" customHeight="1"/>
    <row r="10247" ht="12.75" customHeight="1"/>
    <row r="10248" ht="12.75" customHeight="1"/>
    <row r="10249" ht="12.75" customHeight="1"/>
    <row r="10250" ht="12.75" customHeight="1"/>
    <row r="10251" ht="12.75" customHeight="1"/>
    <row r="10252" ht="12.75" customHeight="1"/>
    <row r="10253" ht="12.75" customHeight="1"/>
    <row r="10254" ht="12.75" customHeight="1"/>
    <row r="10255" ht="12.75" customHeight="1"/>
    <row r="10256" ht="12.75" customHeight="1"/>
    <row r="10257" ht="12.75" customHeight="1"/>
    <row r="10258" ht="12.75" customHeight="1"/>
    <row r="10259" ht="12.75" customHeight="1"/>
    <row r="10260" ht="12.75" customHeight="1"/>
    <row r="10261" ht="12.75" customHeight="1"/>
    <row r="10262" ht="12.75" customHeight="1"/>
    <row r="10263" ht="12.75" customHeight="1"/>
    <row r="10264" ht="12.75" customHeight="1"/>
    <row r="10265" ht="12.75" customHeight="1"/>
    <row r="10266" ht="12.75" customHeight="1"/>
    <row r="10267" ht="12.75" customHeight="1"/>
    <row r="10268" ht="12.75" customHeight="1"/>
    <row r="10269" ht="12.75" customHeight="1"/>
    <row r="10270" ht="12.75" customHeight="1"/>
    <row r="10271" ht="12.75" customHeight="1"/>
    <row r="10272" ht="12.75" customHeight="1"/>
    <row r="10273" ht="12.75" customHeight="1"/>
    <row r="10274" ht="12.75" customHeight="1"/>
    <row r="10275" ht="12.75" customHeight="1"/>
    <row r="10276" ht="12.75" customHeight="1"/>
    <row r="10277" ht="12.75" customHeight="1"/>
    <row r="10278" ht="12.75" customHeight="1"/>
    <row r="10279" ht="12.75" customHeight="1"/>
    <row r="10280" ht="12.75" customHeight="1"/>
    <row r="10281" ht="12.75" customHeight="1"/>
    <row r="10282" ht="12.75" customHeight="1"/>
    <row r="10283" ht="12.75" customHeight="1"/>
    <row r="10284" ht="12.75" customHeight="1"/>
    <row r="10285" ht="12.75" customHeight="1"/>
    <row r="10286" ht="12.75" customHeight="1"/>
    <row r="10287" ht="12.75" customHeight="1"/>
    <row r="10288" ht="12.75" customHeight="1"/>
    <row r="10289" ht="12.75" customHeight="1"/>
    <row r="10290" ht="12.75" customHeight="1"/>
    <row r="10291" ht="12.75" customHeight="1"/>
    <row r="10292" ht="12.75" customHeight="1"/>
    <row r="10293" ht="12.75" customHeight="1"/>
    <row r="10294" ht="12.75" customHeight="1"/>
    <row r="10295" ht="12.75" customHeight="1"/>
    <row r="10296" ht="12.75" customHeight="1"/>
    <row r="10297" ht="12.75" customHeight="1"/>
    <row r="10298" ht="12.75" customHeight="1"/>
    <row r="10299" ht="12.75" customHeight="1"/>
    <row r="10300" ht="12.75" customHeight="1"/>
    <row r="10301" ht="12.75" customHeight="1"/>
    <row r="10302" ht="12.75" customHeight="1"/>
    <row r="10303" ht="12.75" customHeight="1"/>
    <row r="10304" ht="12.75" customHeight="1"/>
    <row r="10305" ht="12.75" customHeight="1"/>
    <row r="10306" ht="12.75" customHeight="1"/>
    <row r="10307" ht="12.75" customHeight="1"/>
    <row r="10308" ht="12.75" customHeight="1"/>
    <row r="10309" ht="12.75" customHeight="1"/>
    <row r="10310" ht="12.75" customHeight="1"/>
    <row r="10311" ht="12.75" customHeight="1"/>
    <row r="10312" ht="12.75" customHeight="1"/>
    <row r="10313" ht="12.75" customHeight="1"/>
    <row r="10314" ht="12.75" customHeight="1"/>
    <row r="10315" ht="12.75" customHeight="1"/>
    <row r="10316" ht="12.75" customHeight="1"/>
    <row r="10317" ht="12.75" customHeight="1"/>
    <row r="10318" ht="12.75" customHeight="1"/>
    <row r="10319" ht="12.75" customHeight="1"/>
    <row r="10320" ht="12.75" customHeight="1"/>
    <row r="10321" ht="12.75" customHeight="1"/>
    <row r="10322" ht="12.75" customHeight="1"/>
    <row r="10323" ht="12.75" customHeight="1"/>
    <row r="10324" ht="12.75" customHeight="1"/>
    <row r="10325" ht="12.75" customHeight="1"/>
    <row r="10326" ht="12.75" customHeight="1"/>
    <row r="10327" ht="12.75" customHeight="1"/>
    <row r="10328" ht="12.75" customHeight="1"/>
    <row r="10329" ht="12.75" customHeight="1"/>
    <row r="10330" ht="12.75" customHeight="1"/>
    <row r="10331" ht="12.75" customHeight="1"/>
    <row r="10332" ht="12.75" customHeight="1"/>
    <row r="10333" ht="12.75" customHeight="1"/>
    <row r="10334" ht="12.75" customHeight="1"/>
    <row r="10335" ht="12.75" customHeight="1"/>
    <row r="10336" ht="12.75" customHeight="1"/>
    <row r="10337" ht="12.75" customHeight="1"/>
    <row r="10338" ht="12.75" customHeight="1"/>
    <row r="10339" ht="12.75" customHeight="1"/>
    <row r="10340" ht="12.75" customHeight="1"/>
    <row r="10341" ht="12.75" customHeight="1"/>
    <row r="10342" ht="12.75" customHeight="1"/>
    <row r="10343" ht="12.75" customHeight="1"/>
    <row r="10344" ht="12.75" customHeight="1"/>
    <row r="10345" ht="12.75" customHeight="1"/>
    <row r="10346" ht="12.75" customHeight="1"/>
    <row r="10347" ht="12.75" customHeight="1"/>
    <row r="10348" ht="12.75" customHeight="1"/>
    <row r="10349" ht="12.75" customHeight="1"/>
    <row r="10350" ht="12.75" customHeight="1"/>
    <row r="10351" ht="12.75" customHeight="1"/>
    <row r="10352" ht="12.75" customHeight="1"/>
    <row r="10353" ht="12.75" customHeight="1"/>
    <row r="10354" ht="12.75" customHeight="1"/>
    <row r="10355" ht="12.75" customHeight="1"/>
    <row r="10356" ht="12.75" customHeight="1"/>
    <row r="10357" ht="12.75" customHeight="1"/>
    <row r="10358" ht="12.75" customHeight="1"/>
    <row r="10359" ht="12.75" customHeight="1"/>
    <row r="10360" ht="12.75" customHeight="1"/>
    <row r="10361" ht="12.75" customHeight="1"/>
    <row r="10362" ht="12.75" customHeight="1"/>
    <row r="10363" ht="12.75" customHeight="1"/>
    <row r="10364" ht="12.75" customHeight="1"/>
    <row r="10365" ht="12.75" customHeight="1"/>
    <row r="10366" ht="12.75" customHeight="1"/>
    <row r="10367" ht="12.75" customHeight="1"/>
    <row r="10368" ht="12.75" customHeight="1"/>
    <row r="10369" ht="12.75" customHeight="1"/>
    <row r="10370" ht="12.75" customHeight="1"/>
    <row r="10371" ht="12.75" customHeight="1"/>
    <row r="10372" ht="12.75" customHeight="1"/>
    <row r="10373" ht="12.75" customHeight="1"/>
    <row r="10374" ht="12.75" customHeight="1"/>
    <row r="10375" ht="12.75" customHeight="1"/>
    <row r="10376" ht="12.75" customHeight="1"/>
    <row r="10377" ht="12.75" customHeight="1"/>
    <row r="10378" ht="12.75" customHeight="1"/>
    <row r="10379" ht="12.75" customHeight="1"/>
    <row r="10380" ht="12.75" customHeight="1"/>
    <row r="10381" ht="12.75" customHeight="1"/>
    <row r="10382" ht="12.75" customHeight="1"/>
    <row r="10383" ht="12.75" customHeight="1"/>
    <row r="10384" ht="12.75" customHeight="1"/>
    <row r="10385" ht="12.75" customHeight="1"/>
    <row r="10386" ht="12.75" customHeight="1"/>
    <row r="10387" ht="12.75" customHeight="1"/>
    <row r="10388" ht="12.75" customHeight="1"/>
    <row r="10389" ht="12.75" customHeight="1"/>
    <row r="10390" ht="12.75" customHeight="1"/>
    <row r="10391" ht="12.75" customHeight="1"/>
    <row r="10392" ht="12.75" customHeight="1"/>
    <row r="10393" ht="12.75" customHeight="1"/>
    <row r="10394" ht="12.75" customHeight="1"/>
    <row r="10395" ht="12.75" customHeight="1"/>
    <row r="10396" ht="12.75" customHeight="1"/>
    <row r="10397" ht="12.75" customHeight="1"/>
    <row r="10398" ht="12.75" customHeight="1"/>
    <row r="10399" ht="12.75" customHeight="1"/>
    <row r="10400" ht="12.75" customHeight="1"/>
    <row r="10401" ht="12.75" customHeight="1"/>
    <row r="10402" ht="12.75" customHeight="1"/>
    <row r="10403" ht="12.75" customHeight="1"/>
    <row r="10404" ht="12.75" customHeight="1"/>
    <row r="10405" ht="12.75" customHeight="1"/>
    <row r="10406" ht="12.75" customHeight="1"/>
    <row r="10407" ht="12.75" customHeight="1"/>
    <row r="10408" ht="12.75" customHeight="1"/>
    <row r="10409" ht="12.75" customHeight="1"/>
    <row r="10410" ht="12.75" customHeight="1"/>
    <row r="10411" ht="12.75" customHeight="1"/>
    <row r="10412" ht="12.75" customHeight="1"/>
    <row r="10413" ht="12.75" customHeight="1"/>
    <row r="10414" ht="12.75" customHeight="1"/>
    <row r="10415" ht="12.75" customHeight="1"/>
    <row r="10416" ht="12.75" customHeight="1"/>
    <row r="10417" ht="12.75" customHeight="1"/>
    <row r="10418" ht="12.75" customHeight="1"/>
    <row r="10419" ht="12.75" customHeight="1"/>
    <row r="10420" ht="12.75" customHeight="1"/>
    <row r="10421" ht="12.75" customHeight="1"/>
    <row r="10422" ht="12.75" customHeight="1"/>
    <row r="10423" ht="12.75" customHeight="1"/>
    <row r="10424" ht="12.75" customHeight="1"/>
    <row r="10425" ht="12.75" customHeight="1"/>
    <row r="10426" ht="12.75" customHeight="1"/>
    <row r="10427" ht="12.75" customHeight="1"/>
    <row r="10428" ht="12.75" customHeight="1"/>
    <row r="10429" ht="12.75" customHeight="1"/>
    <row r="10430" ht="12.75" customHeight="1"/>
    <row r="10431" ht="12.75" customHeight="1"/>
    <row r="10432" ht="12.75" customHeight="1"/>
    <row r="10433" ht="12.75" customHeight="1"/>
    <row r="10434" ht="12.75" customHeight="1"/>
    <row r="10435" ht="12.75" customHeight="1"/>
    <row r="10436" ht="12.75" customHeight="1"/>
    <row r="10437" ht="12.75" customHeight="1"/>
    <row r="10438" ht="12.75" customHeight="1"/>
    <row r="10439" ht="12.75" customHeight="1"/>
    <row r="10440" ht="12.75" customHeight="1"/>
    <row r="10441" ht="12.75" customHeight="1"/>
    <row r="10442" ht="12.75" customHeight="1"/>
    <row r="10443" ht="12.75" customHeight="1"/>
    <row r="10444" ht="12.75" customHeight="1"/>
    <row r="10445" ht="12.75" customHeight="1"/>
    <row r="10446" ht="12.75" customHeight="1"/>
    <row r="10447" ht="12.75" customHeight="1"/>
    <row r="10448" ht="12.75" customHeight="1"/>
    <row r="10449" ht="12.75" customHeight="1"/>
    <row r="10450" ht="12.75" customHeight="1"/>
    <row r="10451" ht="12.75" customHeight="1"/>
    <row r="10452" ht="12.75" customHeight="1"/>
    <row r="10453" ht="12.75" customHeight="1"/>
    <row r="10454" ht="12.75" customHeight="1"/>
    <row r="10455" ht="12.75" customHeight="1"/>
    <row r="10456" ht="12.75" customHeight="1"/>
    <row r="10457" ht="12.75" customHeight="1"/>
    <row r="10458" ht="12.75" customHeight="1"/>
    <row r="10459" ht="12.75" customHeight="1"/>
    <row r="10460" ht="12.75" customHeight="1"/>
    <row r="10461" ht="12.75" customHeight="1"/>
    <row r="10462" ht="12.75" customHeight="1"/>
    <row r="10463" ht="12.75" customHeight="1"/>
    <row r="10464" ht="12.75" customHeight="1"/>
    <row r="10465" ht="12.75" customHeight="1"/>
    <row r="10466" ht="12.75" customHeight="1"/>
    <row r="10467" ht="12.75" customHeight="1"/>
    <row r="10468" ht="12.75" customHeight="1"/>
    <row r="10469" ht="12.75" customHeight="1"/>
    <row r="10470" ht="12.75" customHeight="1"/>
    <row r="10471" ht="12.75" customHeight="1"/>
    <row r="10472" ht="12.75" customHeight="1"/>
    <row r="10473" ht="12.75" customHeight="1"/>
    <row r="10474" ht="12.75" customHeight="1"/>
    <row r="10475" ht="12.75" customHeight="1"/>
    <row r="10476" ht="12.75" customHeight="1"/>
    <row r="10477" ht="12.75" customHeight="1"/>
    <row r="10478" ht="12.75" customHeight="1"/>
    <row r="10479" ht="12.75" customHeight="1"/>
    <row r="10480" ht="12.75" customHeight="1"/>
    <row r="10481" ht="12.75" customHeight="1"/>
    <row r="10482" ht="12.75" customHeight="1"/>
    <row r="10483" ht="12.75" customHeight="1"/>
    <row r="10484" ht="12.75" customHeight="1"/>
    <row r="10485" ht="12.75" customHeight="1"/>
    <row r="10486" ht="12.75" customHeight="1"/>
    <row r="10487" ht="12.75" customHeight="1"/>
    <row r="10488" ht="12.75" customHeight="1"/>
    <row r="10489" ht="12.75" customHeight="1"/>
    <row r="10490" ht="12.75" customHeight="1"/>
    <row r="10491" ht="12.75" customHeight="1"/>
    <row r="10492" ht="12.75" customHeight="1"/>
    <row r="10493" ht="12.75" customHeight="1"/>
    <row r="10494" ht="12.75" customHeight="1"/>
    <row r="10495" ht="12.75" customHeight="1"/>
    <row r="10496" ht="12.75" customHeight="1"/>
    <row r="10497" ht="12.75" customHeight="1"/>
    <row r="10498" ht="12.75" customHeight="1"/>
    <row r="10499" ht="12.75" customHeight="1"/>
    <row r="10500" ht="12.75" customHeight="1"/>
    <row r="10501" ht="12.75" customHeight="1"/>
    <row r="10502" ht="12.75" customHeight="1"/>
    <row r="10503" ht="12.75" customHeight="1"/>
    <row r="10504" ht="12.75" customHeight="1"/>
    <row r="10505" ht="12.75" customHeight="1"/>
    <row r="10506" ht="12.75" customHeight="1"/>
    <row r="10507" ht="12.75" customHeight="1"/>
    <row r="10508" ht="12.75" customHeight="1"/>
    <row r="10509" ht="12.75" customHeight="1"/>
    <row r="10510" ht="12.75" customHeight="1"/>
    <row r="10511" ht="12.75" customHeight="1"/>
    <row r="10512" ht="12.75" customHeight="1"/>
    <row r="10513" ht="12.75" customHeight="1"/>
    <row r="10514" ht="12.75" customHeight="1"/>
    <row r="10515" ht="12.75" customHeight="1"/>
    <row r="10516" ht="12.75" customHeight="1"/>
    <row r="10517" ht="12.75" customHeight="1"/>
    <row r="10518" ht="12.75" customHeight="1"/>
    <row r="10519" ht="12.75" customHeight="1"/>
    <row r="10520" ht="12.75" customHeight="1"/>
    <row r="10521" ht="12.75" customHeight="1"/>
    <row r="10522" ht="12.75" customHeight="1"/>
    <row r="10523" ht="12.75" customHeight="1"/>
    <row r="10524" ht="12.75" customHeight="1"/>
    <row r="10525" ht="12.75" customHeight="1"/>
    <row r="10526" ht="12.75" customHeight="1"/>
    <row r="10527" ht="12.75" customHeight="1"/>
    <row r="10528" ht="12.75" customHeight="1"/>
    <row r="10529" ht="12.75" customHeight="1"/>
    <row r="10530" ht="12.75" customHeight="1"/>
    <row r="10531" ht="12.75" customHeight="1"/>
    <row r="10532" ht="12.75" customHeight="1"/>
    <row r="10533" ht="12.75" customHeight="1"/>
    <row r="10534" ht="12.75" customHeight="1"/>
    <row r="10535" ht="12.75" customHeight="1"/>
    <row r="10536" ht="12.75" customHeight="1"/>
    <row r="10537" ht="12.75" customHeight="1"/>
    <row r="10538" ht="12.75" customHeight="1"/>
    <row r="10539" ht="12.75" customHeight="1"/>
    <row r="10540" ht="12.75" customHeight="1"/>
    <row r="10541" ht="12.75" customHeight="1"/>
    <row r="10542" ht="12.75" customHeight="1"/>
    <row r="10543" ht="12.75" customHeight="1"/>
    <row r="10544" ht="12.75" customHeight="1"/>
    <row r="10545" ht="12.75" customHeight="1"/>
    <row r="10546" ht="12.75" customHeight="1"/>
    <row r="10547" ht="12.75" customHeight="1"/>
    <row r="10548" ht="12.75" customHeight="1"/>
    <row r="10549" ht="12.75" customHeight="1"/>
    <row r="10550" ht="12.75" customHeight="1"/>
    <row r="10551" ht="12.75" customHeight="1"/>
    <row r="10552" ht="12.75" customHeight="1"/>
    <row r="10553" ht="12.75" customHeight="1"/>
    <row r="10554" ht="12.75" customHeight="1"/>
    <row r="10555" ht="12.75" customHeight="1"/>
    <row r="10556" ht="12.75" customHeight="1"/>
    <row r="10557" ht="12.75" customHeight="1"/>
    <row r="10558" ht="12.75" customHeight="1"/>
    <row r="10559" ht="12.75" customHeight="1"/>
    <row r="10560" ht="12.75" customHeight="1"/>
    <row r="10561" ht="12.75" customHeight="1"/>
    <row r="10562" ht="12.75" customHeight="1"/>
    <row r="10563" ht="12.75" customHeight="1"/>
    <row r="10564" ht="12.75" customHeight="1"/>
    <row r="10565" ht="12.75" customHeight="1"/>
    <row r="10566" ht="12.75" customHeight="1"/>
    <row r="10567" ht="12.75" customHeight="1"/>
    <row r="10568" ht="12.75" customHeight="1"/>
    <row r="10569" ht="12.75" customHeight="1"/>
    <row r="10570" ht="12.75" customHeight="1"/>
    <row r="10571" ht="12.75" customHeight="1"/>
    <row r="10572" ht="12.75" customHeight="1"/>
    <row r="10573" ht="12.75" customHeight="1"/>
    <row r="10574" ht="12.75" customHeight="1"/>
    <row r="10575" ht="12.75" customHeight="1"/>
    <row r="10576" ht="12.75" customHeight="1"/>
    <row r="10577" ht="12.75" customHeight="1"/>
    <row r="10578" ht="12.75" customHeight="1"/>
    <row r="10579" ht="12.75" customHeight="1"/>
    <row r="10580" ht="12.75" customHeight="1"/>
    <row r="10581" ht="12.75" customHeight="1"/>
    <row r="10582" ht="12.75" customHeight="1"/>
    <row r="10583" ht="12.75" customHeight="1"/>
    <row r="10584" ht="12.75" customHeight="1"/>
    <row r="10585" ht="12.75" customHeight="1"/>
    <row r="10586" ht="12.75" customHeight="1"/>
    <row r="10587" ht="12.75" customHeight="1"/>
    <row r="10588" ht="12.75" customHeight="1"/>
    <row r="10589" ht="12.75" customHeight="1"/>
    <row r="10590" ht="12.75" customHeight="1"/>
    <row r="10591" ht="12.75" customHeight="1"/>
    <row r="10592" ht="12.75" customHeight="1"/>
    <row r="10593" ht="12.75" customHeight="1"/>
    <row r="10594" ht="12.75" customHeight="1"/>
    <row r="10595" ht="12.75" customHeight="1"/>
    <row r="10596" ht="12.75" customHeight="1"/>
    <row r="10597" ht="12.75" customHeight="1"/>
    <row r="10598" ht="12.75" customHeight="1"/>
    <row r="10599" ht="12.75" customHeight="1"/>
    <row r="10600" ht="12.75" customHeight="1"/>
    <row r="10601" ht="12.75" customHeight="1"/>
    <row r="10602" ht="12.75" customHeight="1"/>
    <row r="10603" ht="12.75" customHeight="1"/>
    <row r="10604" ht="12.75" customHeight="1"/>
    <row r="10605" ht="12.75" customHeight="1"/>
    <row r="10606" ht="12.75" customHeight="1"/>
    <row r="10607" ht="12.75" customHeight="1"/>
    <row r="10608" ht="12.75" customHeight="1"/>
    <row r="10609" ht="12.75" customHeight="1"/>
    <row r="10610" ht="12.75" customHeight="1"/>
    <row r="10611" ht="12.75" customHeight="1"/>
    <row r="10612" ht="12.75" customHeight="1"/>
    <row r="10613" ht="12.75" customHeight="1"/>
    <row r="10614" ht="12.75" customHeight="1"/>
    <row r="10615" ht="12.75" customHeight="1"/>
    <row r="10616" ht="12.75" customHeight="1"/>
    <row r="10617" ht="12.75" customHeight="1"/>
    <row r="10618" ht="12.75" customHeight="1"/>
    <row r="10619" ht="12.75" customHeight="1"/>
    <row r="10620" ht="12.75" customHeight="1"/>
    <row r="10621" ht="12.75" customHeight="1"/>
    <row r="10622" ht="12.75" customHeight="1"/>
    <row r="10623" ht="12.75" customHeight="1"/>
    <row r="10624" ht="12.75" customHeight="1"/>
    <row r="10625" ht="12.75" customHeight="1"/>
    <row r="10626" ht="12.75" customHeight="1"/>
    <row r="10627" ht="12.75" customHeight="1"/>
    <row r="10628" ht="12.75" customHeight="1"/>
    <row r="10629" ht="12.75" customHeight="1"/>
    <row r="10630" ht="12.75" customHeight="1"/>
    <row r="10631" ht="12.75" customHeight="1"/>
    <row r="10632" ht="12.75" customHeight="1"/>
    <row r="10633" ht="12.75" customHeight="1"/>
    <row r="10634" ht="12.75" customHeight="1"/>
    <row r="10635" ht="12.75" customHeight="1"/>
    <row r="10636" ht="12.75" customHeight="1"/>
    <row r="10637" ht="12.75" customHeight="1"/>
    <row r="10638" ht="12.75" customHeight="1"/>
    <row r="10639" ht="12.75" customHeight="1"/>
    <row r="10640" ht="12.75" customHeight="1"/>
    <row r="10641" ht="12.75" customHeight="1"/>
    <row r="10642" ht="12.75" customHeight="1"/>
    <row r="10643" ht="12.75" customHeight="1"/>
    <row r="10644" ht="12.75" customHeight="1"/>
    <row r="10645" ht="12.75" customHeight="1"/>
    <row r="10646" ht="12.75" customHeight="1"/>
    <row r="10647" ht="12.75" customHeight="1"/>
    <row r="10648" ht="12.75" customHeight="1"/>
    <row r="10649" ht="12.75" customHeight="1"/>
    <row r="10650" ht="12.75" customHeight="1"/>
    <row r="10651" ht="12.75" customHeight="1"/>
    <row r="10652" ht="12.75" customHeight="1"/>
    <row r="10653" ht="12.75" customHeight="1"/>
    <row r="10654" ht="12.75" customHeight="1"/>
    <row r="10655" ht="12.75" customHeight="1"/>
    <row r="10656" ht="12.75" customHeight="1"/>
    <row r="10657" ht="12.75" customHeight="1"/>
    <row r="10658" ht="12.75" customHeight="1"/>
    <row r="10659" ht="12.75" customHeight="1"/>
    <row r="10660" ht="12.75" customHeight="1"/>
    <row r="10661" ht="12.75" customHeight="1"/>
    <row r="10662" ht="12.75" customHeight="1"/>
    <row r="10663" ht="12.75" customHeight="1"/>
    <row r="10664" ht="12.75" customHeight="1"/>
    <row r="10665" ht="12.75" customHeight="1"/>
    <row r="10666" ht="12.75" customHeight="1"/>
    <row r="10667" ht="12.75" customHeight="1"/>
    <row r="10668" ht="12.75" customHeight="1"/>
    <row r="10669" ht="12.75" customHeight="1"/>
    <row r="10670" ht="12.75" customHeight="1"/>
    <row r="10671" ht="12.75" customHeight="1"/>
    <row r="10672" ht="12.75" customHeight="1"/>
    <row r="10673" ht="12.75" customHeight="1"/>
    <row r="10674" ht="12.75" customHeight="1"/>
    <row r="10675" ht="12.75" customHeight="1"/>
    <row r="10676" ht="12.75" customHeight="1"/>
    <row r="10677" ht="12.75" customHeight="1"/>
    <row r="10678" ht="12.75" customHeight="1"/>
    <row r="10679" ht="12.75" customHeight="1"/>
    <row r="10680" ht="12.75" customHeight="1"/>
    <row r="10681" ht="12.75" customHeight="1"/>
    <row r="10682" ht="12.75" customHeight="1"/>
    <row r="10683" ht="12.75" customHeight="1"/>
    <row r="10684" ht="12.75" customHeight="1"/>
    <row r="10685" ht="12.75" customHeight="1"/>
    <row r="10686" ht="12.75" customHeight="1"/>
    <row r="10687" ht="12.75" customHeight="1"/>
    <row r="10688" ht="12.75" customHeight="1"/>
    <row r="10689" ht="12.75" customHeight="1"/>
    <row r="10690" ht="12.75" customHeight="1"/>
    <row r="10691" ht="12.75" customHeight="1"/>
    <row r="10692" ht="12.75" customHeight="1"/>
    <row r="10693" ht="12.75" customHeight="1"/>
    <row r="10694" ht="12.75" customHeight="1"/>
    <row r="10695" ht="12.75" customHeight="1"/>
    <row r="10696" ht="12.75" customHeight="1"/>
    <row r="10697" ht="12.75" customHeight="1"/>
    <row r="10698" ht="12.75" customHeight="1"/>
    <row r="10699" ht="12.75" customHeight="1"/>
    <row r="10700" ht="12.75" customHeight="1"/>
    <row r="10701" ht="12.75" customHeight="1"/>
    <row r="10702" ht="12.75" customHeight="1"/>
    <row r="10703" ht="12.75" customHeight="1"/>
    <row r="10704" ht="12.75" customHeight="1"/>
    <row r="10705" ht="12.75" customHeight="1"/>
    <row r="10706" ht="12.75" customHeight="1"/>
    <row r="10707" ht="12.75" customHeight="1"/>
    <row r="10708" ht="12.75" customHeight="1"/>
    <row r="10709" ht="12.75" customHeight="1"/>
    <row r="10710" ht="12.75" customHeight="1"/>
    <row r="10711" ht="12.75" customHeight="1"/>
    <row r="10712" ht="12.75" customHeight="1"/>
    <row r="10713" ht="12.75" customHeight="1"/>
    <row r="10714" ht="12.75" customHeight="1"/>
    <row r="10715" ht="12.75" customHeight="1"/>
    <row r="10716" ht="12.75" customHeight="1"/>
    <row r="10717" ht="12.75" customHeight="1"/>
    <row r="10718" ht="12.75" customHeight="1"/>
    <row r="10719" ht="12.75" customHeight="1"/>
    <row r="10720" ht="12.75" customHeight="1"/>
    <row r="10721" ht="12.75" customHeight="1"/>
    <row r="10722" ht="12.75" customHeight="1"/>
    <row r="10723" ht="12.75" customHeight="1"/>
    <row r="10724" ht="12.75" customHeight="1"/>
    <row r="10725" ht="12.75" customHeight="1"/>
    <row r="10726" ht="12.75" customHeight="1"/>
    <row r="10727" ht="12.75" customHeight="1"/>
    <row r="10728" ht="12.75" customHeight="1"/>
    <row r="10729" ht="12.75" customHeight="1"/>
    <row r="10730" ht="12.75" customHeight="1"/>
    <row r="10731" ht="12.75" customHeight="1"/>
    <row r="10732" ht="12.75" customHeight="1"/>
    <row r="10733" ht="12.75" customHeight="1"/>
    <row r="10734" ht="12.75" customHeight="1"/>
    <row r="10735" ht="12.75" customHeight="1"/>
    <row r="10736" ht="12.75" customHeight="1"/>
    <row r="10737" ht="12.75" customHeight="1"/>
    <row r="10738" ht="12.75" customHeight="1"/>
    <row r="10739" ht="12.75" customHeight="1"/>
    <row r="10740" ht="12.75" customHeight="1"/>
    <row r="10741" ht="12.75" customHeight="1"/>
    <row r="10742" ht="12.75" customHeight="1"/>
    <row r="10743" ht="12.75" customHeight="1"/>
    <row r="10744" ht="12.75" customHeight="1"/>
    <row r="10745" ht="12.75" customHeight="1"/>
    <row r="10746" ht="12.75" customHeight="1"/>
    <row r="10747" ht="12.75" customHeight="1"/>
    <row r="10748" ht="12.75" customHeight="1"/>
    <row r="10749" ht="12.75" customHeight="1"/>
    <row r="10750" ht="12.75" customHeight="1"/>
    <row r="10751" ht="12.75" customHeight="1"/>
    <row r="10752" ht="12.75" customHeight="1"/>
    <row r="10753" ht="12.75" customHeight="1"/>
    <row r="10754" ht="12.75" customHeight="1"/>
    <row r="10755" ht="12.75" customHeight="1"/>
    <row r="10756" ht="12.75" customHeight="1"/>
    <row r="10757" ht="12.75" customHeight="1"/>
    <row r="10758" ht="12.75" customHeight="1"/>
    <row r="10759" ht="12.75" customHeight="1"/>
    <row r="10760" ht="12.75" customHeight="1"/>
    <row r="10761" ht="12.75" customHeight="1"/>
    <row r="10762" ht="12.75" customHeight="1"/>
    <row r="10763" ht="12.75" customHeight="1"/>
    <row r="10764" ht="12.75" customHeight="1"/>
    <row r="10765" ht="12.75" customHeight="1"/>
    <row r="10766" ht="12.75" customHeight="1"/>
    <row r="10767" ht="12.75" customHeight="1"/>
    <row r="10768" ht="12.75" customHeight="1"/>
    <row r="10769" ht="12.75" customHeight="1"/>
    <row r="10770" ht="12.75" customHeight="1"/>
    <row r="10771" ht="12.75" customHeight="1"/>
    <row r="10772" ht="12.75" customHeight="1"/>
    <row r="10773" ht="12.75" customHeight="1"/>
    <row r="10774" ht="12.75" customHeight="1"/>
    <row r="10775" ht="12.75" customHeight="1"/>
    <row r="10776" ht="12.75" customHeight="1"/>
    <row r="10777" ht="12.75" customHeight="1"/>
    <row r="10778" ht="12.75" customHeight="1"/>
    <row r="10779" ht="12.75" customHeight="1"/>
    <row r="10780" ht="12.75" customHeight="1"/>
    <row r="10781" ht="12.75" customHeight="1"/>
    <row r="10782" ht="12.75" customHeight="1"/>
    <row r="10783" ht="12.75" customHeight="1"/>
    <row r="10784" ht="12.75" customHeight="1"/>
    <row r="10785" ht="12.75" customHeight="1"/>
    <row r="10786" ht="12.75" customHeight="1"/>
    <row r="10787" ht="12.75" customHeight="1"/>
    <row r="10788" ht="12.75" customHeight="1"/>
    <row r="10789" ht="12.75" customHeight="1"/>
    <row r="10790" ht="12.75" customHeight="1"/>
    <row r="10791" ht="12.75" customHeight="1"/>
    <row r="10792" ht="12.75" customHeight="1"/>
    <row r="10793" ht="12.75" customHeight="1"/>
    <row r="10794" ht="12.75" customHeight="1"/>
    <row r="10795" ht="12.75" customHeight="1"/>
    <row r="10796" ht="12.75" customHeight="1"/>
    <row r="10797" ht="12.75" customHeight="1"/>
    <row r="10798" ht="12.75" customHeight="1"/>
    <row r="10799" ht="12.75" customHeight="1"/>
    <row r="10800" ht="12.75" customHeight="1"/>
    <row r="10801" ht="12.75" customHeight="1"/>
    <row r="10802" ht="12.75" customHeight="1"/>
    <row r="10803" ht="12.75" customHeight="1"/>
    <row r="10804" ht="12.75" customHeight="1"/>
    <row r="10805" ht="12.75" customHeight="1"/>
    <row r="10806" ht="12.75" customHeight="1"/>
    <row r="10807" ht="12.75" customHeight="1"/>
    <row r="10808" ht="12.75" customHeight="1"/>
    <row r="10809" ht="12.75" customHeight="1"/>
    <row r="10810" ht="12.75" customHeight="1"/>
    <row r="10811" ht="12.75" customHeight="1"/>
    <row r="10812" ht="12.75" customHeight="1"/>
    <row r="10813" ht="12.75" customHeight="1"/>
    <row r="10814" ht="12.75" customHeight="1"/>
    <row r="10815" ht="12.75" customHeight="1"/>
    <row r="10816" ht="12.75" customHeight="1"/>
    <row r="10817" ht="12.75" customHeight="1"/>
    <row r="10818" ht="12.75" customHeight="1"/>
    <row r="10819" ht="12.75" customHeight="1"/>
    <row r="10820" ht="12.75" customHeight="1"/>
    <row r="10821" ht="12.75" customHeight="1"/>
    <row r="10822" ht="12.75" customHeight="1"/>
    <row r="10823" ht="12.75" customHeight="1"/>
    <row r="10824" ht="12.75" customHeight="1"/>
    <row r="10825" ht="12.75" customHeight="1"/>
    <row r="10826" ht="12.75" customHeight="1"/>
    <row r="10827" ht="12.75" customHeight="1"/>
    <row r="10828" ht="12.75" customHeight="1"/>
    <row r="10829" ht="12.75" customHeight="1"/>
    <row r="10830" ht="12.75" customHeight="1"/>
    <row r="10831" ht="12.75" customHeight="1"/>
    <row r="10832" ht="12.75" customHeight="1"/>
    <row r="10833" ht="12.75" customHeight="1"/>
    <row r="10834" ht="12.75" customHeight="1"/>
    <row r="10835" ht="12.75" customHeight="1"/>
    <row r="10836" ht="12.75" customHeight="1"/>
    <row r="10837" ht="12.75" customHeight="1"/>
    <row r="10838" ht="12.75" customHeight="1"/>
    <row r="10839" ht="12.75" customHeight="1"/>
    <row r="10840" ht="12.75" customHeight="1"/>
    <row r="10841" ht="12.75" customHeight="1"/>
    <row r="10842" ht="12.75" customHeight="1"/>
    <row r="10843" ht="12.75" customHeight="1"/>
    <row r="10844" ht="12.75" customHeight="1"/>
    <row r="10845" ht="12.75" customHeight="1"/>
    <row r="10846" ht="12.75" customHeight="1"/>
    <row r="10847" ht="12.75" customHeight="1"/>
    <row r="10848" ht="12.75" customHeight="1"/>
    <row r="10849" ht="12.75" customHeight="1"/>
    <row r="10850" ht="12.75" customHeight="1"/>
    <row r="10851" ht="12.75" customHeight="1"/>
    <row r="10852" ht="12.75" customHeight="1"/>
    <row r="10853" ht="12.75" customHeight="1"/>
    <row r="10854" ht="12.75" customHeight="1"/>
    <row r="10855" ht="12.75" customHeight="1"/>
    <row r="10856" ht="12.75" customHeight="1"/>
    <row r="10857" ht="12.75" customHeight="1"/>
    <row r="10858" ht="12.75" customHeight="1"/>
    <row r="10859" ht="12.75" customHeight="1"/>
    <row r="10860" ht="12.75" customHeight="1"/>
    <row r="10861" ht="12.75" customHeight="1"/>
    <row r="10862" ht="12.75" customHeight="1"/>
    <row r="10863" ht="12.75" customHeight="1"/>
    <row r="10864" ht="12.75" customHeight="1"/>
    <row r="10865" ht="12.75" customHeight="1"/>
    <row r="10866" ht="12.75" customHeight="1"/>
    <row r="10867" ht="12.75" customHeight="1"/>
    <row r="10868" ht="12.75" customHeight="1"/>
    <row r="10869" ht="12.75" customHeight="1"/>
    <row r="10870" ht="12.75" customHeight="1"/>
    <row r="10871" ht="12.75" customHeight="1"/>
    <row r="10872" ht="12.75" customHeight="1"/>
    <row r="10873" ht="12.75" customHeight="1"/>
    <row r="10874" ht="12.75" customHeight="1"/>
    <row r="10875" ht="12.75" customHeight="1"/>
    <row r="10876" ht="12.75" customHeight="1"/>
    <row r="10877" ht="12.75" customHeight="1"/>
    <row r="10878" ht="12.75" customHeight="1"/>
    <row r="10879" ht="12.75" customHeight="1"/>
    <row r="10880" ht="12.75" customHeight="1"/>
    <row r="10881" ht="12.75" customHeight="1"/>
    <row r="10882" ht="12.75" customHeight="1"/>
    <row r="10883" ht="12.75" customHeight="1"/>
    <row r="10884" ht="12.75" customHeight="1"/>
    <row r="10885" ht="12.75" customHeight="1"/>
    <row r="10886" ht="12.75" customHeight="1"/>
    <row r="10887" ht="12.75" customHeight="1"/>
    <row r="10888" ht="12.75" customHeight="1"/>
    <row r="10889" ht="12.75" customHeight="1"/>
    <row r="10890" ht="12.75" customHeight="1"/>
    <row r="10891" ht="12.75" customHeight="1"/>
    <row r="10892" ht="12.75" customHeight="1"/>
    <row r="10893" ht="12.75" customHeight="1"/>
    <row r="10894" ht="12.75" customHeight="1"/>
    <row r="10895" ht="12.75" customHeight="1"/>
    <row r="10896" ht="12.75" customHeight="1"/>
    <row r="10897" ht="12.75" customHeight="1"/>
    <row r="10898" ht="12.75" customHeight="1"/>
    <row r="10899" ht="12.75" customHeight="1"/>
    <row r="10900" ht="12.75" customHeight="1"/>
    <row r="10901" ht="12.75" customHeight="1"/>
    <row r="10902" ht="12.75" customHeight="1"/>
    <row r="10903" ht="12.75" customHeight="1"/>
    <row r="10904" ht="12.75" customHeight="1"/>
    <row r="10905" ht="12.75" customHeight="1"/>
    <row r="10906" ht="12.75" customHeight="1"/>
    <row r="10907" ht="12.75" customHeight="1"/>
    <row r="10908" ht="12.75" customHeight="1"/>
    <row r="10909" ht="12.75" customHeight="1"/>
    <row r="10910" ht="12.75" customHeight="1"/>
    <row r="10911" ht="12.75" customHeight="1"/>
    <row r="10912" ht="12.75" customHeight="1"/>
    <row r="10913" ht="12.75" customHeight="1"/>
    <row r="10914" ht="12.75" customHeight="1"/>
    <row r="10915" ht="12.75" customHeight="1"/>
    <row r="10916" ht="12.75" customHeight="1"/>
    <row r="10917" ht="12.75" customHeight="1"/>
    <row r="10918" ht="12.75" customHeight="1"/>
    <row r="10919" ht="12.75" customHeight="1"/>
    <row r="10920" ht="12.75" customHeight="1"/>
    <row r="10921" ht="12.75" customHeight="1"/>
    <row r="10922" ht="12.75" customHeight="1"/>
    <row r="10923" ht="12.75" customHeight="1"/>
    <row r="10924" ht="12.75" customHeight="1"/>
    <row r="10925" ht="12.75" customHeight="1"/>
    <row r="10926" ht="12.75" customHeight="1"/>
    <row r="10927" ht="12.75" customHeight="1"/>
    <row r="10928" ht="12.75" customHeight="1"/>
    <row r="10929" ht="12.75" customHeight="1"/>
    <row r="10930" ht="12.75" customHeight="1"/>
    <row r="10931" ht="12.75" customHeight="1"/>
    <row r="10932" ht="12.75" customHeight="1"/>
    <row r="10933" ht="12.75" customHeight="1"/>
    <row r="10934" ht="12.75" customHeight="1"/>
    <row r="10935" ht="12.75" customHeight="1"/>
    <row r="10936" ht="12.75" customHeight="1"/>
    <row r="10937" ht="12.75" customHeight="1"/>
    <row r="10938" ht="12.75" customHeight="1"/>
    <row r="10939" ht="12.75" customHeight="1"/>
    <row r="10940" ht="12.75" customHeight="1"/>
    <row r="10941" ht="12.75" customHeight="1"/>
    <row r="10942" ht="12.75" customHeight="1"/>
    <row r="10943" ht="12.75" customHeight="1"/>
    <row r="10944" ht="12.75" customHeight="1"/>
    <row r="10945" ht="12.75" customHeight="1"/>
    <row r="10946" ht="12.75" customHeight="1"/>
    <row r="10947" ht="12.75" customHeight="1"/>
    <row r="10948" ht="12.75" customHeight="1"/>
    <row r="10949" ht="12.75" customHeight="1"/>
    <row r="10950" ht="12.75" customHeight="1"/>
    <row r="10951" ht="12.75" customHeight="1"/>
    <row r="10952" ht="12.75" customHeight="1"/>
    <row r="10953" ht="12.75" customHeight="1"/>
    <row r="10954" ht="12.75" customHeight="1"/>
    <row r="10955" ht="12.75" customHeight="1"/>
    <row r="10956" ht="12.75" customHeight="1"/>
    <row r="10957" ht="12.75" customHeight="1"/>
    <row r="10958" ht="12.75" customHeight="1"/>
    <row r="10959" ht="12.75" customHeight="1"/>
    <row r="10960" ht="12.75" customHeight="1"/>
    <row r="10961" ht="12.75" customHeight="1"/>
    <row r="10962" ht="12.75" customHeight="1"/>
    <row r="10963" ht="12.75" customHeight="1"/>
    <row r="10964" ht="12.75" customHeight="1"/>
    <row r="10965" ht="12.75" customHeight="1"/>
    <row r="10966" ht="12.75" customHeight="1"/>
    <row r="10967" ht="12.75" customHeight="1"/>
    <row r="10968" ht="12.75" customHeight="1"/>
    <row r="10969" ht="12.75" customHeight="1"/>
    <row r="10970" ht="12.75" customHeight="1"/>
    <row r="10971" ht="12.75" customHeight="1"/>
    <row r="10972" ht="12.75" customHeight="1"/>
    <row r="10973" ht="12.75" customHeight="1"/>
    <row r="10974" ht="12.75" customHeight="1"/>
    <row r="10975" ht="12.75" customHeight="1"/>
    <row r="10976" ht="12.75" customHeight="1"/>
    <row r="10977" ht="12.75" customHeight="1"/>
    <row r="10978" ht="12.75" customHeight="1"/>
    <row r="10979" ht="12.75" customHeight="1"/>
    <row r="10980" ht="12.75" customHeight="1"/>
    <row r="10981" ht="12.75" customHeight="1"/>
    <row r="10982" ht="12.75" customHeight="1"/>
    <row r="10983" ht="12.75" customHeight="1"/>
    <row r="10984" ht="12.75" customHeight="1"/>
    <row r="10985" ht="12.75" customHeight="1"/>
    <row r="10986" ht="12.75" customHeight="1"/>
    <row r="10987" ht="12.75" customHeight="1"/>
    <row r="10988" ht="12.75" customHeight="1"/>
    <row r="10989" ht="12.75" customHeight="1"/>
    <row r="10990" ht="12.75" customHeight="1"/>
    <row r="10991" ht="12.75" customHeight="1"/>
    <row r="10992" ht="12.75" customHeight="1"/>
    <row r="10993" ht="12.75" customHeight="1"/>
    <row r="10994" ht="12.75" customHeight="1"/>
    <row r="10995" ht="12.75" customHeight="1"/>
    <row r="10996" ht="12.75" customHeight="1"/>
    <row r="10997" ht="12.75" customHeight="1"/>
    <row r="10998" ht="12.75" customHeight="1"/>
    <row r="10999" ht="12.75" customHeight="1"/>
    <row r="11000" ht="12.75" customHeight="1"/>
    <row r="11001" ht="12.75" customHeight="1"/>
    <row r="11002" ht="12.75" customHeight="1"/>
    <row r="11003" ht="12.75" customHeight="1"/>
    <row r="11004" ht="12.75" customHeight="1"/>
    <row r="11005" ht="12.75" customHeight="1"/>
    <row r="11006" ht="12.75" customHeight="1"/>
    <row r="11007" ht="12.75" customHeight="1"/>
    <row r="11008" ht="12.75" customHeight="1"/>
    <row r="11009" ht="12.75" customHeight="1"/>
    <row r="11010" ht="12.75" customHeight="1"/>
    <row r="11011" ht="12.75" customHeight="1"/>
    <row r="11012" ht="12.75" customHeight="1"/>
    <row r="11013" ht="12.75" customHeight="1"/>
    <row r="11014" ht="12.75" customHeight="1"/>
    <row r="11015" ht="12.75" customHeight="1"/>
    <row r="11016" ht="12.75" customHeight="1"/>
    <row r="11017" ht="12.75" customHeight="1"/>
    <row r="11018" ht="12.75" customHeight="1"/>
    <row r="11019" ht="12.75" customHeight="1"/>
    <row r="11020" ht="12.75" customHeight="1"/>
    <row r="11021" ht="12.75" customHeight="1"/>
    <row r="11022" ht="12.75" customHeight="1"/>
    <row r="11023" ht="12.75" customHeight="1"/>
    <row r="11024" ht="12.75" customHeight="1"/>
    <row r="11025" ht="12.75" customHeight="1"/>
    <row r="11026" ht="12.75" customHeight="1"/>
    <row r="11027" ht="12.75" customHeight="1"/>
    <row r="11028" ht="12.75" customHeight="1"/>
    <row r="11029" ht="12.75" customHeight="1"/>
    <row r="11030" ht="12.75" customHeight="1"/>
    <row r="11031" ht="12.75" customHeight="1"/>
    <row r="11032" ht="12.75" customHeight="1"/>
    <row r="11033" ht="12.75" customHeight="1"/>
    <row r="11034" ht="12.75" customHeight="1"/>
    <row r="11035" ht="12.75" customHeight="1"/>
    <row r="11036" ht="12.75" customHeight="1"/>
    <row r="11037" ht="12.75" customHeight="1"/>
    <row r="11038" ht="12.75" customHeight="1"/>
    <row r="11039" ht="12.75" customHeight="1"/>
    <row r="11040" ht="12.75" customHeight="1"/>
    <row r="11041" ht="12.75" customHeight="1"/>
    <row r="11042" ht="12.75" customHeight="1"/>
    <row r="11043" ht="12.75" customHeight="1"/>
    <row r="11044" ht="12.75" customHeight="1"/>
    <row r="11045" ht="12.75" customHeight="1"/>
    <row r="11046" ht="12.75" customHeight="1"/>
    <row r="11047" ht="12.75" customHeight="1"/>
    <row r="11048" ht="12.75" customHeight="1"/>
    <row r="11049" ht="12.75" customHeight="1"/>
    <row r="11050" ht="12.75" customHeight="1"/>
    <row r="11051" ht="12.75" customHeight="1"/>
    <row r="11052" ht="12.75" customHeight="1"/>
    <row r="11053" ht="12.75" customHeight="1"/>
    <row r="11054" ht="12.75" customHeight="1"/>
    <row r="11055" ht="12.75" customHeight="1"/>
    <row r="11056" ht="12.75" customHeight="1"/>
    <row r="11057" ht="12.75" customHeight="1"/>
    <row r="11058" ht="12.75" customHeight="1"/>
    <row r="11059" ht="12.75" customHeight="1"/>
    <row r="11060" ht="12.75" customHeight="1"/>
    <row r="11061" ht="12.75" customHeight="1"/>
    <row r="11062" ht="12.75" customHeight="1"/>
    <row r="11063" ht="12.75" customHeight="1"/>
    <row r="11064" ht="12.75" customHeight="1"/>
    <row r="11065" ht="12.75" customHeight="1"/>
    <row r="11066" ht="12.75" customHeight="1"/>
    <row r="11067" ht="12.75" customHeight="1"/>
    <row r="11068" ht="12.75" customHeight="1"/>
    <row r="11069" ht="12.75" customHeight="1"/>
    <row r="11070" ht="12.75" customHeight="1"/>
    <row r="11071" ht="12.75" customHeight="1"/>
    <row r="11072" ht="12.75" customHeight="1"/>
    <row r="11073" ht="12.75" customHeight="1"/>
    <row r="11074" ht="12.75" customHeight="1"/>
    <row r="11075" ht="12.75" customHeight="1"/>
    <row r="11076" ht="12.75" customHeight="1"/>
    <row r="11077" ht="12.75" customHeight="1"/>
    <row r="11078" ht="12.75" customHeight="1"/>
    <row r="11079" ht="12.75" customHeight="1"/>
    <row r="11080" ht="12.75" customHeight="1"/>
    <row r="11081" ht="12.75" customHeight="1"/>
    <row r="11082" ht="12.75" customHeight="1"/>
    <row r="11083" ht="12.75" customHeight="1"/>
    <row r="11084" ht="12.75" customHeight="1"/>
    <row r="11085" ht="12.75" customHeight="1"/>
    <row r="11086" ht="12.75" customHeight="1"/>
    <row r="11087" ht="12.75" customHeight="1"/>
    <row r="11088" ht="12.75" customHeight="1"/>
    <row r="11089" ht="12.75" customHeight="1"/>
    <row r="11090" ht="12.75" customHeight="1"/>
    <row r="11091" ht="12.75" customHeight="1"/>
    <row r="11092" ht="12.75" customHeight="1"/>
    <row r="11093" ht="12.75" customHeight="1"/>
    <row r="11094" ht="12.75" customHeight="1"/>
    <row r="11095" ht="12.75" customHeight="1"/>
    <row r="11096" ht="12.75" customHeight="1"/>
    <row r="11097" ht="12.75" customHeight="1"/>
    <row r="11098" ht="12.75" customHeight="1"/>
    <row r="11099" ht="12.75" customHeight="1"/>
    <row r="11100" ht="12.75" customHeight="1"/>
    <row r="11101" ht="12.75" customHeight="1"/>
    <row r="11102" ht="12.75" customHeight="1"/>
    <row r="11103" ht="12.75" customHeight="1"/>
    <row r="11104" ht="12.75" customHeight="1"/>
    <row r="11105" ht="12.75" customHeight="1"/>
    <row r="11106" ht="12.75" customHeight="1"/>
    <row r="11107" ht="12.75" customHeight="1"/>
    <row r="11108" ht="12.75" customHeight="1"/>
    <row r="11109" ht="12.75" customHeight="1"/>
    <row r="11110" ht="12.75" customHeight="1"/>
    <row r="11111" ht="12.75" customHeight="1"/>
    <row r="11112" ht="12.75" customHeight="1"/>
    <row r="11113" ht="12.75" customHeight="1"/>
    <row r="11114" ht="12.75" customHeight="1"/>
    <row r="11115" ht="12.75" customHeight="1"/>
    <row r="11116" ht="12.75" customHeight="1"/>
    <row r="11117" ht="12.75" customHeight="1"/>
    <row r="11118" ht="12.75" customHeight="1"/>
    <row r="11119" ht="12.75" customHeight="1"/>
    <row r="11120" ht="12.75" customHeight="1"/>
    <row r="11121" ht="12.75" customHeight="1"/>
    <row r="11122" ht="12.75" customHeight="1"/>
    <row r="11123" ht="12.75" customHeight="1"/>
    <row r="11124" ht="12.75" customHeight="1"/>
    <row r="11125" ht="12.75" customHeight="1"/>
    <row r="11126" ht="12.75" customHeight="1"/>
    <row r="11127" ht="12.75" customHeight="1"/>
    <row r="11128" ht="12.75" customHeight="1"/>
    <row r="11129" ht="12.75" customHeight="1"/>
    <row r="11130" ht="12.75" customHeight="1"/>
    <row r="11131" ht="12.75" customHeight="1"/>
    <row r="11132" ht="12.75" customHeight="1"/>
    <row r="11133" ht="12.75" customHeight="1"/>
    <row r="11134" ht="12.75" customHeight="1"/>
    <row r="11135" ht="12.75" customHeight="1"/>
    <row r="11136" ht="12.75" customHeight="1"/>
    <row r="11137" ht="12.75" customHeight="1"/>
    <row r="11138" ht="12.75" customHeight="1"/>
    <row r="11139" ht="12.75" customHeight="1"/>
    <row r="11140" ht="12.75" customHeight="1"/>
    <row r="11141" ht="12.75" customHeight="1"/>
    <row r="11142" ht="12.75" customHeight="1"/>
    <row r="11143" ht="12.75" customHeight="1"/>
    <row r="11144" ht="12.75" customHeight="1"/>
    <row r="11145" ht="12.75" customHeight="1"/>
    <row r="11146" ht="12.75" customHeight="1"/>
    <row r="11147" ht="12.75" customHeight="1"/>
    <row r="11148" ht="12.75" customHeight="1"/>
    <row r="11149" ht="12.75" customHeight="1"/>
    <row r="11150" ht="12.75" customHeight="1"/>
    <row r="11151" ht="12.75" customHeight="1"/>
    <row r="11152" ht="12.75" customHeight="1"/>
    <row r="11153" ht="12.75" customHeight="1"/>
    <row r="11154" ht="12.75" customHeight="1"/>
    <row r="11155" ht="12.75" customHeight="1"/>
    <row r="11156" ht="12.75" customHeight="1"/>
    <row r="11157" ht="12.75" customHeight="1"/>
    <row r="11158" ht="12.75" customHeight="1"/>
    <row r="11159" ht="12.75" customHeight="1"/>
    <row r="11160" ht="12.75" customHeight="1"/>
    <row r="11161" ht="12.75" customHeight="1"/>
    <row r="11162" ht="12.75" customHeight="1"/>
    <row r="11163" ht="12.75" customHeight="1"/>
    <row r="11164" ht="12.75" customHeight="1"/>
    <row r="11165" ht="12.75" customHeight="1"/>
    <row r="11166" ht="12.75" customHeight="1"/>
    <row r="11167" ht="12.75" customHeight="1"/>
    <row r="11168" ht="12.75" customHeight="1"/>
    <row r="11169" ht="12.75" customHeight="1"/>
    <row r="11170" ht="12.75" customHeight="1"/>
    <row r="11171" ht="12.75" customHeight="1"/>
    <row r="11172" ht="12.75" customHeight="1"/>
    <row r="11173" ht="12.75" customHeight="1"/>
    <row r="11174" ht="12.75" customHeight="1"/>
    <row r="11175" ht="12.75" customHeight="1"/>
    <row r="11176" ht="12.75" customHeight="1"/>
    <row r="11177" ht="12.75" customHeight="1"/>
    <row r="11178" ht="12.75" customHeight="1"/>
    <row r="11179" ht="12.75" customHeight="1"/>
    <row r="11180" ht="12.75" customHeight="1"/>
    <row r="11181" ht="12.75" customHeight="1"/>
    <row r="11182" ht="12.75" customHeight="1"/>
    <row r="11183" ht="12.75" customHeight="1"/>
    <row r="11184" ht="12.75" customHeight="1"/>
    <row r="11185" ht="12.75" customHeight="1"/>
    <row r="11186" ht="12.75" customHeight="1"/>
    <row r="11187" ht="12.75" customHeight="1"/>
    <row r="11188" ht="12.75" customHeight="1"/>
    <row r="11189" ht="12.75" customHeight="1"/>
    <row r="11190" ht="12.75" customHeight="1"/>
    <row r="11191" ht="12.75" customHeight="1"/>
    <row r="11192" ht="12.75" customHeight="1"/>
    <row r="11193" ht="12.75" customHeight="1"/>
    <row r="11194" ht="12.75" customHeight="1"/>
    <row r="11195" ht="12.75" customHeight="1"/>
    <row r="11196" ht="12.75" customHeight="1"/>
    <row r="11197" ht="12.75" customHeight="1"/>
    <row r="11198" ht="12.75" customHeight="1"/>
    <row r="11199" ht="12.75" customHeight="1"/>
    <row r="11200" ht="12.75" customHeight="1"/>
    <row r="11201" ht="12.75" customHeight="1"/>
    <row r="11202" ht="12.75" customHeight="1"/>
    <row r="11203" ht="12.75" customHeight="1"/>
    <row r="11204" ht="12.75" customHeight="1"/>
    <row r="11205" ht="12.75" customHeight="1"/>
    <row r="11206" ht="12.75" customHeight="1"/>
    <row r="11207" ht="12.75" customHeight="1"/>
    <row r="11208" ht="12.75" customHeight="1"/>
    <row r="11209" ht="12.75" customHeight="1"/>
    <row r="11210" ht="12.75" customHeight="1"/>
    <row r="11211" ht="12.75" customHeight="1"/>
    <row r="11212" ht="12.75" customHeight="1"/>
    <row r="11213" ht="12.75" customHeight="1"/>
    <row r="11214" ht="12.75" customHeight="1"/>
    <row r="11215" ht="12.75" customHeight="1"/>
    <row r="11216" ht="12.75" customHeight="1"/>
    <row r="11217" ht="12.75" customHeight="1"/>
    <row r="11218" ht="12.75" customHeight="1"/>
    <row r="11219" ht="12.75" customHeight="1"/>
    <row r="11220" ht="12.75" customHeight="1"/>
    <row r="11221" ht="12.75" customHeight="1"/>
    <row r="11222" ht="12.75" customHeight="1"/>
    <row r="11223" ht="12.75" customHeight="1"/>
    <row r="11224" ht="12.75" customHeight="1"/>
    <row r="11225" ht="12.75" customHeight="1"/>
    <row r="11226" ht="12.75" customHeight="1"/>
    <row r="11227" ht="12.75" customHeight="1"/>
    <row r="11228" ht="12.75" customHeight="1"/>
    <row r="11229" ht="12.75" customHeight="1"/>
    <row r="11230" ht="12.75" customHeight="1"/>
    <row r="11231" ht="12.75" customHeight="1"/>
    <row r="11232" ht="12.75" customHeight="1"/>
    <row r="11233" ht="12.75" customHeight="1"/>
    <row r="11234" ht="12.75" customHeight="1"/>
    <row r="11235" ht="12.75" customHeight="1"/>
    <row r="11236" ht="12.75" customHeight="1"/>
    <row r="11237" ht="12.75" customHeight="1"/>
    <row r="11238" ht="12.75" customHeight="1"/>
    <row r="11239" ht="12.75" customHeight="1"/>
    <row r="11240" ht="12.75" customHeight="1"/>
    <row r="11241" ht="12.75" customHeight="1"/>
    <row r="11242" ht="12.75" customHeight="1"/>
    <row r="11243" ht="12.75" customHeight="1"/>
    <row r="11244" ht="12.75" customHeight="1"/>
    <row r="11245" ht="12.75" customHeight="1"/>
    <row r="11246" ht="12.75" customHeight="1"/>
    <row r="11247" ht="12.75" customHeight="1"/>
    <row r="11248" ht="12.75" customHeight="1"/>
    <row r="11249" ht="12.75" customHeight="1"/>
    <row r="11250" ht="12.75" customHeight="1"/>
    <row r="11251" ht="12.75" customHeight="1"/>
    <row r="11252" ht="12.75" customHeight="1"/>
    <row r="11253" ht="12.75" customHeight="1"/>
    <row r="11254" ht="12.75" customHeight="1"/>
    <row r="11255" ht="12.75" customHeight="1"/>
    <row r="11256" ht="12.75" customHeight="1"/>
    <row r="11257" ht="12.75" customHeight="1"/>
    <row r="11258" ht="12.75" customHeight="1"/>
    <row r="11259" ht="12.75" customHeight="1"/>
    <row r="11260" ht="12.75" customHeight="1"/>
    <row r="11261" ht="12.75" customHeight="1"/>
    <row r="11262" ht="12.75" customHeight="1"/>
    <row r="11263" ht="12.75" customHeight="1"/>
    <row r="11264" ht="12.75" customHeight="1"/>
    <row r="11265" ht="12.75" customHeight="1"/>
    <row r="11266" ht="12.75" customHeight="1"/>
    <row r="11267" ht="12.75" customHeight="1"/>
    <row r="11268" ht="12.75" customHeight="1"/>
    <row r="11269" ht="12.75" customHeight="1"/>
    <row r="11270" ht="12.75" customHeight="1"/>
    <row r="11271" ht="12.75" customHeight="1"/>
    <row r="11272" ht="12.75" customHeight="1"/>
    <row r="11273" ht="12.75" customHeight="1"/>
    <row r="11274" ht="12.75" customHeight="1"/>
    <row r="11275" ht="12.75" customHeight="1"/>
    <row r="11276" ht="12.75" customHeight="1"/>
    <row r="11277" ht="12.75" customHeight="1"/>
    <row r="11278" ht="12.75" customHeight="1"/>
    <row r="11279" ht="12.75" customHeight="1"/>
    <row r="11280" ht="12.75" customHeight="1"/>
    <row r="11281" ht="12.75" customHeight="1"/>
    <row r="11282" ht="12.75" customHeight="1"/>
    <row r="11283" ht="12.75" customHeight="1"/>
    <row r="11284" ht="12.75" customHeight="1"/>
    <row r="11285" ht="12.75" customHeight="1"/>
    <row r="11286" ht="12.75" customHeight="1"/>
    <row r="11287" ht="12.75" customHeight="1"/>
    <row r="11288" ht="12.75" customHeight="1"/>
    <row r="11289" ht="12.75" customHeight="1"/>
    <row r="11290" ht="12.75" customHeight="1"/>
    <row r="11291" ht="12.75" customHeight="1"/>
    <row r="11292" ht="12.75" customHeight="1"/>
    <row r="11293" ht="12.75" customHeight="1"/>
    <row r="11294" ht="12.75" customHeight="1"/>
    <row r="11295" ht="12.75" customHeight="1"/>
    <row r="11296" ht="12.75" customHeight="1"/>
    <row r="11297" ht="12.75" customHeight="1"/>
    <row r="11298" ht="12.75" customHeight="1"/>
    <row r="11299" ht="12.75" customHeight="1"/>
    <row r="11300" ht="12.75" customHeight="1"/>
    <row r="11301" ht="12.75" customHeight="1"/>
    <row r="11302" ht="12.75" customHeight="1"/>
    <row r="11303" ht="12.75" customHeight="1"/>
    <row r="11304" ht="12.75" customHeight="1"/>
    <row r="11305" ht="12.75" customHeight="1"/>
    <row r="11306" ht="12.75" customHeight="1"/>
    <row r="11307" ht="12.75" customHeight="1"/>
    <row r="11308" ht="12.75" customHeight="1"/>
    <row r="11309" ht="12.75" customHeight="1"/>
    <row r="11310" ht="12.75" customHeight="1"/>
    <row r="11311" ht="12.75" customHeight="1"/>
    <row r="11312" ht="12.75" customHeight="1"/>
    <row r="11313" ht="12.75" customHeight="1"/>
    <row r="11314" ht="12.75" customHeight="1"/>
    <row r="11315" ht="12.75" customHeight="1"/>
    <row r="11316" ht="12.75" customHeight="1"/>
    <row r="11317" ht="12.75" customHeight="1"/>
    <row r="11318" ht="12.75" customHeight="1"/>
    <row r="11319" ht="12.75" customHeight="1"/>
    <row r="11320" ht="12.75" customHeight="1"/>
    <row r="11321" ht="12.75" customHeight="1"/>
    <row r="11322" ht="12.75" customHeight="1"/>
    <row r="11323" ht="12.75" customHeight="1"/>
    <row r="11324" ht="12.75" customHeight="1"/>
    <row r="11325" ht="12.75" customHeight="1"/>
    <row r="11326" ht="12.75" customHeight="1"/>
    <row r="11327" ht="12.75" customHeight="1"/>
    <row r="11328" ht="12.75" customHeight="1"/>
    <row r="11329" ht="12.75" customHeight="1"/>
    <row r="11330" ht="12.75" customHeight="1"/>
    <row r="11331" ht="12.75" customHeight="1"/>
    <row r="11332" ht="12.75" customHeight="1"/>
    <row r="11333" ht="12.75" customHeight="1"/>
    <row r="11334" ht="12.75" customHeight="1"/>
    <row r="11335" ht="12.75" customHeight="1"/>
    <row r="11336" ht="12.75" customHeight="1"/>
    <row r="11337" ht="12.75" customHeight="1"/>
    <row r="11338" ht="12.75" customHeight="1"/>
    <row r="11339" ht="12.75" customHeight="1"/>
    <row r="11340" ht="12.75" customHeight="1"/>
    <row r="11341" ht="12.75" customHeight="1"/>
    <row r="11342" ht="12.75" customHeight="1"/>
    <row r="11343" ht="12.75" customHeight="1"/>
    <row r="11344" ht="12.75" customHeight="1"/>
    <row r="11345" ht="12.75" customHeight="1"/>
    <row r="11346" ht="12.75" customHeight="1"/>
    <row r="11347" ht="12.75" customHeight="1"/>
    <row r="11348" ht="12.75" customHeight="1"/>
    <row r="11349" ht="12.75" customHeight="1"/>
    <row r="11350" ht="12.75" customHeight="1"/>
    <row r="11351" ht="12.75" customHeight="1"/>
    <row r="11352" ht="12.75" customHeight="1"/>
    <row r="11353" ht="12.75" customHeight="1"/>
    <row r="11354" ht="12.75" customHeight="1"/>
    <row r="11355" ht="12.75" customHeight="1"/>
    <row r="11356" ht="12.75" customHeight="1"/>
    <row r="11357" ht="12.75" customHeight="1"/>
    <row r="11358" ht="12.75" customHeight="1"/>
    <row r="11359" ht="12.75" customHeight="1"/>
    <row r="11360" ht="12.75" customHeight="1"/>
    <row r="11361" ht="12.75" customHeight="1"/>
    <row r="11362" ht="12.75" customHeight="1"/>
    <row r="11363" ht="12.75" customHeight="1"/>
    <row r="11364" ht="12.75" customHeight="1"/>
    <row r="11365" ht="12.75" customHeight="1"/>
    <row r="11366" ht="12.75" customHeight="1"/>
    <row r="11367" ht="12.75" customHeight="1"/>
    <row r="11368" ht="12.75" customHeight="1"/>
    <row r="11369" ht="12.75" customHeight="1"/>
    <row r="11370" ht="12.75" customHeight="1"/>
    <row r="11371" ht="12.75" customHeight="1"/>
    <row r="11372" ht="12.75" customHeight="1"/>
    <row r="11373" ht="12.75" customHeight="1"/>
    <row r="11374" ht="12.75" customHeight="1"/>
    <row r="11375" ht="12.75" customHeight="1"/>
    <row r="11376" ht="12.75" customHeight="1"/>
    <row r="11377" ht="12.75" customHeight="1"/>
    <row r="11378" ht="12.75" customHeight="1"/>
    <row r="11379" ht="12.75" customHeight="1"/>
    <row r="11380" ht="12.75" customHeight="1"/>
    <row r="11381" ht="12.75" customHeight="1"/>
    <row r="11382" ht="12.75" customHeight="1"/>
    <row r="11383" ht="12.75" customHeight="1"/>
    <row r="11384" ht="12.75" customHeight="1"/>
    <row r="11385" ht="12.75" customHeight="1"/>
    <row r="11386" ht="12.75" customHeight="1"/>
    <row r="11387" ht="12.75" customHeight="1"/>
    <row r="11388" ht="12.75" customHeight="1"/>
    <row r="11389" ht="12.75" customHeight="1"/>
    <row r="11390" ht="12.75" customHeight="1"/>
    <row r="11391" ht="12.75" customHeight="1"/>
    <row r="11392" ht="12.75" customHeight="1"/>
    <row r="11393" ht="12.75" customHeight="1"/>
    <row r="11394" ht="12.75" customHeight="1"/>
    <row r="11395" ht="12.75" customHeight="1"/>
    <row r="11396" ht="12.75" customHeight="1"/>
    <row r="11397" ht="12.75" customHeight="1"/>
    <row r="11398" ht="12.75" customHeight="1"/>
    <row r="11399" ht="12.75" customHeight="1"/>
    <row r="11400" ht="12.75" customHeight="1"/>
    <row r="11401" ht="12.75" customHeight="1"/>
    <row r="11402" ht="12.75" customHeight="1"/>
    <row r="11403" ht="12.75" customHeight="1"/>
    <row r="11404" ht="12.75" customHeight="1"/>
    <row r="11405" ht="12.75" customHeight="1"/>
    <row r="11406" ht="12.75" customHeight="1"/>
    <row r="11407" ht="12.75" customHeight="1"/>
    <row r="11408" ht="12.75" customHeight="1"/>
    <row r="11409" ht="12.75" customHeight="1"/>
    <row r="11410" ht="12.75" customHeight="1"/>
    <row r="11411" ht="12.75" customHeight="1"/>
    <row r="11412" ht="12.75" customHeight="1"/>
    <row r="11413" ht="12.75" customHeight="1"/>
    <row r="11414" ht="12.75" customHeight="1"/>
    <row r="11415" ht="12.75" customHeight="1"/>
    <row r="11416" ht="12.75" customHeight="1"/>
    <row r="11417" ht="12.75" customHeight="1"/>
    <row r="11418" ht="12.75" customHeight="1"/>
    <row r="11419" ht="12.75" customHeight="1"/>
    <row r="11420" ht="12.75" customHeight="1"/>
    <row r="11421" ht="12.75" customHeight="1"/>
    <row r="11422" ht="12.75" customHeight="1"/>
    <row r="11423" ht="12.75" customHeight="1"/>
    <row r="11424" ht="12.75" customHeight="1"/>
    <row r="11425" ht="12.75" customHeight="1"/>
    <row r="11426" ht="12.75" customHeight="1"/>
    <row r="11427" ht="12.75" customHeight="1"/>
    <row r="11428" ht="12.75" customHeight="1"/>
    <row r="11429" ht="12.75" customHeight="1"/>
    <row r="11430" ht="12.75" customHeight="1"/>
    <row r="11431" ht="12.75" customHeight="1"/>
    <row r="11432" ht="12.75" customHeight="1"/>
    <row r="11433" ht="12.75" customHeight="1"/>
    <row r="11434" ht="12.75" customHeight="1"/>
    <row r="11435" ht="12.75" customHeight="1"/>
    <row r="11436" ht="12.75" customHeight="1"/>
    <row r="11437" ht="12.75" customHeight="1"/>
    <row r="11438" ht="12.75" customHeight="1"/>
    <row r="11439" ht="12.75" customHeight="1"/>
    <row r="11440" ht="12.75" customHeight="1"/>
    <row r="11441" ht="12.75" customHeight="1"/>
    <row r="11442" ht="12.75" customHeight="1"/>
    <row r="11443" ht="12.75" customHeight="1"/>
    <row r="11444" ht="12.75" customHeight="1"/>
    <row r="11445" ht="12.75" customHeight="1"/>
    <row r="11446" ht="12.75" customHeight="1"/>
    <row r="11447" ht="12.75" customHeight="1"/>
    <row r="11448" ht="12.75" customHeight="1"/>
    <row r="11449" ht="12.75" customHeight="1"/>
    <row r="11450" ht="12.75" customHeight="1"/>
    <row r="11451" ht="12.75" customHeight="1"/>
    <row r="11452" ht="12.75" customHeight="1"/>
    <row r="11453" ht="12.75" customHeight="1"/>
    <row r="11454" ht="12.75" customHeight="1"/>
    <row r="11455" ht="12.75" customHeight="1"/>
    <row r="11456" ht="12.75" customHeight="1"/>
    <row r="11457" ht="12.75" customHeight="1"/>
    <row r="11458" ht="12.75" customHeight="1"/>
    <row r="11459" ht="12.75" customHeight="1"/>
    <row r="11460" ht="12.75" customHeight="1"/>
    <row r="11461" ht="12.75" customHeight="1"/>
    <row r="11462" ht="12.75" customHeight="1"/>
    <row r="11463" ht="12.75" customHeight="1"/>
    <row r="11464" ht="12.75" customHeight="1"/>
    <row r="11465" ht="12.75" customHeight="1"/>
    <row r="11466" ht="12.75" customHeight="1"/>
    <row r="11467" ht="12.75" customHeight="1"/>
    <row r="11468" ht="12.75" customHeight="1"/>
    <row r="11469" ht="12.75" customHeight="1"/>
    <row r="11470" ht="12.75" customHeight="1"/>
    <row r="11471" ht="12.75" customHeight="1"/>
    <row r="11472" ht="12.75" customHeight="1"/>
    <row r="11473" ht="12.75" customHeight="1"/>
    <row r="11474" ht="12.75" customHeight="1"/>
    <row r="11475" ht="12.75" customHeight="1"/>
    <row r="11476" ht="12.75" customHeight="1"/>
    <row r="11477" ht="12.75" customHeight="1"/>
    <row r="11478" ht="12.75" customHeight="1"/>
    <row r="11479" ht="12.75" customHeight="1"/>
    <row r="11480" ht="12.75" customHeight="1"/>
    <row r="11481" ht="12.75" customHeight="1"/>
    <row r="11482" ht="12.75" customHeight="1"/>
    <row r="11483" ht="12.75" customHeight="1"/>
    <row r="11484" ht="12.75" customHeight="1"/>
    <row r="11485" ht="12.75" customHeight="1"/>
    <row r="11486" ht="12.75" customHeight="1"/>
    <row r="11487" ht="12.75" customHeight="1"/>
    <row r="11488" ht="12.75" customHeight="1"/>
    <row r="11489" ht="12.75" customHeight="1"/>
    <row r="11490" ht="12.75" customHeight="1"/>
    <row r="11491" ht="12.75" customHeight="1"/>
    <row r="11492" ht="12.75" customHeight="1"/>
    <row r="11493" ht="12.75" customHeight="1"/>
    <row r="11494" ht="12.75" customHeight="1"/>
    <row r="11495" ht="12.75" customHeight="1"/>
    <row r="11496" ht="12.75" customHeight="1"/>
    <row r="11497" ht="12.75" customHeight="1"/>
    <row r="11498" ht="12.75" customHeight="1"/>
    <row r="11499" ht="12.75" customHeight="1"/>
    <row r="11500" ht="12.75" customHeight="1"/>
    <row r="11501" ht="12.75" customHeight="1"/>
    <row r="11502" ht="12.75" customHeight="1"/>
    <row r="11503" ht="12.75" customHeight="1"/>
    <row r="11504" ht="12.75" customHeight="1"/>
    <row r="11505" ht="12.75" customHeight="1"/>
    <row r="11506" ht="12.75" customHeight="1"/>
    <row r="11507" ht="12.75" customHeight="1"/>
    <row r="11508" ht="12.75" customHeight="1"/>
    <row r="11509" ht="12.75" customHeight="1"/>
    <row r="11510" ht="12.75" customHeight="1"/>
    <row r="11511" ht="12.75" customHeight="1"/>
    <row r="11512" ht="12.75" customHeight="1"/>
    <row r="11513" ht="12.75" customHeight="1"/>
    <row r="11514" ht="12.75" customHeight="1"/>
    <row r="11515" ht="12.75" customHeight="1"/>
    <row r="11516" ht="12.75" customHeight="1"/>
    <row r="11517" ht="12.75" customHeight="1"/>
    <row r="11518" ht="12.75" customHeight="1"/>
    <row r="11519" ht="12.75" customHeight="1"/>
    <row r="11520" ht="12.75" customHeight="1"/>
    <row r="11521" ht="12.75" customHeight="1"/>
    <row r="11522" ht="12.75" customHeight="1"/>
    <row r="11523" ht="12.75" customHeight="1"/>
    <row r="11524" ht="12.75" customHeight="1"/>
    <row r="11525" ht="12.75" customHeight="1"/>
    <row r="11526" ht="12.75" customHeight="1"/>
    <row r="11527" ht="12.75" customHeight="1"/>
    <row r="11528" ht="12.75" customHeight="1"/>
    <row r="11529" ht="12.75" customHeight="1"/>
    <row r="11530" ht="12.75" customHeight="1"/>
    <row r="11531" ht="12.75" customHeight="1"/>
    <row r="11532" ht="12.75" customHeight="1"/>
    <row r="11533" ht="12.75" customHeight="1"/>
    <row r="11534" ht="12.75" customHeight="1"/>
    <row r="11535" ht="12.75" customHeight="1"/>
    <row r="11536" ht="12.75" customHeight="1"/>
    <row r="11537" ht="12.75" customHeight="1"/>
    <row r="11538" ht="12.75" customHeight="1"/>
    <row r="11539" ht="12.75" customHeight="1"/>
    <row r="11540" ht="12.75" customHeight="1"/>
    <row r="11541" ht="12.75" customHeight="1"/>
    <row r="11542" ht="12.75" customHeight="1"/>
    <row r="11543" ht="12.75" customHeight="1"/>
    <row r="11544" ht="12.75" customHeight="1"/>
    <row r="11545" ht="12.75" customHeight="1"/>
    <row r="11546" ht="12.75" customHeight="1"/>
    <row r="11547" ht="12.75" customHeight="1"/>
    <row r="11548" ht="12.75" customHeight="1"/>
    <row r="11549" ht="12.75" customHeight="1"/>
    <row r="11550" ht="12.75" customHeight="1"/>
    <row r="11551" ht="12.75" customHeight="1"/>
    <row r="11552" ht="12.75" customHeight="1"/>
    <row r="11553" ht="12.75" customHeight="1"/>
    <row r="11554" ht="12.75" customHeight="1"/>
    <row r="11555" ht="12.75" customHeight="1"/>
    <row r="11556" ht="12.75" customHeight="1"/>
    <row r="11557" ht="12.75" customHeight="1"/>
    <row r="11558" ht="12.75" customHeight="1"/>
    <row r="11559" ht="12.75" customHeight="1"/>
    <row r="11560" ht="12.75" customHeight="1"/>
    <row r="11561" ht="12.75" customHeight="1"/>
    <row r="11562" ht="12.75" customHeight="1"/>
    <row r="11563" ht="12.75" customHeight="1"/>
    <row r="11564" ht="12.75" customHeight="1"/>
    <row r="11565" ht="12.75" customHeight="1"/>
    <row r="11566" ht="12.75" customHeight="1"/>
    <row r="11567" ht="12.75" customHeight="1"/>
    <row r="11568" ht="12.75" customHeight="1"/>
    <row r="11569" ht="12.75" customHeight="1"/>
    <row r="11570" ht="12.75" customHeight="1"/>
    <row r="11571" ht="12.75" customHeight="1"/>
    <row r="11572" ht="12.75" customHeight="1"/>
    <row r="11573" ht="12.75" customHeight="1"/>
    <row r="11574" ht="12.75" customHeight="1"/>
    <row r="11575" ht="12.75" customHeight="1"/>
    <row r="11576" ht="12.75" customHeight="1"/>
    <row r="11577" ht="12.75" customHeight="1"/>
    <row r="11578" ht="12.75" customHeight="1"/>
    <row r="11579" ht="12.75" customHeight="1"/>
    <row r="11580" ht="12.75" customHeight="1"/>
    <row r="11581" ht="12.75" customHeight="1"/>
    <row r="11582" ht="12.75" customHeight="1"/>
    <row r="11583" ht="12.75" customHeight="1"/>
    <row r="11584" ht="12.75" customHeight="1"/>
    <row r="11585" ht="12.75" customHeight="1"/>
    <row r="11586" ht="12.75" customHeight="1"/>
    <row r="11587" ht="12.75" customHeight="1"/>
    <row r="11588" ht="12.75" customHeight="1"/>
    <row r="11589" ht="12.75" customHeight="1"/>
    <row r="11590" ht="12.75" customHeight="1"/>
    <row r="11591" ht="12.75" customHeight="1"/>
    <row r="11592" ht="12.75" customHeight="1"/>
    <row r="11593" ht="12.75" customHeight="1"/>
    <row r="11594" ht="12.75" customHeight="1"/>
    <row r="11595" ht="12.75" customHeight="1"/>
    <row r="11596" ht="12.75" customHeight="1"/>
    <row r="11597" ht="12.75" customHeight="1"/>
    <row r="11598" ht="12.75" customHeight="1"/>
    <row r="11599" ht="12.75" customHeight="1"/>
    <row r="11600" ht="12.75" customHeight="1"/>
    <row r="11601" ht="12.75" customHeight="1"/>
    <row r="11602" ht="12.75" customHeight="1"/>
    <row r="11603" ht="12.75" customHeight="1"/>
    <row r="11604" ht="12.75" customHeight="1"/>
    <row r="11605" ht="12.75" customHeight="1"/>
    <row r="11606" ht="12.75" customHeight="1"/>
    <row r="11607" ht="12.75" customHeight="1"/>
    <row r="11608" ht="12.75" customHeight="1"/>
    <row r="11609" ht="12.75" customHeight="1"/>
    <row r="11610" ht="12.75" customHeight="1"/>
    <row r="11611" ht="12.75" customHeight="1"/>
    <row r="11612" ht="12.75" customHeight="1"/>
    <row r="11613" ht="12.75" customHeight="1"/>
    <row r="11614" ht="12.75" customHeight="1"/>
    <row r="11615" ht="12.75" customHeight="1"/>
    <row r="11616" ht="12.75" customHeight="1"/>
    <row r="11617" ht="12.75" customHeight="1"/>
    <row r="11618" ht="12.75" customHeight="1"/>
    <row r="11619" ht="12.75" customHeight="1"/>
    <row r="11620" ht="12.75" customHeight="1"/>
    <row r="11621" ht="12.75" customHeight="1"/>
    <row r="11622" ht="12.75" customHeight="1"/>
    <row r="11623" ht="12.75" customHeight="1"/>
    <row r="11624" ht="12.75" customHeight="1"/>
    <row r="11625" ht="12.75" customHeight="1"/>
    <row r="11626" ht="12.75" customHeight="1"/>
    <row r="11627" ht="12.75" customHeight="1"/>
    <row r="11628" ht="12.75" customHeight="1"/>
    <row r="11629" ht="12.75" customHeight="1"/>
    <row r="11630" ht="12.75" customHeight="1"/>
    <row r="11631" ht="12.75" customHeight="1"/>
    <row r="11632" ht="12.75" customHeight="1"/>
    <row r="11633" ht="12.75" customHeight="1"/>
    <row r="11634" ht="12.75" customHeight="1"/>
    <row r="11635" ht="12.75" customHeight="1"/>
    <row r="11636" ht="12.75" customHeight="1"/>
    <row r="11637" ht="12.75" customHeight="1"/>
    <row r="11638" ht="12.75" customHeight="1"/>
    <row r="11639" ht="12.75" customHeight="1"/>
    <row r="11640" ht="12.75" customHeight="1"/>
    <row r="11641" ht="12.75" customHeight="1"/>
    <row r="11642" ht="12.75" customHeight="1"/>
    <row r="11643" ht="12.75" customHeight="1"/>
    <row r="11644" ht="12.75" customHeight="1"/>
    <row r="11645" ht="12.75" customHeight="1"/>
    <row r="11646" ht="12.75" customHeight="1"/>
    <row r="11647" ht="12.75" customHeight="1"/>
    <row r="11648" ht="12.75" customHeight="1"/>
    <row r="11649" ht="12.75" customHeight="1"/>
    <row r="11650" ht="12.75" customHeight="1"/>
    <row r="11651" ht="12.75" customHeight="1"/>
    <row r="11652" ht="12.75" customHeight="1"/>
    <row r="11653" ht="12.75" customHeight="1"/>
    <row r="11654" ht="12.75" customHeight="1"/>
    <row r="11655" ht="12.75" customHeight="1"/>
    <row r="11656" ht="12.75" customHeight="1"/>
    <row r="11657" ht="12.75" customHeight="1"/>
    <row r="11658" ht="12.75" customHeight="1"/>
    <row r="11659" ht="12.75" customHeight="1"/>
    <row r="11660" ht="12.75" customHeight="1"/>
    <row r="11661" ht="12.75" customHeight="1"/>
    <row r="11662" ht="12.75" customHeight="1"/>
    <row r="11663" ht="12.75" customHeight="1"/>
    <row r="11664" ht="12.75" customHeight="1"/>
    <row r="11665" ht="12.75" customHeight="1"/>
    <row r="11666" ht="12.75" customHeight="1"/>
    <row r="11667" ht="12.75" customHeight="1"/>
    <row r="11668" ht="12.75" customHeight="1"/>
    <row r="11669" ht="12.75" customHeight="1"/>
    <row r="11670" ht="12.75" customHeight="1"/>
    <row r="11671" ht="12.75" customHeight="1"/>
    <row r="11672" ht="12.75" customHeight="1"/>
    <row r="11673" ht="12.75" customHeight="1"/>
    <row r="11674" ht="12.75" customHeight="1"/>
    <row r="11675" ht="12.75" customHeight="1"/>
    <row r="11676" ht="12.75" customHeight="1"/>
    <row r="11677" ht="12.75" customHeight="1"/>
    <row r="11678" ht="12.75" customHeight="1"/>
    <row r="11679" ht="12.75" customHeight="1"/>
    <row r="11680" ht="12.75" customHeight="1"/>
    <row r="11681" ht="12.75" customHeight="1"/>
    <row r="11682" ht="12.75" customHeight="1"/>
    <row r="11683" ht="12.75" customHeight="1"/>
    <row r="11684" ht="12.75" customHeight="1"/>
    <row r="11685" ht="12.75" customHeight="1"/>
    <row r="11686" ht="12.75" customHeight="1"/>
    <row r="11687" ht="12.75" customHeight="1"/>
    <row r="11688" ht="12.75" customHeight="1"/>
    <row r="11689" ht="12.75" customHeight="1"/>
    <row r="11690" ht="12.75" customHeight="1"/>
    <row r="11691" ht="12.75" customHeight="1"/>
    <row r="11692" ht="12.75" customHeight="1"/>
    <row r="11693" ht="12.75" customHeight="1"/>
    <row r="11694" ht="12.75" customHeight="1"/>
    <row r="11695" ht="12.75" customHeight="1"/>
    <row r="11696" ht="12.75" customHeight="1"/>
    <row r="11697" ht="12.75" customHeight="1"/>
    <row r="11698" ht="12.75" customHeight="1"/>
    <row r="11699" ht="12.75" customHeight="1"/>
    <row r="11700" ht="12.75" customHeight="1"/>
    <row r="11701" ht="12.75" customHeight="1"/>
    <row r="11702" ht="12.75" customHeight="1"/>
    <row r="11703" ht="12.75" customHeight="1"/>
    <row r="11704" ht="12.75" customHeight="1"/>
    <row r="11705" ht="12.75" customHeight="1"/>
    <row r="11706" ht="12.75" customHeight="1"/>
    <row r="11707" ht="12.75" customHeight="1"/>
    <row r="11708" ht="12.75" customHeight="1"/>
    <row r="11709" ht="12.75" customHeight="1"/>
    <row r="11710" ht="12.75" customHeight="1"/>
    <row r="11711" ht="12.75" customHeight="1"/>
    <row r="11712" ht="12.75" customHeight="1"/>
    <row r="11713" ht="12.75" customHeight="1"/>
    <row r="11714" ht="12.75" customHeight="1"/>
    <row r="11715" ht="12.75" customHeight="1"/>
    <row r="11716" ht="12.75" customHeight="1"/>
    <row r="11717" ht="12.75" customHeight="1"/>
    <row r="11718" ht="12.75" customHeight="1"/>
    <row r="11719" ht="12.75" customHeight="1"/>
    <row r="11720" ht="12.75" customHeight="1"/>
    <row r="11721" ht="12.75" customHeight="1"/>
    <row r="11722" ht="12.75" customHeight="1"/>
    <row r="11723" ht="12.75" customHeight="1"/>
    <row r="11724" ht="12.75" customHeight="1"/>
    <row r="11725" ht="12.75" customHeight="1"/>
    <row r="11726" ht="12.75" customHeight="1"/>
    <row r="11727" ht="12.75" customHeight="1"/>
    <row r="11728" ht="12.75" customHeight="1"/>
    <row r="11729" ht="12.75" customHeight="1"/>
    <row r="11730" ht="12.75" customHeight="1"/>
    <row r="11731" ht="12.75" customHeight="1"/>
    <row r="11732" ht="12.75" customHeight="1"/>
    <row r="11733" ht="12.75" customHeight="1"/>
    <row r="11734" ht="12.75" customHeight="1"/>
    <row r="11735" ht="12.75" customHeight="1"/>
    <row r="11736" ht="12.75" customHeight="1"/>
    <row r="11737" ht="12.75" customHeight="1"/>
    <row r="11738" ht="12.75" customHeight="1"/>
    <row r="11739" ht="12.75" customHeight="1"/>
    <row r="11740" ht="12.75" customHeight="1"/>
    <row r="11741" ht="12.75" customHeight="1"/>
    <row r="11742" ht="12.75" customHeight="1"/>
    <row r="11743" ht="12.75" customHeight="1"/>
    <row r="11744" ht="12.75" customHeight="1"/>
    <row r="11745" ht="12.75" customHeight="1"/>
    <row r="11746" ht="12.75" customHeight="1"/>
    <row r="11747" ht="12.75" customHeight="1"/>
    <row r="11748" ht="12.75" customHeight="1"/>
    <row r="11749" ht="12.75" customHeight="1"/>
    <row r="11750" ht="12.75" customHeight="1"/>
    <row r="11751" ht="12.75" customHeight="1"/>
    <row r="11752" ht="12.75" customHeight="1"/>
    <row r="11753" ht="12.75" customHeight="1"/>
    <row r="11754" ht="12.75" customHeight="1"/>
    <row r="11755" ht="12.75" customHeight="1"/>
    <row r="11756" ht="12.75" customHeight="1"/>
    <row r="11757" ht="12.75" customHeight="1"/>
    <row r="11758" ht="12.75" customHeight="1"/>
    <row r="11759" ht="12.75" customHeight="1"/>
    <row r="11760" ht="12.75" customHeight="1"/>
    <row r="11761" ht="12.75" customHeight="1"/>
    <row r="11762" ht="12.75" customHeight="1"/>
    <row r="11763" ht="12.75" customHeight="1"/>
    <row r="11764" ht="12.75" customHeight="1"/>
    <row r="11765" ht="12.75" customHeight="1"/>
    <row r="11766" ht="12.75" customHeight="1"/>
    <row r="11767" ht="12.75" customHeight="1"/>
    <row r="11768" ht="12.75" customHeight="1"/>
    <row r="11769" ht="12.75" customHeight="1"/>
    <row r="11770" ht="12.75" customHeight="1"/>
    <row r="11771" ht="12.75" customHeight="1"/>
    <row r="11772" ht="12.75" customHeight="1"/>
    <row r="11773" ht="12.75" customHeight="1"/>
    <row r="11774" ht="12.75" customHeight="1"/>
    <row r="11775" ht="12.75" customHeight="1"/>
    <row r="11776" ht="12.75" customHeight="1"/>
    <row r="11777" ht="12.75" customHeight="1"/>
    <row r="11778" ht="12.75" customHeight="1"/>
    <row r="11779" ht="12.75" customHeight="1"/>
    <row r="11780" ht="12.75" customHeight="1"/>
    <row r="11781" ht="12.75" customHeight="1"/>
    <row r="11782" ht="12.75" customHeight="1"/>
    <row r="11783" ht="12.75" customHeight="1"/>
    <row r="11784" ht="12.75" customHeight="1"/>
    <row r="11785" ht="12.75" customHeight="1"/>
    <row r="11786" ht="12.75" customHeight="1"/>
    <row r="11787" ht="12.75" customHeight="1"/>
    <row r="11788" ht="12.75" customHeight="1"/>
    <row r="11789" ht="12.75" customHeight="1"/>
    <row r="11790" ht="12.75" customHeight="1"/>
    <row r="11791" ht="12.75" customHeight="1"/>
    <row r="11792" ht="12.75" customHeight="1"/>
    <row r="11793" ht="12.75" customHeight="1"/>
    <row r="11794" ht="12.75" customHeight="1"/>
    <row r="11795" ht="12.75" customHeight="1"/>
    <row r="11796" ht="12.75" customHeight="1"/>
    <row r="11797" ht="12.75" customHeight="1"/>
    <row r="11798" ht="12.75" customHeight="1"/>
    <row r="11799" ht="12.75" customHeight="1"/>
    <row r="11800" ht="12.75" customHeight="1"/>
    <row r="11801" ht="12.75" customHeight="1"/>
    <row r="11802" ht="12.75" customHeight="1"/>
    <row r="11803" ht="12.75" customHeight="1"/>
    <row r="11804" ht="12.75" customHeight="1"/>
    <row r="11805" ht="12.75" customHeight="1"/>
    <row r="11806" ht="12.75" customHeight="1"/>
    <row r="11807" ht="12.75" customHeight="1"/>
    <row r="11808" ht="12.75" customHeight="1"/>
    <row r="11809" ht="12.75" customHeight="1"/>
    <row r="11810" ht="12.75" customHeight="1"/>
    <row r="11811" ht="12.75" customHeight="1"/>
    <row r="11812" ht="12.75" customHeight="1"/>
    <row r="11813" ht="12.75" customHeight="1"/>
    <row r="11814" ht="12.75" customHeight="1"/>
    <row r="11815" ht="12.75" customHeight="1"/>
    <row r="11816" ht="12.75" customHeight="1"/>
    <row r="11817" ht="12.75" customHeight="1"/>
    <row r="11818" ht="12.75" customHeight="1"/>
    <row r="11819" ht="12.75" customHeight="1"/>
    <row r="11820" ht="12.75" customHeight="1"/>
    <row r="11821" ht="12.75" customHeight="1"/>
    <row r="11822" ht="12.75" customHeight="1"/>
    <row r="11823" ht="12.75" customHeight="1"/>
    <row r="11824" ht="12.75" customHeight="1"/>
    <row r="11825" ht="12.75" customHeight="1"/>
    <row r="11826" ht="12.75" customHeight="1"/>
    <row r="11827" ht="12.75" customHeight="1"/>
    <row r="11828" ht="12.75" customHeight="1"/>
    <row r="11829" ht="12.75" customHeight="1"/>
    <row r="11830" ht="12.75" customHeight="1"/>
    <row r="11831" ht="12.75" customHeight="1"/>
    <row r="11832" ht="12.75" customHeight="1"/>
    <row r="11833" ht="12.75" customHeight="1"/>
    <row r="11834" ht="12.75" customHeight="1"/>
    <row r="11835" ht="12.75" customHeight="1"/>
    <row r="11836" ht="12.75" customHeight="1"/>
    <row r="11837" ht="12.75" customHeight="1"/>
    <row r="11838" ht="12.75" customHeight="1"/>
    <row r="11839" ht="12.75" customHeight="1"/>
    <row r="11840" ht="12.75" customHeight="1"/>
    <row r="11841" ht="12.75" customHeight="1"/>
    <row r="11842" ht="12.75" customHeight="1"/>
    <row r="11843" ht="12.75" customHeight="1"/>
    <row r="11844" ht="12.75" customHeight="1"/>
    <row r="11845" ht="12.75" customHeight="1"/>
    <row r="11846" ht="12.75" customHeight="1"/>
    <row r="11847" ht="12.75" customHeight="1"/>
    <row r="11848" ht="12.75" customHeight="1"/>
    <row r="11849" ht="12.75" customHeight="1"/>
    <row r="11850" ht="12.75" customHeight="1"/>
    <row r="11851" ht="12.75" customHeight="1"/>
    <row r="11852" ht="12.75" customHeight="1"/>
    <row r="11853" ht="12.75" customHeight="1"/>
    <row r="11854" ht="12.75" customHeight="1"/>
    <row r="11855" ht="12.75" customHeight="1"/>
    <row r="11856" ht="12.75" customHeight="1"/>
    <row r="11857" ht="12.75" customHeight="1"/>
    <row r="11858" ht="12.75" customHeight="1"/>
    <row r="11859" ht="12.75" customHeight="1"/>
    <row r="11860" ht="12.75" customHeight="1"/>
    <row r="11861" ht="12.75" customHeight="1"/>
    <row r="11862" ht="12.75" customHeight="1"/>
    <row r="11863" ht="12.75" customHeight="1"/>
    <row r="11864" ht="12.75" customHeight="1"/>
    <row r="11865" ht="12.75" customHeight="1"/>
    <row r="11866" ht="12.75" customHeight="1"/>
    <row r="11867" ht="12.75" customHeight="1"/>
    <row r="11868" ht="12.75" customHeight="1"/>
    <row r="11869" ht="12.75" customHeight="1"/>
    <row r="11870" ht="12.75" customHeight="1"/>
    <row r="11871" ht="12.75" customHeight="1"/>
    <row r="11872" ht="12.75" customHeight="1"/>
    <row r="11873" ht="12.75" customHeight="1"/>
    <row r="11874" ht="12.75" customHeight="1"/>
    <row r="11875" ht="12.75" customHeight="1"/>
    <row r="11876" ht="12.75" customHeight="1"/>
    <row r="11877" ht="12.75" customHeight="1"/>
    <row r="11878" ht="12.75" customHeight="1"/>
    <row r="11879" ht="12.75" customHeight="1"/>
    <row r="11880" ht="12.75" customHeight="1"/>
    <row r="11881" ht="12.75" customHeight="1"/>
    <row r="11882" ht="12.75" customHeight="1"/>
    <row r="11883" ht="12.75" customHeight="1"/>
    <row r="11884" ht="12.75" customHeight="1"/>
    <row r="11885" ht="12.75" customHeight="1"/>
    <row r="11886" ht="12.75" customHeight="1"/>
    <row r="11887" ht="12.75" customHeight="1"/>
    <row r="11888" ht="12.75" customHeight="1"/>
    <row r="11889" ht="12.75" customHeight="1"/>
    <row r="11890" ht="12.75" customHeight="1"/>
    <row r="11891" ht="12.75" customHeight="1"/>
    <row r="11892" ht="12.75" customHeight="1"/>
    <row r="11893" ht="12.75" customHeight="1"/>
    <row r="11894" ht="12.75" customHeight="1"/>
    <row r="11895" ht="12.75" customHeight="1"/>
    <row r="11896" ht="12.75" customHeight="1"/>
    <row r="11897" ht="12.75" customHeight="1"/>
    <row r="11898" ht="12.75" customHeight="1"/>
    <row r="11899" ht="12.75" customHeight="1"/>
    <row r="11900" ht="12.75" customHeight="1"/>
    <row r="11901" ht="12.75" customHeight="1"/>
    <row r="11902" ht="12.75" customHeight="1"/>
    <row r="11903" ht="12.75" customHeight="1"/>
    <row r="11904" ht="12.75" customHeight="1"/>
    <row r="11905" ht="12.75" customHeight="1"/>
    <row r="11906" ht="12.75" customHeight="1"/>
    <row r="11907" ht="12.75" customHeight="1"/>
    <row r="11908" ht="12.75" customHeight="1"/>
    <row r="11909" ht="12.75" customHeight="1"/>
    <row r="11910" ht="12.75" customHeight="1"/>
    <row r="11911" ht="12.75" customHeight="1"/>
    <row r="11912" ht="12.75" customHeight="1"/>
    <row r="11913" ht="12.75" customHeight="1"/>
    <row r="11914" ht="12.75" customHeight="1"/>
    <row r="11915" ht="12.75" customHeight="1"/>
    <row r="11916" ht="12.75" customHeight="1"/>
    <row r="11917" ht="12.75" customHeight="1"/>
    <row r="11918" ht="12.75" customHeight="1"/>
    <row r="11919" ht="12.75" customHeight="1"/>
    <row r="11920" ht="12.75" customHeight="1"/>
    <row r="11921" ht="12.75" customHeight="1"/>
    <row r="11922" ht="12.75" customHeight="1"/>
    <row r="11923" ht="12.75" customHeight="1"/>
    <row r="11924" ht="12.75" customHeight="1"/>
    <row r="11925" ht="12.75" customHeight="1"/>
    <row r="11926" ht="12.75" customHeight="1"/>
    <row r="11927" ht="12.75" customHeight="1"/>
    <row r="11928" ht="12.75" customHeight="1"/>
    <row r="11929" ht="12.75" customHeight="1"/>
    <row r="11930" ht="12.75" customHeight="1"/>
    <row r="11931" ht="12.75" customHeight="1"/>
    <row r="11932" ht="12.75" customHeight="1"/>
    <row r="11933" ht="12.75" customHeight="1"/>
    <row r="11934" ht="12.75" customHeight="1"/>
    <row r="11935" ht="12.75" customHeight="1"/>
    <row r="11936" ht="12.75" customHeight="1"/>
    <row r="11937" ht="12.75" customHeight="1"/>
    <row r="11938" ht="12.75" customHeight="1"/>
    <row r="11939" ht="12.75" customHeight="1"/>
    <row r="11940" ht="12.75" customHeight="1"/>
    <row r="11941" ht="12.75" customHeight="1"/>
    <row r="11942" ht="12.75" customHeight="1"/>
    <row r="11943" ht="12.75" customHeight="1"/>
    <row r="11944" ht="12.75" customHeight="1"/>
    <row r="11945" ht="12.75" customHeight="1"/>
    <row r="11946" ht="12.75" customHeight="1"/>
    <row r="11947" ht="12.75" customHeight="1"/>
    <row r="11948" ht="12.75" customHeight="1"/>
    <row r="11949" ht="12.75" customHeight="1"/>
    <row r="11950" ht="12.75" customHeight="1"/>
    <row r="11951" ht="12.75" customHeight="1"/>
    <row r="11952" ht="12.75" customHeight="1"/>
    <row r="11953" ht="12.75" customHeight="1"/>
    <row r="11954" ht="12.75" customHeight="1"/>
    <row r="11955" ht="12.75" customHeight="1"/>
    <row r="11956" ht="12.75" customHeight="1"/>
    <row r="11957" ht="12.75" customHeight="1"/>
    <row r="11958" ht="12.75" customHeight="1"/>
    <row r="11959" ht="12.75" customHeight="1"/>
    <row r="11960" ht="12.75" customHeight="1"/>
    <row r="11961" ht="12.75" customHeight="1"/>
    <row r="11962" ht="12.75" customHeight="1"/>
    <row r="11963" ht="12.75" customHeight="1"/>
    <row r="11964" ht="12.75" customHeight="1"/>
    <row r="11965" ht="12.75" customHeight="1"/>
    <row r="11966" ht="12.75" customHeight="1"/>
    <row r="11967" ht="12.75" customHeight="1"/>
    <row r="11968" ht="12.75" customHeight="1"/>
    <row r="11969" ht="12.75" customHeight="1"/>
    <row r="11970" ht="12.75" customHeight="1"/>
    <row r="11971" ht="12.75" customHeight="1"/>
    <row r="11972" ht="12.75" customHeight="1"/>
    <row r="11973" ht="12.75" customHeight="1"/>
    <row r="11974" ht="12.75" customHeight="1"/>
    <row r="11975" ht="12.75" customHeight="1"/>
    <row r="11976" ht="12.75" customHeight="1"/>
    <row r="11977" ht="12.75" customHeight="1"/>
    <row r="11978" ht="12.75" customHeight="1"/>
    <row r="11979" ht="12.75" customHeight="1"/>
    <row r="11980" ht="12.75" customHeight="1"/>
    <row r="11981" ht="12.75" customHeight="1"/>
    <row r="11982" ht="12.75" customHeight="1"/>
    <row r="11983" ht="12.75" customHeight="1"/>
    <row r="11984" ht="12.75" customHeight="1"/>
    <row r="11985" ht="12.75" customHeight="1"/>
    <row r="11986" ht="12.75" customHeight="1"/>
    <row r="11987" ht="12.75" customHeight="1"/>
    <row r="11988" ht="12.75" customHeight="1"/>
    <row r="11989" ht="12.75" customHeight="1"/>
    <row r="11990" ht="12.75" customHeight="1"/>
    <row r="11991" ht="12.75" customHeight="1"/>
    <row r="11992" ht="12.75" customHeight="1"/>
    <row r="11993" ht="12.75" customHeight="1"/>
    <row r="11994" ht="12.75" customHeight="1"/>
    <row r="11995" ht="12.75" customHeight="1"/>
    <row r="11996" ht="12.75" customHeight="1"/>
    <row r="11997" ht="12.75" customHeight="1"/>
    <row r="11998" ht="12.75" customHeight="1"/>
    <row r="11999" ht="12.75" customHeight="1"/>
    <row r="12000" ht="12.75" customHeight="1"/>
    <row r="12001" ht="12.75" customHeight="1"/>
    <row r="12002" ht="12.75" customHeight="1"/>
    <row r="12003" ht="12.75" customHeight="1"/>
    <row r="12004" ht="12.75" customHeight="1"/>
    <row r="12005" ht="12.75" customHeight="1"/>
    <row r="12006" ht="12.75" customHeight="1"/>
    <row r="12007" ht="12.75" customHeight="1"/>
    <row r="12008" ht="12.75" customHeight="1"/>
    <row r="12009" ht="12.75" customHeight="1"/>
    <row r="12010" ht="12.75" customHeight="1"/>
    <row r="12011" ht="12.75" customHeight="1"/>
    <row r="12012" ht="12.75" customHeight="1"/>
    <row r="12013" ht="12.75" customHeight="1"/>
    <row r="12014" ht="12.75" customHeight="1"/>
    <row r="12015" ht="12.75" customHeight="1"/>
    <row r="12016" ht="12.75" customHeight="1"/>
    <row r="12017" ht="12.75" customHeight="1"/>
    <row r="12018" ht="12.75" customHeight="1"/>
    <row r="12019" ht="12.75" customHeight="1"/>
    <row r="12020" ht="12.75" customHeight="1"/>
    <row r="12021" ht="12.75" customHeight="1"/>
    <row r="12022" ht="12.75" customHeight="1"/>
    <row r="12023" ht="12.75" customHeight="1"/>
    <row r="12024" ht="12.75" customHeight="1"/>
    <row r="12025" ht="12.75" customHeight="1"/>
    <row r="12026" ht="12.75" customHeight="1"/>
    <row r="12027" ht="12.75" customHeight="1"/>
    <row r="12028" ht="12.75" customHeight="1"/>
    <row r="12029" ht="12.75" customHeight="1"/>
    <row r="12030" ht="12.75" customHeight="1"/>
    <row r="12031" ht="12.75" customHeight="1"/>
    <row r="12032" ht="12.75" customHeight="1"/>
    <row r="12033" ht="12.75" customHeight="1"/>
    <row r="12034" ht="12.75" customHeight="1"/>
    <row r="12035" ht="12.75" customHeight="1"/>
    <row r="12036" ht="12.75" customHeight="1"/>
    <row r="12037" ht="12.75" customHeight="1"/>
    <row r="12038" ht="12.75" customHeight="1"/>
    <row r="12039" ht="12.75" customHeight="1"/>
    <row r="12040" ht="12.75" customHeight="1"/>
    <row r="12041" ht="12.75" customHeight="1"/>
    <row r="12042" ht="12.75" customHeight="1"/>
    <row r="12043" ht="12.75" customHeight="1"/>
    <row r="12044" ht="12.75" customHeight="1"/>
    <row r="12045" ht="12.75" customHeight="1"/>
    <row r="12046" ht="12.75" customHeight="1"/>
    <row r="12047" ht="12.75" customHeight="1"/>
    <row r="12048" ht="12.75" customHeight="1"/>
    <row r="12049" ht="12.75" customHeight="1"/>
    <row r="12050" ht="12.75" customHeight="1"/>
    <row r="12051" ht="12.75" customHeight="1"/>
    <row r="12052" ht="12.75" customHeight="1"/>
    <row r="12053" ht="12.75" customHeight="1"/>
    <row r="12054" ht="12.75" customHeight="1"/>
    <row r="12055" ht="12.75" customHeight="1"/>
    <row r="12056" ht="12.75" customHeight="1"/>
    <row r="12057" ht="12.75" customHeight="1"/>
    <row r="12058" ht="12.75" customHeight="1"/>
    <row r="12059" ht="12.75" customHeight="1"/>
    <row r="12060" ht="12.75" customHeight="1"/>
    <row r="12061" ht="12.75" customHeight="1"/>
    <row r="12062" ht="12.75" customHeight="1"/>
    <row r="12063" ht="12.75" customHeight="1"/>
    <row r="12064" ht="12.75" customHeight="1"/>
    <row r="12065" ht="12.75" customHeight="1"/>
    <row r="12066" ht="12.75" customHeight="1"/>
    <row r="12067" ht="12.75" customHeight="1"/>
    <row r="12068" ht="12.75" customHeight="1"/>
    <row r="12069" ht="12.75" customHeight="1"/>
    <row r="12070" ht="12.75" customHeight="1"/>
    <row r="12071" ht="12.75" customHeight="1"/>
    <row r="12072" ht="12.75" customHeight="1"/>
    <row r="12073" ht="12.75" customHeight="1"/>
    <row r="12074" ht="12.75" customHeight="1"/>
    <row r="12075" ht="12.75" customHeight="1"/>
    <row r="12076" ht="12.75" customHeight="1"/>
    <row r="12077" ht="12.75" customHeight="1"/>
    <row r="12078" ht="12.75" customHeight="1"/>
    <row r="12079" ht="12.75" customHeight="1"/>
    <row r="12080" ht="12.75" customHeight="1"/>
    <row r="12081" ht="12.75" customHeight="1"/>
    <row r="12082" ht="12.75" customHeight="1"/>
    <row r="12083" ht="12.75" customHeight="1"/>
    <row r="12084" ht="12.75" customHeight="1"/>
    <row r="12085" ht="12.75" customHeight="1"/>
    <row r="12086" ht="12.75" customHeight="1"/>
    <row r="12087" ht="12.75" customHeight="1"/>
    <row r="12088" ht="12.75" customHeight="1"/>
    <row r="12089" ht="12.75" customHeight="1"/>
    <row r="12090" ht="12.75" customHeight="1"/>
    <row r="12091" ht="12.75" customHeight="1"/>
    <row r="12092" ht="12.75" customHeight="1"/>
    <row r="12093" ht="12.75" customHeight="1"/>
    <row r="12094" ht="12.75" customHeight="1"/>
    <row r="12095" ht="12.75" customHeight="1"/>
    <row r="12096" ht="12.75" customHeight="1"/>
    <row r="12097" ht="12.75" customHeight="1"/>
    <row r="12098" ht="12.75" customHeight="1"/>
    <row r="12099" ht="12.75" customHeight="1"/>
    <row r="12100" ht="12.75" customHeight="1"/>
    <row r="12101" ht="12.75" customHeight="1"/>
    <row r="12102" ht="12.75" customHeight="1"/>
    <row r="12103" ht="12.75" customHeight="1"/>
    <row r="12104" ht="12.75" customHeight="1"/>
    <row r="12105" ht="12.75" customHeight="1"/>
    <row r="12106" ht="12.75" customHeight="1"/>
    <row r="12107" ht="12.75" customHeight="1"/>
    <row r="12108" ht="12.75" customHeight="1"/>
    <row r="12109" ht="12.75" customHeight="1"/>
    <row r="12110" ht="12.75" customHeight="1"/>
    <row r="12111" ht="12.75" customHeight="1"/>
    <row r="12112" ht="12.75" customHeight="1"/>
    <row r="12113" ht="12.75" customHeight="1"/>
    <row r="12114" ht="12.75" customHeight="1"/>
    <row r="12115" ht="12.75" customHeight="1"/>
    <row r="12116" ht="12.75" customHeight="1"/>
    <row r="12117" ht="12.75" customHeight="1"/>
    <row r="12118" ht="12.75" customHeight="1"/>
    <row r="12119" ht="12.75" customHeight="1"/>
    <row r="12120" ht="12.75" customHeight="1"/>
    <row r="12121" ht="12.75" customHeight="1"/>
    <row r="12122" ht="12.75" customHeight="1"/>
    <row r="12123" ht="12.75" customHeight="1"/>
    <row r="12124" ht="12.75" customHeight="1"/>
    <row r="12125" ht="12.75" customHeight="1"/>
    <row r="12126" ht="12.75" customHeight="1"/>
    <row r="12127" ht="12.75" customHeight="1"/>
    <row r="12128" ht="12.75" customHeight="1"/>
    <row r="12129" ht="12.75" customHeight="1"/>
    <row r="12130" ht="12.75" customHeight="1"/>
    <row r="12131" ht="12.75" customHeight="1"/>
    <row r="12132" ht="12.75" customHeight="1"/>
    <row r="12133" ht="12.75" customHeight="1"/>
    <row r="12134" ht="12.75" customHeight="1"/>
    <row r="12135" ht="12.75" customHeight="1"/>
    <row r="12136" ht="12.75" customHeight="1"/>
    <row r="12137" ht="12.75" customHeight="1"/>
    <row r="12138" ht="12.75" customHeight="1"/>
    <row r="12139" ht="12.75" customHeight="1"/>
    <row r="12140" ht="12.75" customHeight="1"/>
    <row r="12141" ht="12.75" customHeight="1"/>
    <row r="12142" ht="12.75" customHeight="1"/>
    <row r="12143" ht="12.75" customHeight="1"/>
    <row r="12144" ht="12.75" customHeight="1"/>
    <row r="12145" ht="12.75" customHeight="1"/>
    <row r="12146" ht="12.75" customHeight="1"/>
    <row r="12147" ht="12.75" customHeight="1"/>
    <row r="12148" ht="12.75" customHeight="1"/>
    <row r="12149" ht="12.75" customHeight="1"/>
    <row r="12150" ht="12.75" customHeight="1"/>
    <row r="12151" ht="12.75" customHeight="1"/>
    <row r="12152" ht="12.75" customHeight="1"/>
    <row r="12153" ht="12.75" customHeight="1"/>
    <row r="12154" ht="12.75" customHeight="1"/>
    <row r="12155" ht="12.75" customHeight="1"/>
    <row r="12156" ht="12.75" customHeight="1"/>
    <row r="12157" ht="12.75" customHeight="1"/>
    <row r="12158" ht="12.75" customHeight="1"/>
    <row r="12159" ht="12.75" customHeight="1"/>
    <row r="12160" ht="12.75" customHeight="1"/>
    <row r="12161" ht="12.75" customHeight="1"/>
    <row r="12162" ht="12.75" customHeight="1"/>
    <row r="12163" ht="12.75" customHeight="1"/>
    <row r="12164" ht="12.75" customHeight="1"/>
    <row r="12165" ht="12.75" customHeight="1"/>
    <row r="12166" ht="12.75" customHeight="1"/>
    <row r="12167" ht="12.75" customHeight="1"/>
    <row r="12168" ht="12.75" customHeight="1"/>
    <row r="12169" ht="12.75" customHeight="1"/>
    <row r="12170" ht="12.75" customHeight="1"/>
    <row r="12171" ht="12.75" customHeight="1"/>
    <row r="12172" ht="12.75" customHeight="1"/>
    <row r="12173" ht="12.75" customHeight="1"/>
    <row r="12174" ht="12.75" customHeight="1"/>
    <row r="12175" ht="12.75" customHeight="1"/>
    <row r="12176" ht="12.75" customHeight="1"/>
    <row r="12177" ht="12.75" customHeight="1"/>
    <row r="12178" ht="12.75" customHeight="1"/>
    <row r="12179" ht="12.75" customHeight="1"/>
    <row r="12180" ht="12.75" customHeight="1"/>
    <row r="12181" ht="12.75" customHeight="1"/>
    <row r="12182" ht="12.75" customHeight="1"/>
    <row r="12183" ht="12.75" customHeight="1"/>
    <row r="12184" ht="12.75" customHeight="1"/>
    <row r="12185" ht="12.75" customHeight="1"/>
    <row r="12186" ht="12.75" customHeight="1"/>
    <row r="12187" ht="12.75" customHeight="1"/>
    <row r="12188" ht="12.75" customHeight="1"/>
    <row r="12189" ht="12.75" customHeight="1"/>
    <row r="12190" ht="12.75" customHeight="1"/>
    <row r="12191" ht="12.75" customHeight="1"/>
    <row r="12192" ht="12.75" customHeight="1"/>
    <row r="12193" ht="12.75" customHeight="1"/>
    <row r="12194" ht="12.75" customHeight="1"/>
    <row r="12195" ht="12.75" customHeight="1"/>
    <row r="12196" ht="12.75" customHeight="1"/>
    <row r="12197" ht="12.75" customHeight="1"/>
    <row r="12198" ht="12.75" customHeight="1"/>
    <row r="12199" ht="12.75" customHeight="1"/>
    <row r="12200" ht="12.75" customHeight="1"/>
    <row r="12201" ht="12.75" customHeight="1"/>
    <row r="12202" ht="12.75" customHeight="1"/>
    <row r="12203" ht="12.75" customHeight="1"/>
    <row r="12204" ht="12.75" customHeight="1"/>
    <row r="12205" ht="12.75" customHeight="1"/>
    <row r="12206" ht="12.75" customHeight="1"/>
    <row r="12207" ht="12.75" customHeight="1"/>
    <row r="12208" ht="12.75" customHeight="1"/>
    <row r="12209" ht="12.75" customHeight="1"/>
    <row r="12210" ht="12.75" customHeight="1"/>
    <row r="12211" ht="12.75" customHeight="1"/>
    <row r="12212" ht="12.75" customHeight="1"/>
    <row r="12213" ht="12.75" customHeight="1"/>
    <row r="12214" ht="12.75" customHeight="1"/>
    <row r="12215" ht="12.75" customHeight="1"/>
    <row r="12216" ht="12.75" customHeight="1"/>
    <row r="12217" ht="12.75" customHeight="1"/>
    <row r="12218" ht="12.75" customHeight="1"/>
    <row r="12219" ht="12.75" customHeight="1"/>
    <row r="12220" ht="12.75" customHeight="1"/>
    <row r="12221" ht="12.75" customHeight="1"/>
    <row r="12222" ht="12.75" customHeight="1"/>
    <row r="12223" ht="12.75" customHeight="1"/>
    <row r="12224" ht="12.75" customHeight="1"/>
    <row r="12225" ht="12.75" customHeight="1"/>
    <row r="12226" ht="12.75" customHeight="1"/>
    <row r="12227" ht="12.75" customHeight="1"/>
    <row r="12228" ht="12.75" customHeight="1"/>
    <row r="12229" ht="12.75" customHeight="1"/>
    <row r="12230" ht="12.75" customHeight="1"/>
    <row r="12231" ht="12.75" customHeight="1"/>
    <row r="12232" ht="12.75" customHeight="1"/>
    <row r="12233" ht="12.75" customHeight="1"/>
    <row r="12234" ht="12.75" customHeight="1"/>
    <row r="12235" ht="12.75" customHeight="1"/>
    <row r="12236" ht="12.75" customHeight="1"/>
    <row r="12237" ht="12.75" customHeight="1"/>
    <row r="12238" ht="12.75" customHeight="1"/>
    <row r="12239" ht="12.75" customHeight="1"/>
    <row r="12240" ht="12.75" customHeight="1"/>
    <row r="12241" ht="12.75" customHeight="1"/>
    <row r="12242" ht="12.75" customHeight="1"/>
    <row r="12243" ht="12.75" customHeight="1"/>
    <row r="12244" ht="12.75" customHeight="1"/>
    <row r="12245" ht="12.75" customHeight="1"/>
    <row r="12246" ht="12.75" customHeight="1"/>
    <row r="12247" ht="12.75" customHeight="1"/>
    <row r="12248" ht="12.75" customHeight="1"/>
    <row r="12249" ht="12.75" customHeight="1"/>
    <row r="12250" ht="12.75" customHeight="1"/>
    <row r="12251" ht="12.75" customHeight="1"/>
    <row r="12252" ht="12.75" customHeight="1"/>
    <row r="12253" ht="12.75" customHeight="1"/>
    <row r="12254" ht="12.75" customHeight="1"/>
    <row r="12255" ht="12.75" customHeight="1"/>
    <row r="12256" ht="12.75" customHeight="1"/>
    <row r="12257" ht="12.75" customHeight="1"/>
    <row r="12258" ht="12.75" customHeight="1"/>
    <row r="12259" ht="12.75" customHeight="1"/>
    <row r="12260" ht="12.75" customHeight="1"/>
    <row r="12261" ht="12.75" customHeight="1"/>
    <row r="12262" ht="12.75" customHeight="1"/>
    <row r="12263" ht="12.75" customHeight="1"/>
    <row r="12264" ht="12.75" customHeight="1"/>
    <row r="12265" ht="12.75" customHeight="1"/>
    <row r="12266" ht="12.75" customHeight="1"/>
    <row r="12267" ht="12.75" customHeight="1"/>
    <row r="12268" ht="12.75" customHeight="1"/>
    <row r="12269" ht="12.75" customHeight="1"/>
    <row r="12270" ht="12.75" customHeight="1"/>
    <row r="12271" ht="12.75" customHeight="1"/>
    <row r="12272" ht="12.75" customHeight="1"/>
    <row r="12273" ht="12.75" customHeight="1"/>
    <row r="12274" ht="12.75" customHeight="1"/>
    <row r="12275" ht="12.75" customHeight="1"/>
    <row r="12276" ht="12.75" customHeight="1"/>
    <row r="12277" ht="12.75" customHeight="1"/>
    <row r="12278" ht="12.75" customHeight="1"/>
    <row r="12279" ht="12.75" customHeight="1"/>
    <row r="12280" ht="12.75" customHeight="1"/>
    <row r="12281" ht="12.75" customHeight="1"/>
    <row r="12282" ht="12.75" customHeight="1"/>
    <row r="12283" ht="12.75" customHeight="1"/>
    <row r="12284" ht="12.75" customHeight="1"/>
    <row r="12285" ht="12.75" customHeight="1"/>
    <row r="12286" ht="12.75" customHeight="1"/>
    <row r="12287" ht="12.75" customHeight="1"/>
    <row r="12288" ht="12.75" customHeight="1"/>
    <row r="12289" ht="12.75" customHeight="1"/>
    <row r="12290" ht="12.75" customHeight="1"/>
    <row r="12291" ht="12.75" customHeight="1"/>
    <row r="12292" ht="12.75" customHeight="1"/>
    <row r="12293" ht="12.75" customHeight="1"/>
    <row r="12294" ht="12.75" customHeight="1"/>
    <row r="12295" ht="12.75" customHeight="1"/>
    <row r="12296" ht="12.75" customHeight="1"/>
    <row r="12297" ht="12.75" customHeight="1"/>
    <row r="12298" ht="12.75" customHeight="1"/>
    <row r="12299" ht="12.75" customHeight="1"/>
    <row r="12300" ht="12.75" customHeight="1"/>
    <row r="12301" ht="12.75" customHeight="1"/>
    <row r="12302" ht="12.75" customHeight="1"/>
    <row r="12303" ht="12.75" customHeight="1"/>
    <row r="12304" ht="12.75" customHeight="1"/>
    <row r="12305" ht="12.75" customHeight="1"/>
    <row r="12306" ht="12.75" customHeight="1"/>
    <row r="12307" ht="12.75" customHeight="1"/>
    <row r="12308" ht="12.75" customHeight="1"/>
    <row r="12309" ht="12.75" customHeight="1"/>
    <row r="12310" ht="12.75" customHeight="1"/>
    <row r="12311" ht="12.75" customHeight="1"/>
    <row r="12312" ht="12.75" customHeight="1"/>
    <row r="12313" ht="12.75" customHeight="1"/>
    <row r="12314" ht="12.75" customHeight="1"/>
    <row r="12315" ht="12.75" customHeight="1"/>
    <row r="12316" ht="12.75" customHeight="1"/>
    <row r="12317" ht="12.75" customHeight="1"/>
    <row r="12318" ht="12.75" customHeight="1"/>
    <row r="12319" ht="12.75" customHeight="1"/>
    <row r="12320" ht="12.75" customHeight="1"/>
    <row r="12321" ht="12.75" customHeight="1"/>
    <row r="12322" ht="12.75" customHeight="1"/>
    <row r="12323" ht="12.75" customHeight="1"/>
    <row r="12324" ht="12.75" customHeight="1"/>
    <row r="12325" ht="12.75" customHeight="1"/>
    <row r="12326" ht="12.75" customHeight="1"/>
    <row r="12327" ht="12.75" customHeight="1"/>
    <row r="12328" ht="12.75" customHeight="1"/>
    <row r="12329" ht="12.75" customHeight="1"/>
    <row r="12330" ht="12.75" customHeight="1"/>
    <row r="12331" ht="12.75" customHeight="1"/>
    <row r="12332" ht="12.75" customHeight="1"/>
    <row r="12333" ht="12.75" customHeight="1"/>
    <row r="12334" ht="12.75" customHeight="1"/>
    <row r="12335" ht="12.75" customHeight="1"/>
    <row r="12336" ht="12.75" customHeight="1"/>
    <row r="12337" ht="12.75" customHeight="1"/>
    <row r="12338" ht="12.75" customHeight="1"/>
    <row r="12339" ht="12.75" customHeight="1"/>
    <row r="12340" ht="12.75" customHeight="1"/>
    <row r="12341" ht="12.75" customHeight="1"/>
    <row r="12342" ht="12.75" customHeight="1"/>
    <row r="12343" ht="12.75" customHeight="1"/>
    <row r="12344" ht="12.75" customHeight="1"/>
    <row r="12345" ht="12.75" customHeight="1"/>
    <row r="12346" ht="12.75" customHeight="1"/>
    <row r="12347" ht="12.75" customHeight="1"/>
    <row r="12348" ht="12.75" customHeight="1"/>
    <row r="12349" ht="12.75" customHeight="1"/>
    <row r="12350" ht="12.75" customHeight="1"/>
    <row r="12351" ht="12.75" customHeight="1"/>
    <row r="12352" ht="12.75" customHeight="1"/>
    <row r="12353" ht="12.75" customHeight="1"/>
    <row r="12354" ht="12.75" customHeight="1"/>
    <row r="12355" ht="12.75" customHeight="1"/>
    <row r="12356" ht="12.75" customHeight="1"/>
    <row r="12357" ht="12.75" customHeight="1"/>
    <row r="12358" ht="12.75" customHeight="1"/>
    <row r="12359" ht="12.75" customHeight="1"/>
    <row r="12360" ht="12.75" customHeight="1"/>
    <row r="12361" ht="12.75" customHeight="1"/>
    <row r="12362" ht="12.75" customHeight="1"/>
    <row r="12363" ht="12.75" customHeight="1"/>
    <row r="12364" ht="12.75" customHeight="1"/>
    <row r="12365" ht="12.75" customHeight="1"/>
    <row r="12366" ht="12.75" customHeight="1"/>
    <row r="12367" ht="12.75" customHeight="1"/>
    <row r="12368" ht="12.75" customHeight="1"/>
    <row r="12369" ht="12.75" customHeight="1"/>
    <row r="12370" ht="12.75" customHeight="1"/>
    <row r="12371" ht="12.75" customHeight="1"/>
    <row r="12372" ht="12.75" customHeight="1"/>
    <row r="12373" ht="12.75" customHeight="1"/>
    <row r="12374" ht="12.75" customHeight="1"/>
    <row r="12375" ht="12.75" customHeight="1"/>
    <row r="12376" ht="12.75" customHeight="1"/>
    <row r="12377" ht="12.75" customHeight="1"/>
    <row r="12378" ht="12.75" customHeight="1"/>
    <row r="12379" ht="12.75" customHeight="1"/>
    <row r="12380" ht="12.75" customHeight="1"/>
    <row r="12381" ht="12.75" customHeight="1"/>
    <row r="12382" ht="12.75" customHeight="1"/>
    <row r="12383" ht="12.75" customHeight="1"/>
    <row r="12384" ht="12.75" customHeight="1"/>
    <row r="12385" ht="12.75" customHeight="1"/>
    <row r="12386" ht="12.75" customHeight="1"/>
    <row r="12387" ht="12.75" customHeight="1"/>
    <row r="12388" ht="12.75" customHeight="1"/>
    <row r="12389" ht="12.75" customHeight="1"/>
    <row r="12390" ht="12.75" customHeight="1"/>
    <row r="12391" ht="12.75" customHeight="1"/>
    <row r="12392" ht="12.75" customHeight="1"/>
    <row r="12393" ht="12.75" customHeight="1"/>
    <row r="12394" ht="12.75" customHeight="1"/>
    <row r="12395" ht="12.75" customHeight="1"/>
    <row r="12396" ht="12.75" customHeight="1"/>
    <row r="12397" ht="12.75" customHeight="1"/>
    <row r="12398" ht="12.75" customHeight="1"/>
    <row r="12399" ht="12.75" customHeight="1"/>
    <row r="12400" ht="12.75" customHeight="1"/>
    <row r="12401" ht="12.75" customHeight="1"/>
    <row r="12402" ht="12.75" customHeight="1"/>
    <row r="12403" ht="12.75" customHeight="1"/>
    <row r="12404" ht="12.75" customHeight="1"/>
    <row r="12405" ht="12.75" customHeight="1"/>
    <row r="12406" ht="12.75" customHeight="1"/>
    <row r="12407" ht="12.75" customHeight="1"/>
    <row r="12408" ht="12.75" customHeight="1"/>
    <row r="12409" ht="12.75" customHeight="1"/>
    <row r="12410" ht="12.75" customHeight="1"/>
    <row r="12411" ht="12.75" customHeight="1"/>
    <row r="12412" ht="12.75" customHeight="1"/>
    <row r="12413" ht="12.75" customHeight="1"/>
    <row r="12414" ht="12.75" customHeight="1"/>
    <row r="12415" ht="12.75" customHeight="1"/>
    <row r="12416" ht="12.75" customHeight="1"/>
    <row r="12417" ht="12.75" customHeight="1"/>
    <row r="12418" ht="12.75" customHeight="1"/>
    <row r="12419" ht="12.75" customHeight="1"/>
    <row r="12420" ht="12.75" customHeight="1"/>
    <row r="12421" ht="12.75" customHeight="1"/>
    <row r="12422" ht="12.75" customHeight="1"/>
    <row r="12423" ht="12.75" customHeight="1"/>
    <row r="12424" ht="12.75" customHeight="1"/>
    <row r="12425" ht="12.75" customHeight="1"/>
    <row r="12426" ht="12.75" customHeight="1"/>
    <row r="12427" ht="12.75" customHeight="1"/>
    <row r="12428" ht="12.75" customHeight="1"/>
    <row r="12429" ht="12.75" customHeight="1"/>
    <row r="12430" ht="12.75" customHeight="1"/>
    <row r="12431" ht="12.75" customHeight="1"/>
    <row r="12432" ht="12.75" customHeight="1"/>
    <row r="12433" ht="12.75" customHeight="1"/>
    <row r="12434" ht="12.75" customHeight="1"/>
    <row r="12435" ht="12.75" customHeight="1"/>
    <row r="12436" ht="12.75" customHeight="1"/>
    <row r="12437" ht="12.75" customHeight="1"/>
    <row r="12438" ht="12.75" customHeight="1"/>
    <row r="12439" ht="12.75" customHeight="1"/>
    <row r="12440" ht="12.75" customHeight="1"/>
    <row r="12441" ht="12.75" customHeight="1"/>
    <row r="12442" ht="12.75" customHeight="1"/>
    <row r="12443" ht="12.75" customHeight="1"/>
    <row r="12444" ht="12.75" customHeight="1"/>
    <row r="12445" ht="12.75" customHeight="1"/>
    <row r="12446" ht="12.75" customHeight="1"/>
    <row r="12447" ht="12.75" customHeight="1"/>
    <row r="12448" ht="12.75" customHeight="1"/>
    <row r="12449" ht="12.75" customHeight="1"/>
    <row r="12450" ht="12.75" customHeight="1"/>
    <row r="12451" ht="12.75" customHeight="1"/>
    <row r="12452" ht="12.75" customHeight="1"/>
    <row r="12453" ht="12.75" customHeight="1"/>
    <row r="12454" ht="12.75" customHeight="1"/>
    <row r="12455" ht="12.75" customHeight="1"/>
    <row r="12456" ht="12.75" customHeight="1"/>
    <row r="12457" ht="12.75" customHeight="1"/>
    <row r="12458" ht="12.75" customHeight="1"/>
    <row r="12459" ht="12.75" customHeight="1"/>
    <row r="12460" ht="12.75" customHeight="1"/>
    <row r="12461" ht="12.75" customHeight="1"/>
    <row r="12462" ht="12.75" customHeight="1"/>
    <row r="12463" ht="12.75" customHeight="1"/>
    <row r="12464" ht="12.75" customHeight="1"/>
    <row r="12465" ht="12.75" customHeight="1"/>
    <row r="12466" ht="12.75" customHeight="1"/>
    <row r="12467" ht="12.75" customHeight="1"/>
    <row r="12468" ht="12.75" customHeight="1"/>
    <row r="12469" ht="12.75" customHeight="1"/>
    <row r="12470" ht="12.75" customHeight="1"/>
    <row r="12471" ht="12.75" customHeight="1"/>
    <row r="12472" ht="12.75" customHeight="1"/>
    <row r="12473" ht="12.75" customHeight="1"/>
    <row r="12474" ht="12.75" customHeight="1"/>
    <row r="12475" ht="12.75" customHeight="1"/>
    <row r="12476" ht="12.75" customHeight="1"/>
    <row r="12477" ht="12.75" customHeight="1"/>
    <row r="12478" ht="12.75" customHeight="1"/>
    <row r="12479" ht="12.75" customHeight="1"/>
    <row r="12480" ht="12.75" customHeight="1"/>
    <row r="12481" ht="12.75" customHeight="1"/>
    <row r="12482" ht="12.75" customHeight="1"/>
    <row r="12483" ht="12.75" customHeight="1"/>
    <row r="12484" ht="12.75" customHeight="1"/>
    <row r="12485" ht="12.75" customHeight="1"/>
    <row r="12486" ht="12.75" customHeight="1"/>
    <row r="12487" ht="12.75" customHeight="1"/>
    <row r="12488" ht="12.75" customHeight="1"/>
    <row r="12489" ht="12.75" customHeight="1"/>
    <row r="12490" ht="12.75" customHeight="1"/>
    <row r="12491" ht="12.75" customHeight="1"/>
    <row r="12492" ht="12.75" customHeight="1"/>
    <row r="12493" ht="12.75" customHeight="1"/>
    <row r="12494" ht="12.75" customHeight="1"/>
    <row r="12495" ht="12.75" customHeight="1"/>
    <row r="12496" ht="12.75" customHeight="1"/>
    <row r="12497" ht="12.75" customHeight="1"/>
    <row r="12498" ht="12.75" customHeight="1"/>
    <row r="12499" ht="12.75" customHeight="1"/>
    <row r="12500" ht="12.75" customHeight="1"/>
    <row r="12501" ht="12.75" customHeight="1"/>
    <row r="12502" ht="12.75" customHeight="1"/>
    <row r="12503" ht="12.75" customHeight="1"/>
    <row r="12504" ht="12.75" customHeight="1"/>
    <row r="12505" ht="12.75" customHeight="1"/>
    <row r="12506" ht="12.75" customHeight="1"/>
    <row r="12507" ht="12.75" customHeight="1"/>
    <row r="12508" ht="12.75" customHeight="1"/>
    <row r="12509" ht="12.75" customHeight="1"/>
    <row r="12510" ht="12.75" customHeight="1"/>
    <row r="12511" ht="12.75" customHeight="1"/>
    <row r="12512" ht="12.75" customHeight="1"/>
    <row r="12513" ht="12.75" customHeight="1"/>
    <row r="12514" ht="12.75" customHeight="1"/>
    <row r="12515" ht="12.75" customHeight="1"/>
    <row r="12516" ht="12.75" customHeight="1"/>
    <row r="12517" ht="12.75" customHeight="1"/>
    <row r="12518" ht="12.75" customHeight="1"/>
    <row r="12519" ht="12.75" customHeight="1"/>
    <row r="12520" ht="12.75" customHeight="1"/>
    <row r="12521" ht="12.75" customHeight="1"/>
    <row r="12522" ht="12.75" customHeight="1"/>
    <row r="12523" ht="12.75" customHeight="1"/>
    <row r="12524" ht="12.75" customHeight="1"/>
    <row r="12525" ht="12.75" customHeight="1"/>
    <row r="12526" ht="12.75" customHeight="1"/>
    <row r="12527" ht="12.75" customHeight="1"/>
    <row r="12528" ht="12.75" customHeight="1"/>
    <row r="12529" ht="12.75" customHeight="1"/>
    <row r="12530" ht="12.75" customHeight="1"/>
    <row r="12531" ht="12.75" customHeight="1"/>
    <row r="12532" ht="12.75" customHeight="1"/>
    <row r="12533" ht="12.75" customHeight="1"/>
    <row r="12534" ht="12.75" customHeight="1"/>
    <row r="12535" ht="12.75" customHeight="1"/>
    <row r="12536" ht="12.75" customHeight="1"/>
    <row r="12537" ht="12.75" customHeight="1"/>
    <row r="12538" ht="12.75" customHeight="1"/>
    <row r="12539" ht="12.75" customHeight="1"/>
    <row r="12540" ht="12.75" customHeight="1"/>
    <row r="12541" ht="12.75" customHeight="1"/>
    <row r="12542" ht="12.75" customHeight="1"/>
    <row r="12543" ht="12.75" customHeight="1"/>
    <row r="12544" ht="12.75" customHeight="1"/>
    <row r="12545" ht="12.75" customHeight="1"/>
    <row r="12546" ht="12.75" customHeight="1"/>
    <row r="12547" ht="12.75" customHeight="1"/>
    <row r="12548" ht="12.75" customHeight="1"/>
    <row r="12549" ht="12.75" customHeight="1"/>
    <row r="12550" ht="12.75" customHeight="1"/>
    <row r="12551" ht="12.75" customHeight="1"/>
    <row r="12552" ht="12.75" customHeight="1"/>
    <row r="12553" ht="12.75" customHeight="1"/>
    <row r="12554" ht="12.75" customHeight="1"/>
    <row r="12555" ht="12.75" customHeight="1"/>
    <row r="12556" ht="12.75" customHeight="1"/>
    <row r="12557" ht="12.75" customHeight="1"/>
    <row r="12558" ht="12.75" customHeight="1"/>
    <row r="12559" ht="12.75" customHeight="1"/>
    <row r="12560" ht="12.75" customHeight="1"/>
    <row r="12561" ht="12.75" customHeight="1"/>
    <row r="12562" ht="12.75" customHeight="1"/>
    <row r="12563" ht="12.75" customHeight="1"/>
    <row r="12564" ht="12.75" customHeight="1"/>
    <row r="12565" ht="12.75" customHeight="1"/>
    <row r="12566" ht="12.75" customHeight="1"/>
    <row r="12567" ht="12.75" customHeight="1"/>
    <row r="12568" ht="12.75" customHeight="1"/>
    <row r="12569" ht="12.75" customHeight="1"/>
    <row r="12570" ht="12.75" customHeight="1"/>
    <row r="12571" ht="12.75" customHeight="1"/>
    <row r="12572" ht="12.75" customHeight="1"/>
    <row r="12573" ht="12.75" customHeight="1"/>
    <row r="12574" ht="12.75" customHeight="1"/>
    <row r="12575" ht="12.75" customHeight="1"/>
    <row r="12576" ht="12.75" customHeight="1"/>
    <row r="12577" ht="12.75" customHeight="1"/>
    <row r="12578" ht="12.75" customHeight="1"/>
    <row r="12579" ht="12.75" customHeight="1"/>
    <row r="12580" ht="12.75" customHeight="1"/>
    <row r="12581" ht="12.75" customHeight="1"/>
    <row r="12582" ht="12.75" customHeight="1"/>
    <row r="12583" ht="12.75" customHeight="1"/>
    <row r="12584" ht="12.75" customHeight="1"/>
    <row r="12585" ht="12.75" customHeight="1"/>
    <row r="12586" ht="12.75" customHeight="1"/>
    <row r="12587" ht="12.75" customHeight="1"/>
    <row r="12588" ht="12.75" customHeight="1"/>
    <row r="12589" ht="12.75" customHeight="1"/>
    <row r="12590" ht="12.75" customHeight="1"/>
    <row r="12591" ht="12.75" customHeight="1"/>
    <row r="12592" ht="12.75" customHeight="1"/>
    <row r="12593" ht="12.75" customHeight="1"/>
    <row r="12594" ht="12.75" customHeight="1"/>
    <row r="12595" ht="12.75" customHeight="1"/>
    <row r="12596" ht="12.75" customHeight="1"/>
    <row r="12597" ht="12.75" customHeight="1"/>
    <row r="12598" ht="12.75" customHeight="1"/>
    <row r="12599" ht="12.75" customHeight="1"/>
    <row r="12600" ht="12.75" customHeight="1"/>
    <row r="12601" ht="12.75" customHeight="1"/>
    <row r="12602" ht="12.75" customHeight="1"/>
    <row r="12603" ht="12.75" customHeight="1"/>
    <row r="12604" ht="12.75" customHeight="1"/>
    <row r="12605" ht="12.75" customHeight="1"/>
    <row r="12606" ht="12.75" customHeight="1"/>
    <row r="12607" ht="12.75" customHeight="1"/>
    <row r="12608" ht="12.75" customHeight="1"/>
    <row r="12609" ht="12.75" customHeight="1"/>
    <row r="12610" ht="12.75" customHeight="1"/>
    <row r="12611" ht="12.75" customHeight="1"/>
    <row r="12612" ht="12.75" customHeight="1"/>
    <row r="12613" ht="12.75" customHeight="1"/>
    <row r="12614" ht="12.75" customHeight="1"/>
    <row r="12615" ht="12.75" customHeight="1"/>
    <row r="12616" ht="12.75" customHeight="1"/>
    <row r="12617" ht="12.75" customHeight="1"/>
    <row r="12618" ht="12.75" customHeight="1"/>
    <row r="12619" ht="12.75" customHeight="1"/>
    <row r="12620" ht="12.75" customHeight="1"/>
    <row r="12621" ht="12.75" customHeight="1"/>
    <row r="12622" ht="12.75" customHeight="1"/>
    <row r="12623" ht="12.75" customHeight="1"/>
    <row r="12624" ht="12.75" customHeight="1"/>
    <row r="12625" ht="12.75" customHeight="1"/>
    <row r="12626" ht="12.75" customHeight="1"/>
    <row r="12627" ht="12.75" customHeight="1"/>
    <row r="12628" ht="12.75" customHeight="1"/>
    <row r="12629" ht="12.75" customHeight="1"/>
    <row r="12630" ht="12.75" customHeight="1"/>
    <row r="12631" ht="12.75" customHeight="1"/>
    <row r="12632" ht="12.75" customHeight="1"/>
    <row r="12633" ht="12.75" customHeight="1"/>
    <row r="12634" ht="12.75" customHeight="1"/>
    <row r="12635" ht="12.75" customHeight="1"/>
    <row r="12636" ht="12.75" customHeight="1"/>
    <row r="12637" ht="12.75" customHeight="1"/>
    <row r="12638" ht="12.75" customHeight="1"/>
    <row r="12639" ht="12.75" customHeight="1"/>
    <row r="12640" ht="12.75" customHeight="1"/>
    <row r="12641" ht="12.75" customHeight="1"/>
    <row r="12642" ht="12.75" customHeight="1"/>
    <row r="12643" ht="12.75" customHeight="1"/>
    <row r="12644" ht="12.75" customHeight="1"/>
    <row r="12645" ht="12.75" customHeight="1"/>
    <row r="12646" ht="12.75" customHeight="1"/>
    <row r="12647" ht="12.75" customHeight="1"/>
    <row r="12648" ht="12.75" customHeight="1"/>
    <row r="12649" ht="12.75" customHeight="1"/>
    <row r="12650" ht="12.75" customHeight="1"/>
    <row r="12651" ht="12.75" customHeight="1"/>
    <row r="12652" ht="12.75" customHeight="1"/>
    <row r="12653" ht="12.75" customHeight="1"/>
    <row r="12654" ht="12.75" customHeight="1"/>
    <row r="12655" ht="12.75" customHeight="1"/>
    <row r="12656" ht="12.75" customHeight="1"/>
    <row r="12657" ht="12.75" customHeight="1"/>
    <row r="12658" ht="12.75" customHeight="1"/>
    <row r="12659" ht="12.75" customHeight="1"/>
    <row r="12660" ht="12.75" customHeight="1"/>
    <row r="12661" ht="12.75" customHeight="1"/>
    <row r="12662" ht="12.75" customHeight="1"/>
    <row r="12663" ht="12.75" customHeight="1"/>
    <row r="12664" ht="12.75" customHeight="1"/>
    <row r="12665" ht="12.75" customHeight="1"/>
    <row r="12666" ht="12.75" customHeight="1"/>
    <row r="12667" ht="12.75" customHeight="1"/>
    <row r="12668" ht="12.75" customHeight="1"/>
    <row r="12669" ht="12.75" customHeight="1"/>
    <row r="12670" ht="12.75" customHeight="1"/>
    <row r="12671" ht="12.75" customHeight="1"/>
    <row r="12672" ht="12.75" customHeight="1"/>
    <row r="12673" ht="12.75" customHeight="1"/>
    <row r="12674" ht="12.75" customHeight="1"/>
    <row r="12675" ht="12.75" customHeight="1"/>
    <row r="12676" ht="12.75" customHeight="1"/>
    <row r="12677" ht="12.75" customHeight="1"/>
    <row r="12678" ht="12.75" customHeight="1"/>
    <row r="12679" ht="12.75" customHeight="1"/>
    <row r="12680" ht="12.75" customHeight="1"/>
    <row r="12681" ht="12.75" customHeight="1"/>
    <row r="12682" ht="12.75" customHeight="1"/>
    <row r="12683" ht="12.75" customHeight="1"/>
    <row r="12684" ht="12.75" customHeight="1"/>
    <row r="12685" ht="12.75" customHeight="1"/>
    <row r="12686" ht="12.75" customHeight="1"/>
    <row r="12687" ht="12.75" customHeight="1"/>
    <row r="12688" ht="12.75" customHeight="1"/>
    <row r="12689" ht="12.75" customHeight="1"/>
    <row r="12690" ht="12.75" customHeight="1"/>
    <row r="12691" ht="12.75" customHeight="1"/>
    <row r="12692" ht="12.75" customHeight="1"/>
    <row r="12693" ht="12.75" customHeight="1"/>
    <row r="12694" ht="12.75" customHeight="1"/>
    <row r="12695" ht="12.75" customHeight="1"/>
    <row r="12696" ht="12.75" customHeight="1"/>
    <row r="12697" ht="12.75" customHeight="1"/>
    <row r="12698" ht="12.75" customHeight="1"/>
    <row r="12699" ht="12.75" customHeight="1"/>
    <row r="12700" ht="12.75" customHeight="1"/>
    <row r="12701" ht="12.75" customHeight="1"/>
    <row r="12702" ht="12.75" customHeight="1"/>
    <row r="12703" ht="12.75" customHeight="1"/>
    <row r="12704" ht="12.75" customHeight="1"/>
    <row r="12705" ht="12.75" customHeight="1"/>
    <row r="12706" ht="12.75" customHeight="1"/>
    <row r="12707" ht="12.75" customHeight="1"/>
    <row r="12708" ht="12.75" customHeight="1"/>
    <row r="12709" ht="12.75" customHeight="1"/>
    <row r="12710" ht="12.75" customHeight="1"/>
    <row r="12711" ht="12.75" customHeight="1"/>
    <row r="12712" ht="12.75" customHeight="1"/>
    <row r="12713" ht="12.75" customHeight="1"/>
    <row r="12714" ht="12.75" customHeight="1"/>
    <row r="12715" ht="12.75" customHeight="1"/>
    <row r="12716" ht="12.75" customHeight="1"/>
    <row r="12717" ht="12.75" customHeight="1"/>
    <row r="12718" ht="12.75" customHeight="1"/>
    <row r="12719" ht="12.75" customHeight="1"/>
    <row r="12720" ht="12.75" customHeight="1"/>
    <row r="12721" ht="12.75" customHeight="1"/>
    <row r="12722" ht="12.75" customHeight="1"/>
    <row r="12723" ht="12.75" customHeight="1"/>
    <row r="12724" ht="12.75" customHeight="1"/>
    <row r="12725" ht="12.75" customHeight="1"/>
    <row r="12726" ht="12.75" customHeight="1"/>
    <row r="12727" ht="12.75" customHeight="1"/>
    <row r="12728" ht="12.75" customHeight="1"/>
    <row r="12729" ht="12.75" customHeight="1"/>
    <row r="12730" ht="12.75" customHeight="1"/>
    <row r="12731" ht="12.75" customHeight="1"/>
    <row r="12732" ht="12.75" customHeight="1"/>
    <row r="12733" ht="12.75" customHeight="1"/>
    <row r="12734" ht="12.75" customHeight="1"/>
    <row r="12735" ht="12.75" customHeight="1"/>
    <row r="12736" ht="12.75" customHeight="1"/>
    <row r="12737" ht="12.75" customHeight="1"/>
    <row r="12738" ht="12.75" customHeight="1"/>
    <row r="12739" ht="12.75" customHeight="1"/>
    <row r="12740" ht="12.75" customHeight="1"/>
    <row r="12741" ht="12.75" customHeight="1"/>
    <row r="12742" ht="12.75" customHeight="1"/>
    <row r="12743" ht="12.75" customHeight="1"/>
    <row r="12744" ht="12.75" customHeight="1"/>
    <row r="12745" ht="12.75" customHeight="1"/>
    <row r="12746" ht="12.75" customHeight="1"/>
    <row r="12747" ht="12.75" customHeight="1"/>
    <row r="12748" ht="12.75" customHeight="1"/>
    <row r="12749" ht="12.75" customHeight="1"/>
    <row r="12750" ht="12.75" customHeight="1"/>
    <row r="12751" ht="12.75" customHeight="1"/>
    <row r="12752" ht="12.75" customHeight="1"/>
    <row r="12753" ht="12.75" customHeight="1"/>
    <row r="12754" ht="12.75" customHeight="1"/>
    <row r="12755" ht="12.75" customHeight="1"/>
    <row r="12756" ht="12.75" customHeight="1"/>
    <row r="12757" ht="12.75" customHeight="1"/>
    <row r="12758" ht="12.75" customHeight="1"/>
    <row r="12759" ht="12.75" customHeight="1"/>
    <row r="12760" ht="12.75" customHeight="1"/>
    <row r="12761" ht="12.75" customHeight="1"/>
    <row r="12762" ht="12.75" customHeight="1"/>
    <row r="12763" ht="12.75" customHeight="1"/>
    <row r="12764" ht="12.75" customHeight="1"/>
    <row r="12765" ht="12.75" customHeight="1"/>
    <row r="12766" ht="12.75" customHeight="1"/>
    <row r="12767" ht="12.75" customHeight="1"/>
    <row r="12768" ht="12.75" customHeight="1"/>
    <row r="12769" ht="12.75" customHeight="1"/>
    <row r="12770" ht="12.75" customHeight="1"/>
    <row r="12771" ht="12.75" customHeight="1"/>
    <row r="12772" ht="12.75" customHeight="1"/>
    <row r="12773" ht="12.75" customHeight="1"/>
    <row r="12774" ht="12.75" customHeight="1"/>
    <row r="12775" ht="12.75" customHeight="1"/>
    <row r="12776" ht="12.75" customHeight="1"/>
    <row r="12777" ht="12.75" customHeight="1"/>
    <row r="12778" ht="12.75" customHeight="1"/>
    <row r="12779" ht="12.75" customHeight="1"/>
    <row r="12780" ht="12.75" customHeight="1"/>
    <row r="12781" ht="12.75" customHeight="1"/>
    <row r="12782" ht="12.75" customHeight="1"/>
    <row r="12783" ht="12.75" customHeight="1"/>
    <row r="12784" ht="12.75" customHeight="1"/>
    <row r="12785" ht="12.75" customHeight="1"/>
    <row r="12786" ht="12.75" customHeight="1"/>
    <row r="12787" ht="12.75" customHeight="1"/>
    <row r="12788" ht="12.75" customHeight="1"/>
    <row r="12789" ht="12.75" customHeight="1"/>
    <row r="12790" ht="12.75" customHeight="1"/>
    <row r="12791" ht="12.75" customHeight="1"/>
    <row r="12792" ht="12.75" customHeight="1"/>
    <row r="12793" ht="12.75" customHeight="1"/>
    <row r="12794" ht="12.75" customHeight="1"/>
    <row r="12795" ht="12.75" customHeight="1"/>
    <row r="12796" ht="12.75" customHeight="1"/>
    <row r="12797" ht="12.75" customHeight="1"/>
    <row r="12798" ht="12.75" customHeight="1"/>
    <row r="12799" ht="12.75" customHeight="1"/>
    <row r="12800" ht="12.75" customHeight="1"/>
    <row r="12801" ht="12.75" customHeight="1"/>
    <row r="12802" ht="12.75" customHeight="1"/>
    <row r="12803" ht="12.75" customHeight="1"/>
    <row r="12804" ht="12.75" customHeight="1"/>
    <row r="12805" ht="12.75" customHeight="1"/>
    <row r="12806" ht="12.75" customHeight="1"/>
    <row r="12807" ht="12.75" customHeight="1"/>
    <row r="12808" ht="12.75" customHeight="1"/>
    <row r="12809" ht="12.75" customHeight="1"/>
    <row r="12810" ht="12.75" customHeight="1"/>
    <row r="12811" ht="12.75" customHeight="1"/>
    <row r="12812" ht="12.75" customHeight="1"/>
    <row r="12813" ht="12.75" customHeight="1"/>
    <row r="12814" ht="12.75" customHeight="1"/>
    <row r="12815" ht="12.75" customHeight="1"/>
    <row r="12816" ht="12.75" customHeight="1"/>
    <row r="12817" ht="12.75" customHeight="1"/>
    <row r="12818" ht="12.75" customHeight="1"/>
    <row r="12819" ht="12.75" customHeight="1"/>
    <row r="12820" ht="12.75" customHeight="1"/>
    <row r="12821" ht="12.75" customHeight="1"/>
    <row r="12822" ht="12.75" customHeight="1"/>
    <row r="12823" ht="12.75" customHeight="1"/>
    <row r="12824" ht="12.75" customHeight="1"/>
    <row r="12825" ht="12.75" customHeight="1"/>
    <row r="12826" ht="12.75" customHeight="1"/>
    <row r="12827" ht="12.75" customHeight="1"/>
    <row r="12828" ht="12.75" customHeight="1"/>
    <row r="12829" ht="12.75" customHeight="1"/>
    <row r="12830" ht="12.75" customHeight="1"/>
    <row r="12831" ht="12.75" customHeight="1"/>
    <row r="12832" ht="12.75" customHeight="1"/>
    <row r="12833" ht="12.75" customHeight="1"/>
    <row r="12834" ht="12.75" customHeight="1"/>
    <row r="12835" ht="12.75" customHeight="1"/>
    <row r="12836" ht="12.75" customHeight="1"/>
    <row r="12837" ht="12.75" customHeight="1"/>
    <row r="12838" ht="12.75" customHeight="1"/>
    <row r="12839" ht="12.75" customHeight="1"/>
    <row r="12840" ht="12.75" customHeight="1"/>
    <row r="12841" ht="12.75" customHeight="1"/>
    <row r="12842" ht="12.75" customHeight="1"/>
    <row r="12843" ht="12.75" customHeight="1"/>
    <row r="12844" ht="12.75" customHeight="1"/>
    <row r="12845" ht="12.75" customHeight="1"/>
    <row r="12846" ht="12.75" customHeight="1"/>
    <row r="12847" ht="12.75" customHeight="1"/>
    <row r="12848" ht="12.75" customHeight="1"/>
    <row r="12849" ht="12.75" customHeight="1"/>
    <row r="12850" ht="12.75" customHeight="1"/>
    <row r="12851" ht="12.75" customHeight="1"/>
    <row r="12852" ht="12.75" customHeight="1"/>
    <row r="12853" ht="12.75" customHeight="1"/>
    <row r="12854" ht="12.75" customHeight="1"/>
    <row r="12855" ht="12.75" customHeight="1"/>
    <row r="12856" ht="12.75" customHeight="1"/>
    <row r="12857" ht="12.75" customHeight="1"/>
    <row r="12858" ht="12.75" customHeight="1"/>
    <row r="12859" ht="12.75" customHeight="1"/>
    <row r="12860" ht="12.75" customHeight="1"/>
    <row r="12861" ht="12.75" customHeight="1"/>
    <row r="12862" ht="12.75" customHeight="1"/>
    <row r="12863" ht="12.75" customHeight="1"/>
    <row r="12864" ht="12.75" customHeight="1"/>
    <row r="12865" ht="12.75" customHeight="1"/>
    <row r="12866" ht="12.75" customHeight="1"/>
    <row r="12867" ht="12.75" customHeight="1"/>
    <row r="12868" ht="12.75" customHeight="1"/>
    <row r="12869" ht="12.75" customHeight="1"/>
    <row r="12870" ht="12.75" customHeight="1"/>
    <row r="12871" ht="12.75" customHeight="1"/>
    <row r="12872" ht="12.75" customHeight="1"/>
    <row r="12873" ht="12.75" customHeight="1"/>
    <row r="12874" ht="12.75" customHeight="1"/>
    <row r="12875" ht="12.75" customHeight="1"/>
    <row r="12876" ht="12.75" customHeight="1"/>
    <row r="12877" ht="12.75" customHeight="1"/>
    <row r="12878" ht="12.75" customHeight="1"/>
    <row r="12879" ht="12.75" customHeight="1"/>
    <row r="12880" ht="12.75" customHeight="1"/>
    <row r="12881" ht="12.75" customHeight="1"/>
    <row r="12882" ht="12.75" customHeight="1"/>
    <row r="12883" ht="12.75" customHeight="1"/>
    <row r="12884" ht="12.75" customHeight="1"/>
    <row r="12885" ht="12.75" customHeight="1"/>
    <row r="12886" ht="12.75" customHeight="1"/>
    <row r="12887" ht="12.75" customHeight="1"/>
    <row r="12888" ht="12.75" customHeight="1"/>
    <row r="12889" ht="12.75" customHeight="1"/>
    <row r="12890" ht="12.75" customHeight="1"/>
    <row r="12891" ht="12.75" customHeight="1"/>
    <row r="12892" ht="12.75" customHeight="1"/>
    <row r="12893" ht="12.75" customHeight="1"/>
    <row r="12894" ht="12.75" customHeight="1"/>
    <row r="12895" ht="12.75" customHeight="1"/>
    <row r="12896" ht="12.75" customHeight="1"/>
    <row r="12897" ht="12.75" customHeight="1"/>
    <row r="12898" ht="12.75" customHeight="1"/>
    <row r="12899" ht="12.75" customHeight="1"/>
    <row r="12900" ht="12.75" customHeight="1"/>
    <row r="12901" ht="12.75" customHeight="1"/>
    <row r="12902" ht="12.75" customHeight="1"/>
    <row r="12903" ht="12.75" customHeight="1"/>
    <row r="12904" ht="12.75" customHeight="1"/>
    <row r="12905" ht="12.75" customHeight="1"/>
    <row r="12906" ht="12.75" customHeight="1"/>
    <row r="12907" ht="12.75" customHeight="1"/>
    <row r="12908" ht="12.75" customHeight="1"/>
    <row r="12909" ht="12.75" customHeight="1"/>
    <row r="12910" ht="12.75" customHeight="1"/>
    <row r="12911" ht="12.75" customHeight="1"/>
    <row r="12912" ht="12.75" customHeight="1"/>
    <row r="12913" ht="12.75" customHeight="1"/>
    <row r="12914" ht="12.75" customHeight="1"/>
    <row r="12915" ht="12.75" customHeight="1"/>
    <row r="12916" ht="12.75" customHeight="1"/>
    <row r="12917" ht="12.75" customHeight="1"/>
    <row r="12918" ht="12.75" customHeight="1"/>
    <row r="12919" ht="12.75" customHeight="1"/>
    <row r="12920" ht="12.75" customHeight="1"/>
    <row r="12921" ht="12.75" customHeight="1"/>
    <row r="12922" ht="12.75" customHeight="1"/>
    <row r="12923" ht="12.75" customHeight="1"/>
    <row r="12924" ht="12.75" customHeight="1"/>
    <row r="12925" ht="12.75" customHeight="1"/>
    <row r="12926" ht="12.75" customHeight="1"/>
    <row r="12927" ht="12.75" customHeight="1"/>
    <row r="12928" ht="12.75" customHeight="1"/>
    <row r="12929" ht="12.75" customHeight="1"/>
    <row r="12930" ht="12.75" customHeight="1"/>
    <row r="12931" ht="12.75" customHeight="1"/>
    <row r="12932" ht="12.75" customHeight="1"/>
    <row r="12933" ht="12.75" customHeight="1"/>
    <row r="12934" ht="12.75" customHeight="1"/>
    <row r="12935" ht="12.75" customHeight="1"/>
    <row r="12936" ht="12.75" customHeight="1"/>
    <row r="12937" ht="12.75" customHeight="1"/>
    <row r="12938" ht="12.75" customHeight="1"/>
    <row r="12939" ht="12.75" customHeight="1"/>
    <row r="12940" ht="12.75" customHeight="1"/>
    <row r="12941" ht="12.75" customHeight="1"/>
    <row r="12942" ht="12.75" customHeight="1"/>
    <row r="12943" ht="12.75" customHeight="1"/>
    <row r="12944" ht="12.75" customHeight="1"/>
    <row r="12945" ht="12.75" customHeight="1"/>
    <row r="12946" ht="12.75" customHeight="1"/>
    <row r="12947" ht="12.75" customHeight="1"/>
    <row r="12948" ht="12.75" customHeight="1"/>
    <row r="12949" ht="12.75" customHeight="1"/>
    <row r="12950" ht="12.75" customHeight="1"/>
    <row r="12951" ht="12.75" customHeight="1"/>
    <row r="12952" ht="12.75" customHeight="1"/>
    <row r="12953" ht="12.75" customHeight="1"/>
    <row r="12954" ht="12.75" customHeight="1"/>
    <row r="12955" ht="12.75" customHeight="1"/>
    <row r="12956" ht="12.75" customHeight="1"/>
    <row r="12957" ht="12.75" customHeight="1"/>
    <row r="12958" ht="12.75" customHeight="1"/>
    <row r="12959" ht="12.75" customHeight="1"/>
    <row r="12960" ht="12.75" customHeight="1"/>
    <row r="12961" ht="12.75" customHeight="1"/>
    <row r="12962" ht="12.75" customHeight="1"/>
    <row r="12963" ht="12.75" customHeight="1"/>
    <row r="12964" ht="12.75" customHeight="1"/>
    <row r="12965" ht="12.75" customHeight="1"/>
    <row r="12966" ht="12.75" customHeight="1"/>
    <row r="12967" ht="12.75" customHeight="1"/>
    <row r="12968" ht="12.75" customHeight="1"/>
    <row r="12969" ht="12.75" customHeight="1"/>
    <row r="12970" ht="12.75" customHeight="1"/>
    <row r="12971" ht="12.75" customHeight="1"/>
    <row r="12972" ht="12.75" customHeight="1"/>
    <row r="12973" ht="12.75" customHeight="1"/>
    <row r="12974" ht="12.75" customHeight="1"/>
    <row r="12975" ht="12.75" customHeight="1"/>
    <row r="12976" ht="12.75" customHeight="1"/>
    <row r="12977" ht="12.75" customHeight="1"/>
    <row r="12978" ht="12.75" customHeight="1"/>
    <row r="12979" ht="12.75" customHeight="1"/>
    <row r="12980" ht="12.75" customHeight="1"/>
    <row r="12981" ht="12.75" customHeight="1"/>
    <row r="12982" ht="12.75" customHeight="1"/>
    <row r="12983" ht="12.75" customHeight="1"/>
    <row r="12984" ht="12.75" customHeight="1"/>
    <row r="12985" ht="12.75" customHeight="1"/>
    <row r="12986" ht="12.75" customHeight="1"/>
    <row r="12987" ht="12.75" customHeight="1"/>
    <row r="12988" ht="12.75" customHeight="1"/>
    <row r="12989" ht="12.75" customHeight="1"/>
    <row r="12990" ht="12.75" customHeight="1"/>
    <row r="12991" ht="12.75" customHeight="1"/>
    <row r="12992" ht="12.75" customHeight="1"/>
    <row r="12993" ht="12.75" customHeight="1"/>
    <row r="12994" ht="12.75" customHeight="1"/>
    <row r="12995" ht="12.75" customHeight="1"/>
    <row r="12996" ht="12.75" customHeight="1"/>
    <row r="12997" ht="12.75" customHeight="1"/>
    <row r="12998" ht="12.75" customHeight="1"/>
    <row r="12999" ht="12.75" customHeight="1"/>
    <row r="13000" ht="12.75" customHeight="1"/>
    <row r="13001" ht="12.75" customHeight="1"/>
    <row r="13002" ht="12.75" customHeight="1"/>
    <row r="13003" ht="12.75" customHeight="1"/>
    <row r="13004" ht="12.75" customHeight="1"/>
    <row r="13005" ht="12.75" customHeight="1"/>
    <row r="13006" ht="12.75" customHeight="1"/>
    <row r="13007" ht="12.75" customHeight="1"/>
    <row r="13008" ht="12.75" customHeight="1"/>
    <row r="13009" ht="12.75" customHeight="1"/>
    <row r="13010" ht="12.75" customHeight="1"/>
    <row r="13011" ht="12.75" customHeight="1"/>
    <row r="13012" ht="12.75" customHeight="1"/>
    <row r="13013" ht="12.75" customHeight="1"/>
    <row r="13014" ht="12.75" customHeight="1"/>
    <row r="13015" ht="12.75" customHeight="1"/>
    <row r="13016" ht="12.75" customHeight="1"/>
    <row r="13017" ht="12.75" customHeight="1"/>
    <row r="13018" ht="12.75" customHeight="1"/>
    <row r="13019" ht="12.75" customHeight="1"/>
    <row r="13020" ht="12.75" customHeight="1"/>
    <row r="13021" ht="12.75" customHeight="1"/>
    <row r="13022" ht="12.75" customHeight="1"/>
    <row r="13023" ht="12.75" customHeight="1"/>
    <row r="13024" ht="12.75" customHeight="1"/>
    <row r="13025" ht="12.75" customHeight="1"/>
    <row r="13026" ht="12.75" customHeight="1"/>
    <row r="13027" ht="12.75" customHeight="1"/>
    <row r="13028" ht="12.75" customHeight="1"/>
    <row r="13029" ht="12.75" customHeight="1"/>
    <row r="13030" ht="12.75" customHeight="1"/>
    <row r="13031" ht="12.75" customHeight="1"/>
    <row r="13032" ht="12.75" customHeight="1"/>
    <row r="13033" ht="12.75" customHeight="1"/>
    <row r="13034" ht="12.75" customHeight="1"/>
    <row r="13035" ht="12.75" customHeight="1"/>
    <row r="13036" ht="12.75" customHeight="1"/>
    <row r="13037" ht="12.75" customHeight="1"/>
    <row r="13038" ht="12.75" customHeight="1"/>
    <row r="13039" ht="12.75" customHeight="1"/>
    <row r="13040" ht="12.75" customHeight="1"/>
    <row r="13041" ht="12.75" customHeight="1"/>
    <row r="13042" ht="12.75" customHeight="1"/>
    <row r="13043" ht="12.75" customHeight="1"/>
    <row r="13044" ht="12.75" customHeight="1"/>
    <row r="13045" ht="12.75" customHeight="1"/>
    <row r="13046" ht="12.75" customHeight="1"/>
    <row r="13047" ht="12.75" customHeight="1"/>
    <row r="13048" ht="12.75" customHeight="1"/>
    <row r="13049" ht="12.75" customHeight="1"/>
    <row r="13050" ht="12.75" customHeight="1"/>
    <row r="13051" ht="12.75" customHeight="1"/>
    <row r="13052" ht="12.75" customHeight="1"/>
    <row r="13053" ht="12.75" customHeight="1"/>
    <row r="13054" ht="12.75" customHeight="1"/>
    <row r="13055" ht="12.75" customHeight="1"/>
    <row r="13056" ht="12.75" customHeight="1"/>
    <row r="13057" ht="12.75" customHeight="1"/>
    <row r="13058" ht="12.75" customHeight="1"/>
    <row r="13059" ht="12.75" customHeight="1"/>
    <row r="13060" ht="12.75" customHeight="1"/>
    <row r="13061" ht="12.75" customHeight="1"/>
    <row r="13062" ht="12.75" customHeight="1"/>
    <row r="13063" ht="12.75" customHeight="1"/>
    <row r="13064" ht="12.75" customHeight="1"/>
    <row r="13065" ht="12.75" customHeight="1"/>
    <row r="13066" ht="12.75" customHeight="1"/>
    <row r="13067" ht="12.75" customHeight="1"/>
    <row r="13068" ht="12.75" customHeight="1"/>
    <row r="13069" ht="12.75" customHeight="1"/>
    <row r="13070" ht="12.75" customHeight="1"/>
    <row r="13071" ht="12.75" customHeight="1"/>
    <row r="13072" ht="12.75" customHeight="1"/>
    <row r="13073" ht="12.75" customHeight="1"/>
    <row r="13074" ht="12.75" customHeight="1"/>
    <row r="13075" ht="12.75" customHeight="1"/>
    <row r="13076" ht="12.75" customHeight="1"/>
    <row r="13077" ht="12.75" customHeight="1"/>
    <row r="13078" ht="12.75" customHeight="1"/>
    <row r="13079" ht="12.75" customHeight="1"/>
    <row r="13080" ht="12.75" customHeight="1"/>
    <row r="13081" ht="12.75" customHeight="1"/>
    <row r="13082" ht="12.75" customHeight="1"/>
    <row r="13083" ht="12.75" customHeight="1"/>
    <row r="13084" ht="12.75" customHeight="1"/>
    <row r="13085" ht="12.75" customHeight="1"/>
    <row r="13086" ht="12.75" customHeight="1"/>
    <row r="13087" ht="12.75" customHeight="1"/>
    <row r="13088" ht="12.75" customHeight="1"/>
    <row r="13089" ht="12.75" customHeight="1"/>
    <row r="13090" ht="12.75" customHeight="1"/>
    <row r="13091" ht="12.75" customHeight="1"/>
    <row r="13092" ht="12.75" customHeight="1"/>
    <row r="13093" ht="12.75" customHeight="1"/>
    <row r="13094" ht="12.75" customHeight="1"/>
    <row r="13095" ht="12.75" customHeight="1"/>
    <row r="13096" ht="12.75" customHeight="1"/>
    <row r="13097" ht="12.75" customHeight="1"/>
    <row r="13098" ht="12.75" customHeight="1"/>
    <row r="13099" ht="12.75" customHeight="1"/>
    <row r="13100" ht="12.75" customHeight="1"/>
    <row r="13101" ht="12.75" customHeight="1"/>
    <row r="13102" ht="12.75" customHeight="1"/>
    <row r="13103" ht="12.75" customHeight="1"/>
    <row r="13104" ht="12.75" customHeight="1"/>
    <row r="13105" ht="12.75" customHeight="1"/>
    <row r="13106" ht="12.75" customHeight="1"/>
    <row r="13107" ht="12.75" customHeight="1"/>
    <row r="13108" ht="12.75" customHeight="1"/>
    <row r="13109" ht="12.75" customHeight="1"/>
    <row r="13110" ht="12.75" customHeight="1"/>
    <row r="13111" ht="12.75" customHeight="1"/>
    <row r="13112" ht="12.75" customHeight="1"/>
    <row r="13113" ht="12.75" customHeight="1"/>
    <row r="13114" ht="12.75" customHeight="1"/>
    <row r="13115" ht="12.75" customHeight="1"/>
    <row r="13116" ht="12.75" customHeight="1"/>
    <row r="13117" ht="12.75" customHeight="1"/>
    <row r="13118" ht="12.75" customHeight="1"/>
    <row r="13119" ht="12.75" customHeight="1"/>
    <row r="13120" ht="12.75" customHeight="1"/>
    <row r="13121" ht="12.75" customHeight="1"/>
    <row r="13122" ht="12.75" customHeight="1"/>
    <row r="13123" ht="12.75" customHeight="1"/>
    <row r="13124" ht="12.75" customHeight="1"/>
    <row r="13125" ht="12.75" customHeight="1"/>
    <row r="13126" ht="12.75" customHeight="1"/>
    <row r="13127" ht="12.75" customHeight="1"/>
    <row r="13128" ht="12.75" customHeight="1"/>
    <row r="13129" ht="12.75" customHeight="1"/>
    <row r="13130" ht="12.75" customHeight="1"/>
    <row r="13131" ht="12.75" customHeight="1"/>
    <row r="13132" ht="12.75" customHeight="1"/>
    <row r="13133" ht="12.75" customHeight="1"/>
    <row r="13134" ht="12.75" customHeight="1"/>
    <row r="13135" ht="12.75" customHeight="1"/>
    <row r="13136" ht="12.75" customHeight="1"/>
    <row r="13137" ht="12.75" customHeight="1"/>
    <row r="13138" ht="12.75" customHeight="1"/>
    <row r="13139" ht="12.75" customHeight="1"/>
    <row r="13140" ht="12.75" customHeight="1"/>
    <row r="13141" ht="12.75" customHeight="1"/>
    <row r="13142" ht="12.75" customHeight="1"/>
    <row r="13143" ht="12.75" customHeight="1"/>
    <row r="13144" ht="12.75" customHeight="1"/>
    <row r="13145" ht="12.75" customHeight="1"/>
    <row r="13146" ht="12.75" customHeight="1"/>
    <row r="13147" ht="12.75" customHeight="1"/>
    <row r="13148" ht="12.75" customHeight="1"/>
    <row r="13149" ht="12.75" customHeight="1"/>
    <row r="13150" ht="12.75" customHeight="1"/>
    <row r="13151" ht="12.75" customHeight="1"/>
    <row r="13152" ht="12.75" customHeight="1"/>
    <row r="13153" ht="12.75" customHeight="1"/>
    <row r="13154" ht="12.75" customHeight="1"/>
    <row r="13155" ht="12.75" customHeight="1"/>
    <row r="13156" ht="12.75" customHeight="1"/>
    <row r="13157" ht="12.75" customHeight="1"/>
    <row r="13158" ht="12.75" customHeight="1"/>
    <row r="13159" ht="12.75" customHeight="1"/>
    <row r="13160" ht="12.75" customHeight="1"/>
    <row r="13161" ht="12.75" customHeight="1"/>
    <row r="13162" ht="12.75" customHeight="1"/>
    <row r="13163" ht="12.75" customHeight="1"/>
    <row r="13164" ht="12.75" customHeight="1"/>
    <row r="13165" ht="12.75" customHeight="1"/>
    <row r="13166" ht="12.75" customHeight="1"/>
    <row r="13167" ht="12.75" customHeight="1"/>
    <row r="13168" ht="12.75" customHeight="1"/>
    <row r="13169" ht="12.75" customHeight="1"/>
    <row r="13170" ht="12.75" customHeight="1"/>
    <row r="13171" ht="12.75" customHeight="1"/>
    <row r="13172" ht="12.75" customHeight="1"/>
    <row r="13173" ht="12.75" customHeight="1"/>
    <row r="13174" ht="12.75" customHeight="1"/>
    <row r="13175" ht="12.75" customHeight="1"/>
    <row r="13176" ht="12.75" customHeight="1"/>
    <row r="13177" ht="12.75" customHeight="1"/>
    <row r="13178" ht="12.75" customHeight="1"/>
    <row r="13179" ht="12.75" customHeight="1"/>
    <row r="13180" ht="12.75" customHeight="1"/>
    <row r="13181" ht="12.75" customHeight="1"/>
    <row r="13182" ht="12.75" customHeight="1"/>
    <row r="13183" ht="12.75" customHeight="1"/>
    <row r="13184" ht="12.75" customHeight="1"/>
    <row r="13185" ht="12.75" customHeight="1"/>
    <row r="13186" ht="12.75" customHeight="1"/>
    <row r="13187" ht="12.75" customHeight="1"/>
    <row r="13188" ht="12.75" customHeight="1"/>
    <row r="13189" ht="12.75" customHeight="1"/>
    <row r="13190" ht="12.75" customHeight="1"/>
    <row r="13191" ht="12.75" customHeight="1"/>
    <row r="13192" ht="12.75" customHeight="1"/>
    <row r="13193" ht="12.75" customHeight="1"/>
    <row r="13194" ht="12.75" customHeight="1"/>
    <row r="13195" ht="12.75" customHeight="1"/>
    <row r="13196" ht="12.75" customHeight="1"/>
    <row r="13197" ht="12.75" customHeight="1"/>
    <row r="13198" ht="12.75" customHeight="1"/>
    <row r="13199" ht="12.75" customHeight="1"/>
    <row r="13200" ht="12.75" customHeight="1"/>
    <row r="13201" ht="12.75" customHeight="1"/>
    <row r="13202" ht="12.75" customHeight="1"/>
    <row r="13203" ht="12.75" customHeight="1"/>
    <row r="13204" ht="12.75" customHeight="1"/>
    <row r="13205" ht="12.75" customHeight="1"/>
    <row r="13206" ht="12.75" customHeight="1"/>
    <row r="13207" ht="12.75" customHeight="1"/>
    <row r="13208" ht="12.75" customHeight="1"/>
    <row r="13209" ht="12.75" customHeight="1"/>
    <row r="13210" ht="12.75" customHeight="1"/>
    <row r="13211" ht="12.75" customHeight="1"/>
    <row r="13212" ht="12.75" customHeight="1"/>
    <row r="13213" ht="12.75" customHeight="1"/>
    <row r="13214" ht="12.75" customHeight="1"/>
    <row r="13215" ht="12.75" customHeight="1"/>
    <row r="13216" ht="12.75" customHeight="1"/>
    <row r="13217" ht="12.75" customHeight="1"/>
    <row r="13218" ht="12.75" customHeight="1"/>
    <row r="13219" ht="12.75" customHeight="1"/>
    <row r="13220" ht="12.75" customHeight="1"/>
    <row r="13221" ht="12.75" customHeight="1"/>
    <row r="13222" ht="12.75" customHeight="1"/>
    <row r="13223" ht="12.75" customHeight="1"/>
    <row r="13224" ht="12.75" customHeight="1"/>
    <row r="13225" ht="12.75" customHeight="1"/>
    <row r="13226" ht="12.75" customHeight="1"/>
    <row r="13227" ht="12.75" customHeight="1"/>
    <row r="13228" ht="12.75" customHeight="1"/>
    <row r="13229" ht="12.75" customHeight="1"/>
    <row r="13230" ht="12.75" customHeight="1"/>
    <row r="13231" ht="12.75" customHeight="1"/>
    <row r="13232" ht="12.75" customHeight="1"/>
    <row r="13233" ht="12.75" customHeight="1"/>
    <row r="13234" ht="12.75" customHeight="1"/>
    <row r="13235" ht="12.75" customHeight="1"/>
    <row r="13236" ht="12.75" customHeight="1"/>
    <row r="13237" ht="12.75" customHeight="1"/>
    <row r="13238" ht="12.75" customHeight="1"/>
    <row r="13239" ht="12.75" customHeight="1"/>
    <row r="13240" ht="12.75" customHeight="1"/>
    <row r="13241" ht="12.75" customHeight="1"/>
    <row r="13242" ht="12.75" customHeight="1"/>
    <row r="13243" ht="12.75" customHeight="1"/>
    <row r="13244" ht="12.75" customHeight="1"/>
    <row r="13245" ht="12.75" customHeight="1"/>
    <row r="13246" ht="12.75" customHeight="1"/>
    <row r="13247" ht="12.75" customHeight="1"/>
    <row r="13248" ht="12.75" customHeight="1"/>
    <row r="13249" ht="12.75" customHeight="1"/>
    <row r="13250" ht="12.75" customHeight="1"/>
    <row r="13251" ht="12.75" customHeight="1"/>
    <row r="13252" ht="12.75" customHeight="1"/>
    <row r="13253" ht="12.75" customHeight="1"/>
    <row r="13254" ht="12.75" customHeight="1"/>
    <row r="13255" ht="12.75" customHeight="1"/>
    <row r="13256" ht="12.75" customHeight="1"/>
    <row r="13257" ht="12.75" customHeight="1"/>
    <row r="13258" ht="12.75" customHeight="1"/>
    <row r="13259" ht="12.75" customHeight="1"/>
    <row r="13260" ht="12.75" customHeight="1"/>
    <row r="13261" ht="12.75" customHeight="1"/>
    <row r="13262" ht="12.75" customHeight="1"/>
    <row r="13263" ht="12.75" customHeight="1"/>
    <row r="13264" ht="12.75" customHeight="1"/>
    <row r="13265" ht="12.75" customHeight="1"/>
    <row r="13266" ht="12.75" customHeight="1"/>
    <row r="13267" ht="12.75" customHeight="1"/>
    <row r="13268" ht="12.75" customHeight="1"/>
    <row r="13269" ht="12.75" customHeight="1"/>
    <row r="13270" ht="12.75" customHeight="1"/>
    <row r="13271" ht="12.75" customHeight="1"/>
    <row r="13272" ht="12.75" customHeight="1"/>
    <row r="13273" ht="12.75" customHeight="1"/>
    <row r="13274" ht="12.75" customHeight="1"/>
    <row r="13275" ht="12.75" customHeight="1"/>
    <row r="13276" ht="12.75" customHeight="1"/>
    <row r="13277" ht="12.75" customHeight="1"/>
    <row r="13278" ht="12.75" customHeight="1"/>
    <row r="13279" ht="12.75" customHeight="1"/>
    <row r="13280" ht="12.75" customHeight="1"/>
    <row r="13281" ht="12.75" customHeight="1"/>
    <row r="13282" ht="12.75" customHeight="1"/>
    <row r="13283" ht="12.75" customHeight="1"/>
    <row r="13284" ht="12.75" customHeight="1"/>
    <row r="13285" ht="12.75" customHeight="1"/>
    <row r="13286" ht="12.75" customHeight="1"/>
    <row r="13287" ht="12.75" customHeight="1"/>
    <row r="13288" ht="12.75" customHeight="1"/>
    <row r="13289" ht="12.75" customHeight="1"/>
    <row r="13290" ht="12.75" customHeight="1"/>
    <row r="13291" ht="12.75" customHeight="1"/>
    <row r="13292" ht="12.75" customHeight="1"/>
    <row r="13293" ht="12.75" customHeight="1"/>
    <row r="13294" ht="12.75" customHeight="1"/>
    <row r="13295" ht="12.75" customHeight="1"/>
    <row r="13296" ht="12.75" customHeight="1"/>
    <row r="13297" ht="12.75" customHeight="1"/>
    <row r="13298" ht="12.75" customHeight="1"/>
    <row r="13299" ht="12.75" customHeight="1"/>
    <row r="13300" ht="12.75" customHeight="1"/>
    <row r="13301" ht="12.75" customHeight="1"/>
    <row r="13302" ht="12.75" customHeight="1"/>
    <row r="13303" ht="12.75" customHeight="1"/>
    <row r="13304" ht="12.75" customHeight="1"/>
    <row r="13305" ht="12.75" customHeight="1"/>
    <row r="13306" ht="12.75" customHeight="1"/>
    <row r="13307" ht="12.75" customHeight="1"/>
    <row r="13308" ht="12.75" customHeight="1"/>
    <row r="13309" ht="12.75" customHeight="1"/>
    <row r="13310" ht="12.75" customHeight="1"/>
    <row r="13311" ht="12.75" customHeight="1"/>
    <row r="13312" ht="12.75" customHeight="1"/>
    <row r="13313" ht="12.75" customHeight="1"/>
    <row r="13314" ht="12.75" customHeight="1"/>
    <row r="13315" ht="12.75" customHeight="1"/>
    <row r="13316" ht="12.75" customHeight="1"/>
    <row r="13317" ht="12.75" customHeight="1"/>
    <row r="13318" ht="12.75" customHeight="1"/>
    <row r="13319" ht="12.75" customHeight="1"/>
    <row r="13320" ht="12.75" customHeight="1"/>
    <row r="13321" ht="12.75" customHeight="1"/>
    <row r="13322" ht="12.75" customHeight="1"/>
    <row r="13323" ht="12.75" customHeight="1"/>
    <row r="13324" ht="12.75" customHeight="1"/>
    <row r="13325" ht="12.75" customHeight="1"/>
    <row r="13326" ht="12.75" customHeight="1"/>
    <row r="13327" ht="12.75" customHeight="1"/>
    <row r="13328" ht="12.75" customHeight="1"/>
    <row r="13329" ht="12.75" customHeight="1"/>
    <row r="13330" ht="12.75" customHeight="1"/>
    <row r="13331" ht="12.75" customHeight="1"/>
    <row r="13332" ht="12.75" customHeight="1"/>
    <row r="13333" ht="12.75" customHeight="1"/>
    <row r="13334" ht="12.75" customHeight="1"/>
    <row r="13335" ht="12.75" customHeight="1"/>
    <row r="13336" ht="12.75" customHeight="1"/>
    <row r="13337" ht="12.75" customHeight="1"/>
    <row r="13338" ht="12.75" customHeight="1"/>
    <row r="13339" ht="12.75" customHeight="1"/>
    <row r="13340" ht="12.75" customHeight="1"/>
    <row r="13341" ht="12.75" customHeight="1"/>
    <row r="13342" ht="12.75" customHeight="1"/>
    <row r="13343" ht="12.75" customHeight="1"/>
    <row r="13344" ht="12.75" customHeight="1"/>
    <row r="13345" ht="12.75" customHeight="1"/>
    <row r="13346" ht="12.75" customHeight="1"/>
    <row r="13347" ht="12.75" customHeight="1"/>
    <row r="13348" ht="12.75" customHeight="1"/>
    <row r="13349" ht="12.75" customHeight="1"/>
    <row r="13350" ht="12.75" customHeight="1"/>
    <row r="13351" ht="12.75" customHeight="1"/>
    <row r="13352" ht="12.75" customHeight="1"/>
    <row r="13353" ht="12.75" customHeight="1"/>
    <row r="13354" ht="12.75" customHeight="1"/>
    <row r="13355" ht="12.75" customHeight="1"/>
    <row r="13356" ht="12.75" customHeight="1"/>
    <row r="13357" ht="12.75" customHeight="1"/>
    <row r="13358" ht="12.75" customHeight="1"/>
    <row r="13359" ht="12.75" customHeight="1"/>
    <row r="13360" ht="12.75" customHeight="1"/>
    <row r="13361" ht="12.75" customHeight="1"/>
    <row r="13362" ht="12.75" customHeight="1"/>
    <row r="13363" ht="12.75" customHeight="1"/>
    <row r="13364" ht="12.75" customHeight="1"/>
    <row r="13365" ht="12.75" customHeight="1"/>
    <row r="13366" ht="12.75" customHeight="1"/>
    <row r="13367" ht="12.75" customHeight="1"/>
    <row r="13368" ht="12.75" customHeight="1"/>
    <row r="13369" ht="12.75" customHeight="1"/>
    <row r="13370" ht="12.75" customHeight="1"/>
    <row r="13371" ht="12.75" customHeight="1"/>
    <row r="13372" ht="12.75" customHeight="1"/>
    <row r="13373" ht="12.75" customHeight="1"/>
    <row r="13374" ht="12.75" customHeight="1"/>
    <row r="13375" ht="12.75" customHeight="1"/>
    <row r="13376" ht="12.75" customHeight="1"/>
    <row r="13377" ht="12.75" customHeight="1"/>
    <row r="13378" ht="12.75" customHeight="1"/>
    <row r="13379" ht="12.75" customHeight="1"/>
    <row r="13380" ht="12.75" customHeight="1"/>
    <row r="13381" ht="12.75" customHeight="1"/>
    <row r="13382" ht="12.75" customHeight="1"/>
    <row r="13383" ht="12.75" customHeight="1"/>
    <row r="13384" ht="12.75" customHeight="1"/>
    <row r="13385" ht="12.75" customHeight="1"/>
    <row r="13386" ht="12.75" customHeight="1"/>
    <row r="13387" ht="12.75" customHeight="1"/>
    <row r="13388" ht="12.75" customHeight="1"/>
    <row r="13389" ht="12.75" customHeight="1"/>
    <row r="13390" ht="12.75" customHeight="1"/>
    <row r="13391" ht="12.75" customHeight="1"/>
    <row r="13392" ht="12.75" customHeight="1"/>
    <row r="13393" ht="12.75" customHeight="1"/>
    <row r="13394" ht="12.75" customHeight="1"/>
    <row r="13395" ht="12.75" customHeight="1"/>
    <row r="13396" ht="12.75" customHeight="1"/>
    <row r="13397" ht="12.75" customHeight="1"/>
    <row r="13398" ht="12.75" customHeight="1"/>
    <row r="13399" ht="12.75" customHeight="1"/>
    <row r="13400" ht="12.75" customHeight="1"/>
    <row r="13401" ht="12.75" customHeight="1"/>
    <row r="13402" ht="12.75" customHeight="1"/>
    <row r="13403" ht="12.75" customHeight="1"/>
    <row r="13404" ht="12.75" customHeight="1"/>
    <row r="13405" ht="12.75" customHeight="1"/>
    <row r="13406" ht="12.75" customHeight="1"/>
    <row r="13407" ht="12.75" customHeight="1"/>
    <row r="13408" ht="12.75" customHeight="1"/>
    <row r="13409" ht="12.75" customHeight="1"/>
    <row r="13410" ht="12.75" customHeight="1"/>
    <row r="13411" ht="12.75" customHeight="1"/>
    <row r="13412" ht="12.75" customHeight="1"/>
    <row r="13413" ht="12.75" customHeight="1"/>
    <row r="13414" ht="12.75" customHeight="1"/>
    <row r="13415" ht="12.75" customHeight="1"/>
    <row r="13416" ht="12.75" customHeight="1"/>
    <row r="13417" ht="12.75" customHeight="1"/>
    <row r="13418" ht="12.75" customHeight="1"/>
    <row r="13419" ht="12.75" customHeight="1"/>
    <row r="13420" ht="12.75" customHeight="1"/>
    <row r="13421" ht="12.75" customHeight="1"/>
    <row r="13422" ht="12.75" customHeight="1"/>
    <row r="13423" ht="12.75" customHeight="1"/>
    <row r="13424" ht="12.75" customHeight="1"/>
    <row r="13425" ht="12.75" customHeight="1"/>
    <row r="13426" ht="12.75" customHeight="1"/>
    <row r="13427" ht="12.75" customHeight="1"/>
    <row r="13428" ht="12.75" customHeight="1"/>
    <row r="13429" ht="12.75" customHeight="1"/>
    <row r="13430" ht="12.75" customHeight="1"/>
    <row r="13431" ht="12.75" customHeight="1"/>
    <row r="13432" ht="12.75" customHeight="1"/>
    <row r="13433" ht="12.75" customHeight="1"/>
    <row r="13434" ht="12.75" customHeight="1"/>
    <row r="13435" ht="12.75" customHeight="1"/>
    <row r="13436" ht="12.75" customHeight="1"/>
    <row r="13437" ht="12.75" customHeight="1"/>
    <row r="13438" ht="12.75" customHeight="1"/>
    <row r="13439" ht="12.75" customHeight="1"/>
    <row r="13440" ht="12.75" customHeight="1"/>
    <row r="13441" ht="12.75" customHeight="1"/>
    <row r="13442" ht="12.75" customHeight="1"/>
    <row r="13443" ht="12.75" customHeight="1"/>
    <row r="13444" ht="12.75" customHeight="1"/>
    <row r="13445" ht="12.75" customHeight="1"/>
    <row r="13446" ht="12.75" customHeight="1"/>
    <row r="13447" ht="12.75" customHeight="1"/>
    <row r="13448" ht="12.75" customHeight="1"/>
    <row r="13449" ht="12.75" customHeight="1"/>
    <row r="13450" ht="12.75" customHeight="1"/>
    <row r="13451" ht="12.75" customHeight="1"/>
    <row r="13452" ht="12.75" customHeight="1"/>
    <row r="13453" ht="12.75" customHeight="1"/>
    <row r="13454" ht="12.75" customHeight="1"/>
    <row r="13455" ht="12.75" customHeight="1"/>
    <row r="13456" ht="12.75" customHeight="1"/>
    <row r="13457" ht="12.75" customHeight="1"/>
    <row r="13458" ht="12.75" customHeight="1"/>
    <row r="13459" ht="12.75" customHeight="1"/>
    <row r="13460" ht="12.75" customHeight="1"/>
    <row r="13461" ht="12.75" customHeight="1"/>
    <row r="13462" ht="12.75" customHeight="1"/>
    <row r="13463" ht="12.75" customHeight="1"/>
    <row r="13464" ht="12.75" customHeight="1"/>
    <row r="13465" ht="12.75" customHeight="1"/>
    <row r="13466" ht="12.75" customHeight="1"/>
    <row r="13467" ht="12.75" customHeight="1"/>
    <row r="13468" ht="12.75" customHeight="1"/>
    <row r="13469" ht="12.75" customHeight="1"/>
    <row r="13470" ht="12.75" customHeight="1"/>
    <row r="13471" ht="12.75" customHeight="1"/>
    <row r="13472" ht="12.75" customHeight="1"/>
    <row r="13473" ht="12.75" customHeight="1"/>
    <row r="13474" ht="12.75" customHeight="1"/>
    <row r="13475" ht="12.75" customHeight="1"/>
    <row r="13476" ht="12.75" customHeight="1"/>
    <row r="13477" ht="12.75" customHeight="1"/>
    <row r="13478" ht="12.75" customHeight="1"/>
    <row r="13479" ht="12.75" customHeight="1"/>
    <row r="13480" ht="12.75" customHeight="1"/>
    <row r="13481" ht="12.75" customHeight="1"/>
    <row r="13482" ht="12.75" customHeight="1"/>
    <row r="13483" ht="12.75" customHeight="1"/>
    <row r="13484" ht="12.75" customHeight="1"/>
    <row r="13485" ht="12.75" customHeight="1"/>
    <row r="13486" ht="12.75" customHeight="1"/>
    <row r="13487" ht="12.75" customHeight="1"/>
    <row r="13488" ht="12.75" customHeight="1"/>
    <row r="13489" ht="12.75" customHeight="1"/>
    <row r="13490" ht="12.75" customHeight="1"/>
    <row r="13491" ht="12.75" customHeight="1"/>
    <row r="13492" ht="12.75" customHeight="1"/>
    <row r="13493" ht="12.75" customHeight="1"/>
    <row r="13494" ht="12.75" customHeight="1"/>
    <row r="13495" ht="12.75" customHeight="1"/>
    <row r="13496" ht="12.75" customHeight="1"/>
    <row r="13497" ht="12.75" customHeight="1"/>
    <row r="13498" ht="12.75" customHeight="1"/>
    <row r="13499" ht="12.75" customHeight="1"/>
    <row r="13500" ht="12.75" customHeight="1"/>
    <row r="13501" ht="12.75" customHeight="1"/>
    <row r="13502" ht="12.75" customHeight="1"/>
    <row r="13503" ht="12.75" customHeight="1"/>
    <row r="13504" ht="12.75" customHeight="1"/>
    <row r="13505" ht="12.75" customHeight="1"/>
    <row r="13506" ht="12.75" customHeight="1"/>
    <row r="13507" ht="12.75" customHeight="1"/>
    <row r="13508" ht="12.75" customHeight="1"/>
    <row r="13509" ht="12.75" customHeight="1"/>
    <row r="13510" ht="12.75" customHeight="1"/>
    <row r="13511" ht="12.75" customHeight="1"/>
    <row r="13512" ht="12.75" customHeight="1"/>
    <row r="13513" ht="12.75" customHeight="1"/>
    <row r="13514" ht="12.75" customHeight="1"/>
    <row r="13515" ht="12.75" customHeight="1"/>
    <row r="13516" ht="12.75" customHeight="1"/>
    <row r="13517" ht="12.75" customHeight="1"/>
    <row r="13518" ht="12.75" customHeight="1"/>
    <row r="13519" ht="12.75" customHeight="1"/>
    <row r="13520" ht="12.75" customHeight="1"/>
    <row r="13521" ht="12.75" customHeight="1"/>
    <row r="13522" ht="12.75" customHeight="1"/>
    <row r="13523" ht="12.75" customHeight="1"/>
    <row r="13524" ht="12.75" customHeight="1"/>
    <row r="13525" ht="12.75" customHeight="1"/>
    <row r="13526" ht="12.75" customHeight="1"/>
    <row r="13527" ht="12.75" customHeight="1"/>
    <row r="13528" ht="12.75" customHeight="1"/>
    <row r="13529" ht="12.75" customHeight="1"/>
    <row r="13530" ht="12.75" customHeight="1"/>
    <row r="13531" ht="12.75" customHeight="1"/>
    <row r="13532" ht="12.75" customHeight="1"/>
    <row r="13533" ht="12.75" customHeight="1"/>
    <row r="13534" ht="12.75" customHeight="1"/>
    <row r="13535" ht="12.75" customHeight="1"/>
    <row r="13536" ht="12.75" customHeight="1"/>
    <row r="13537" ht="12.75" customHeight="1"/>
    <row r="13538" ht="12.75" customHeight="1"/>
    <row r="13539" ht="12.75" customHeight="1"/>
    <row r="13540" ht="12.75" customHeight="1"/>
    <row r="13541" ht="12.75" customHeight="1"/>
    <row r="13542" ht="12.75" customHeight="1"/>
    <row r="13543" ht="12.75" customHeight="1"/>
    <row r="13544" ht="12.75" customHeight="1"/>
    <row r="13545" ht="12.75" customHeight="1"/>
    <row r="13546" ht="12.75" customHeight="1"/>
    <row r="13547" ht="12.75" customHeight="1"/>
    <row r="13548" ht="12.75" customHeight="1"/>
    <row r="13549" ht="12.75" customHeight="1"/>
    <row r="13550" ht="12.75" customHeight="1"/>
    <row r="13551" ht="12.75" customHeight="1"/>
    <row r="13552" ht="12.75" customHeight="1"/>
    <row r="13553" ht="12.75" customHeight="1"/>
    <row r="13554" ht="12.75" customHeight="1"/>
    <row r="13555" ht="12.75" customHeight="1"/>
    <row r="13556" ht="12.75" customHeight="1"/>
    <row r="13557" ht="12.75" customHeight="1"/>
    <row r="13558" ht="12.75" customHeight="1"/>
    <row r="13559" ht="12.75" customHeight="1"/>
    <row r="13560" ht="12.75" customHeight="1"/>
    <row r="13561" ht="12.75" customHeight="1"/>
    <row r="13562" ht="12.75" customHeight="1"/>
    <row r="13563" ht="12.75" customHeight="1"/>
    <row r="13564" ht="12.75" customHeight="1"/>
    <row r="13565" ht="12.75" customHeight="1"/>
    <row r="13566" ht="12.75" customHeight="1"/>
    <row r="13567" ht="12.75" customHeight="1"/>
    <row r="13568" ht="12.75" customHeight="1"/>
    <row r="13569" ht="12.75" customHeight="1"/>
    <row r="13570" ht="12.75" customHeight="1"/>
    <row r="13571" ht="12.75" customHeight="1"/>
    <row r="13572" ht="12.75" customHeight="1"/>
    <row r="13573" ht="12.75" customHeight="1"/>
    <row r="13574" ht="12.75" customHeight="1"/>
    <row r="13575" ht="12.75" customHeight="1"/>
    <row r="13576" ht="12.75" customHeight="1"/>
    <row r="13577" ht="12.75" customHeight="1"/>
    <row r="13578" ht="12.75" customHeight="1"/>
    <row r="13579" ht="12.75" customHeight="1"/>
    <row r="13580" ht="12.75" customHeight="1"/>
    <row r="13581" ht="12.75" customHeight="1"/>
    <row r="13582" ht="12.75" customHeight="1"/>
    <row r="13583" ht="12.75" customHeight="1"/>
    <row r="13584" ht="12.75" customHeight="1"/>
    <row r="13585" ht="12.75" customHeight="1"/>
    <row r="13586" ht="12.75" customHeight="1"/>
    <row r="13587" ht="12.75" customHeight="1"/>
    <row r="13588" ht="12.75" customHeight="1"/>
    <row r="13589" ht="12.75" customHeight="1"/>
    <row r="13590" ht="12.75" customHeight="1"/>
    <row r="13591" ht="12.75" customHeight="1"/>
    <row r="13592" ht="12.75" customHeight="1"/>
    <row r="13593" ht="12.75" customHeight="1"/>
    <row r="13594" ht="12.75" customHeight="1"/>
    <row r="13595" ht="12.75" customHeight="1"/>
    <row r="13596" ht="12.75" customHeight="1"/>
    <row r="13597" ht="12.75" customHeight="1"/>
    <row r="13598" ht="12.75" customHeight="1"/>
    <row r="13599" ht="12.75" customHeight="1"/>
    <row r="13600" ht="12.75" customHeight="1"/>
    <row r="13601" ht="12.75" customHeight="1"/>
    <row r="13602" ht="12.75" customHeight="1"/>
    <row r="13603" ht="12.75" customHeight="1"/>
    <row r="13604" ht="12.75" customHeight="1"/>
    <row r="13605" ht="12.75" customHeight="1"/>
    <row r="13606" ht="12.75" customHeight="1"/>
    <row r="13607" ht="12.75" customHeight="1"/>
    <row r="13608" ht="12.75" customHeight="1"/>
    <row r="13609" ht="12.75" customHeight="1"/>
    <row r="13610" ht="12.75" customHeight="1"/>
    <row r="13611" ht="12.75" customHeight="1"/>
    <row r="13612" ht="12.75" customHeight="1"/>
    <row r="13613" ht="12.75" customHeight="1"/>
    <row r="13614" ht="12.75" customHeight="1"/>
    <row r="13615" ht="12.75" customHeight="1"/>
    <row r="13616" ht="12.75" customHeight="1"/>
    <row r="13617" ht="12.75" customHeight="1"/>
    <row r="13618" ht="12.75" customHeight="1"/>
    <row r="13619" ht="12.75" customHeight="1"/>
    <row r="13620" ht="12.75" customHeight="1"/>
    <row r="13621" ht="12.75" customHeight="1"/>
    <row r="13622" ht="12.75" customHeight="1"/>
    <row r="13623" ht="12.75" customHeight="1"/>
    <row r="13624" ht="12.75" customHeight="1"/>
    <row r="13625" ht="12.75" customHeight="1"/>
    <row r="13626" ht="12.75" customHeight="1"/>
    <row r="13627" ht="12.75" customHeight="1"/>
    <row r="13628" ht="12.75" customHeight="1"/>
    <row r="13629" ht="12.75" customHeight="1"/>
    <row r="13630" ht="12.75" customHeight="1"/>
    <row r="13631" ht="12.75" customHeight="1"/>
    <row r="13632" ht="12.75" customHeight="1"/>
    <row r="13633" ht="12.75" customHeight="1"/>
    <row r="13634" ht="12.75" customHeight="1"/>
    <row r="13635" ht="12.75" customHeight="1"/>
    <row r="13636" ht="12.75" customHeight="1"/>
    <row r="13637" ht="12.75" customHeight="1"/>
    <row r="13638" ht="12.75" customHeight="1"/>
    <row r="13639" ht="12.75" customHeight="1"/>
    <row r="13640" ht="12.75" customHeight="1"/>
    <row r="13641" ht="12.75" customHeight="1"/>
    <row r="13642" ht="12.75" customHeight="1"/>
    <row r="13643" ht="12.75" customHeight="1"/>
    <row r="13644" ht="12.75" customHeight="1"/>
    <row r="13645" ht="12.75" customHeight="1"/>
    <row r="13646" ht="12.75" customHeight="1"/>
    <row r="13647" ht="12.75" customHeight="1"/>
    <row r="13648" ht="12.75" customHeight="1"/>
    <row r="13649" ht="12.75" customHeight="1"/>
    <row r="13650" ht="12.75" customHeight="1"/>
    <row r="13651" ht="12.75" customHeight="1"/>
    <row r="13652" ht="12.75" customHeight="1"/>
    <row r="13653" ht="12.75" customHeight="1"/>
    <row r="13654" ht="12.75" customHeight="1"/>
    <row r="13655" ht="12.75" customHeight="1"/>
    <row r="13656" ht="12.75" customHeight="1"/>
    <row r="13657" ht="12.75" customHeight="1"/>
    <row r="13658" ht="12.75" customHeight="1"/>
    <row r="13659" ht="12.75" customHeight="1"/>
    <row r="13660" ht="12.75" customHeight="1"/>
    <row r="13661" ht="12.75" customHeight="1"/>
    <row r="13662" ht="12.75" customHeight="1"/>
    <row r="13663" ht="12.75" customHeight="1"/>
    <row r="13664" ht="12.75" customHeight="1"/>
    <row r="13665" ht="12.75" customHeight="1"/>
    <row r="13666" ht="12.75" customHeight="1"/>
    <row r="13667" ht="12.75" customHeight="1"/>
    <row r="13668" ht="12.75" customHeight="1"/>
    <row r="13669" ht="12.75" customHeight="1"/>
    <row r="13670" ht="12.75" customHeight="1"/>
    <row r="13671" ht="12.75" customHeight="1"/>
    <row r="13672" ht="12.75" customHeight="1"/>
    <row r="13673" ht="12.75" customHeight="1"/>
    <row r="13674" ht="12.75" customHeight="1"/>
    <row r="13675" ht="12.75" customHeight="1"/>
    <row r="13676" ht="12.75" customHeight="1"/>
    <row r="13677" ht="12.75" customHeight="1"/>
    <row r="13678" ht="12.75" customHeight="1"/>
    <row r="13679" ht="12.75" customHeight="1"/>
    <row r="13680" ht="12.75" customHeight="1"/>
    <row r="13681" ht="12.75" customHeight="1"/>
    <row r="13682" ht="12.75" customHeight="1"/>
    <row r="13683" ht="12.75" customHeight="1"/>
    <row r="13684" ht="12.75" customHeight="1"/>
    <row r="13685" ht="12.75" customHeight="1"/>
    <row r="13686" ht="12.75" customHeight="1"/>
    <row r="13687" ht="12.75" customHeight="1"/>
    <row r="13688" ht="12.75" customHeight="1"/>
    <row r="13689" ht="12.75" customHeight="1"/>
    <row r="13690" ht="12.75" customHeight="1"/>
    <row r="13691" ht="12.75" customHeight="1"/>
    <row r="13692" ht="12.75" customHeight="1"/>
    <row r="13693" ht="12.75" customHeight="1"/>
    <row r="13694" ht="12.75" customHeight="1"/>
    <row r="13695" ht="12.75" customHeight="1"/>
    <row r="13696" ht="12.75" customHeight="1"/>
    <row r="13697" ht="12.75" customHeight="1"/>
    <row r="13698" ht="12.75" customHeight="1"/>
    <row r="13699" ht="12.75" customHeight="1"/>
    <row r="13700" ht="12.75" customHeight="1"/>
    <row r="13701" ht="12.75" customHeight="1"/>
    <row r="13702" ht="12.75" customHeight="1"/>
    <row r="13703" ht="12.75" customHeight="1"/>
    <row r="13704" ht="12.75" customHeight="1"/>
    <row r="13705" ht="12.75" customHeight="1"/>
    <row r="13706" ht="12.75" customHeight="1"/>
    <row r="13707" ht="12.75" customHeight="1"/>
    <row r="13708" ht="12.75" customHeight="1"/>
    <row r="13709" ht="12.75" customHeight="1"/>
    <row r="13710" ht="12.75" customHeight="1"/>
    <row r="13711" ht="12.75" customHeight="1"/>
    <row r="13712" ht="12.75" customHeight="1"/>
    <row r="13713" ht="12.75" customHeight="1"/>
    <row r="13714" ht="12.75" customHeight="1"/>
    <row r="13715" ht="12.75" customHeight="1"/>
    <row r="13716" ht="12.75" customHeight="1"/>
    <row r="13717" ht="12.75" customHeight="1"/>
    <row r="13718" ht="12.75" customHeight="1"/>
    <row r="13719" ht="12.75" customHeight="1"/>
    <row r="13720" ht="12.75" customHeight="1"/>
    <row r="13721" ht="12.75" customHeight="1"/>
    <row r="13722" ht="12.75" customHeight="1"/>
    <row r="13723" ht="12.75" customHeight="1"/>
    <row r="13724" ht="12.75" customHeight="1"/>
    <row r="13725" ht="12.75" customHeight="1"/>
    <row r="13726" ht="12.75" customHeight="1"/>
    <row r="13727" ht="12.75" customHeight="1"/>
    <row r="13728" ht="12.75" customHeight="1"/>
    <row r="13729" ht="12.75" customHeight="1"/>
    <row r="13730" ht="12.75" customHeight="1"/>
    <row r="13731" ht="12.75" customHeight="1"/>
    <row r="13732" ht="12.75" customHeight="1"/>
    <row r="13733" ht="12.75" customHeight="1"/>
    <row r="13734" ht="12.75" customHeight="1"/>
    <row r="13735" ht="12.75" customHeight="1"/>
    <row r="13736" ht="12.75" customHeight="1"/>
    <row r="13737" ht="12.75" customHeight="1"/>
    <row r="13738" ht="12.75" customHeight="1"/>
    <row r="13739" ht="12.75" customHeight="1"/>
    <row r="13740" ht="12.75" customHeight="1"/>
    <row r="13741" ht="12.75" customHeight="1"/>
    <row r="13742" ht="12.75" customHeight="1"/>
    <row r="13743" ht="12.75" customHeight="1"/>
    <row r="13744" ht="12.75" customHeight="1"/>
    <row r="13745" ht="12.75" customHeight="1"/>
    <row r="13746" ht="12.75" customHeight="1"/>
    <row r="13747" ht="12.75" customHeight="1"/>
    <row r="13748" ht="12.75" customHeight="1"/>
    <row r="13749" ht="12.75" customHeight="1"/>
    <row r="13750" ht="12.75" customHeight="1"/>
    <row r="13751" ht="12.75" customHeight="1"/>
    <row r="13752" ht="12.75" customHeight="1"/>
    <row r="13753" ht="12.75" customHeight="1"/>
    <row r="13754" ht="12.75" customHeight="1"/>
    <row r="13755" ht="12.75" customHeight="1"/>
    <row r="13756" ht="12.75" customHeight="1"/>
    <row r="13757" ht="12.75" customHeight="1"/>
    <row r="13758" ht="12.75" customHeight="1"/>
    <row r="13759" ht="12.75" customHeight="1"/>
    <row r="13760" ht="12.75" customHeight="1"/>
    <row r="13761" ht="12.75" customHeight="1"/>
    <row r="13762" ht="12.75" customHeight="1"/>
    <row r="13763" ht="12.75" customHeight="1"/>
    <row r="13764" ht="12.75" customHeight="1"/>
    <row r="13765" ht="12.75" customHeight="1"/>
    <row r="13766" ht="12.75" customHeight="1"/>
    <row r="13767" ht="12.75" customHeight="1"/>
    <row r="13768" ht="12.75" customHeight="1"/>
    <row r="13769" ht="12.75" customHeight="1"/>
    <row r="13770" ht="12.75" customHeight="1"/>
    <row r="13771" ht="12.75" customHeight="1"/>
    <row r="13772" ht="12.75" customHeight="1"/>
    <row r="13773" ht="12.75" customHeight="1"/>
    <row r="13774" ht="12.75" customHeight="1"/>
    <row r="13775" ht="12.75" customHeight="1"/>
    <row r="13776" ht="12.75" customHeight="1"/>
    <row r="13777" ht="12.75" customHeight="1"/>
    <row r="13778" ht="12.75" customHeight="1"/>
    <row r="13779" ht="12.75" customHeight="1"/>
    <row r="13780" ht="12.75" customHeight="1"/>
    <row r="13781" ht="12.75" customHeight="1"/>
    <row r="13782" ht="12.75" customHeight="1"/>
    <row r="13783" ht="12.75" customHeight="1"/>
    <row r="13784" ht="12.75" customHeight="1"/>
    <row r="13785" ht="12.75" customHeight="1"/>
    <row r="13786" ht="12.75" customHeight="1"/>
    <row r="13787" ht="12.75" customHeight="1"/>
    <row r="13788" ht="12.75" customHeight="1"/>
    <row r="13789" ht="12.75" customHeight="1"/>
    <row r="13790" ht="12.75" customHeight="1"/>
    <row r="13791" ht="12.75" customHeight="1"/>
    <row r="13792" ht="12.75" customHeight="1"/>
    <row r="13793" ht="12.75" customHeight="1"/>
    <row r="13794" ht="12.75" customHeight="1"/>
    <row r="13795" ht="12.75" customHeight="1"/>
    <row r="13796" ht="12.75" customHeight="1"/>
    <row r="13797" ht="12.75" customHeight="1"/>
    <row r="13798" ht="12.75" customHeight="1"/>
    <row r="13799" ht="12.75" customHeight="1"/>
    <row r="13800" ht="12.75" customHeight="1"/>
    <row r="13801" ht="12.75" customHeight="1"/>
    <row r="13802" ht="12.75" customHeight="1"/>
    <row r="13803" ht="12.75" customHeight="1"/>
    <row r="13804" ht="12.75" customHeight="1"/>
    <row r="13805" ht="12.75" customHeight="1"/>
    <row r="13806" ht="12.75" customHeight="1"/>
    <row r="13807" ht="12.75" customHeight="1"/>
    <row r="13808" ht="12.75" customHeight="1"/>
    <row r="13809" ht="12.75" customHeight="1"/>
    <row r="13810" ht="12.75" customHeight="1"/>
    <row r="13811" ht="12.75" customHeight="1"/>
    <row r="13812" ht="12.75" customHeight="1"/>
    <row r="13813" ht="12.75" customHeight="1"/>
    <row r="13814" ht="12.75" customHeight="1"/>
    <row r="13815" ht="12.75" customHeight="1"/>
    <row r="13816" ht="12.75" customHeight="1"/>
    <row r="13817" ht="12.75" customHeight="1"/>
    <row r="13818" ht="12.75" customHeight="1"/>
    <row r="13819" ht="12.75" customHeight="1"/>
    <row r="13820" ht="12.75" customHeight="1"/>
    <row r="13821" ht="12.75" customHeight="1"/>
    <row r="13822" ht="12.75" customHeight="1"/>
    <row r="13823" ht="12.75" customHeight="1"/>
    <row r="13824" ht="12.75" customHeight="1"/>
    <row r="13825" ht="12.75" customHeight="1"/>
    <row r="13826" ht="12.75" customHeight="1"/>
    <row r="13827" ht="12.75" customHeight="1"/>
    <row r="13828" ht="12.75" customHeight="1"/>
    <row r="13829" ht="12.75" customHeight="1"/>
    <row r="13830" ht="12.75" customHeight="1"/>
    <row r="13831" ht="12.75" customHeight="1"/>
    <row r="13832" ht="12.75" customHeight="1"/>
    <row r="13833" ht="12.75" customHeight="1"/>
    <row r="13834" ht="12.75" customHeight="1"/>
    <row r="13835" ht="12.75" customHeight="1"/>
    <row r="13836" ht="12.75" customHeight="1"/>
    <row r="13837" ht="12.75" customHeight="1"/>
    <row r="13838" ht="12.75" customHeight="1"/>
    <row r="13839" ht="12.75" customHeight="1"/>
    <row r="13840" ht="12.75" customHeight="1"/>
    <row r="13841" ht="12.75" customHeight="1"/>
    <row r="13842" ht="12.75" customHeight="1"/>
    <row r="13843" ht="12.75" customHeight="1"/>
    <row r="13844" ht="12.75" customHeight="1"/>
    <row r="13845" ht="12.75" customHeight="1"/>
    <row r="13846" ht="12.75" customHeight="1"/>
    <row r="13847" ht="12.75" customHeight="1"/>
    <row r="13848" ht="12.75" customHeight="1"/>
    <row r="13849" ht="12.75" customHeight="1"/>
    <row r="13850" ht="12.75" customHeight="1"/>
    <row r="13851" ht="12.75" customHeight="1"/>
    <row r="13852" ht="12.75" customHeight="1"/>
    <row r="13853" ht="12.75" customHeight="1"/>
    <row r="13854" ht="12.75" customHeight="1"/>
    <row r="13855" ht="12.75" customHeight="1"/>
    <row r="13856" ht="12.75" customHeight="1"/>
    <row r="13857" ht="12.75" customHeight="1"/>
    <row r="13858" ht="12.75" customHeight="1"/>
    <row r="13859" ht="12.75" customHeight="1"/>
    <row r="13860" ht="12.75" customHeight="1"/>
    <row r="13861" ht="12.75" customHeight="1"/>
    <row r="13862" ht="12.75" customHeight="1"/>
    <row r="13863" ht="12.75" customHeight="1"/>
    <row r="13864" ht="12.75" customHeight="1"/>
    <row r="13865" ht="12.75" customHeight="1"/>
    <row r="13866" ht="12.75" customHeight="1"/>
    <row r="13867" ht="12.75" customHeight="1"/>
    <row r="13868" ht="12.75" customHeight="1"/>
    <row r="13869" ht="12.75" customHeight="1"/>
    <row r="13870" ht="12.75" customHeight="1"/>
    <row r="13871" ht="12.75" customHeight="1"/>
    <row r="13872" ht="12.75" customHeight="1"/>
    <row r="13873" ht="12.75" customHeight="1"/>
    <row r="13874" ht="12.75" customHeight="1"/>
    <row r="13875" ht="12.75" customHeight="1"/>
    <row r="13876" ht="12.75" customHeight="1"/>
    <row r="13877" ht="12.75" customHeight="1"/>
    <row r="13878" ht="12.75" customHeight="1"/>
    <row r="13879" ht="12.75" customHeight="1"/>
    <row r="13880" ht="12.75" customHeight="1"/>
    <row r="13881" ht="12.75" customHeight="1"/>
    <row r="13882" ht="12.75" customHeight="1"/>
    <row r="13883" ht="12.75" customHeight="1"/>
    <row r="13884" ht="12.75" customHeight="1"/>
    <row r="13885" ht="12.75" customHeight="1"/>
    <row r="13886" ht="12.75" customHeight="1"/>
    <row r="13887" ht="12.75" customHeight="1"/>
    <row r="13888" ht="12.75" customHeight="1"/>
    <row r="13889" ht="12.75" customHeight="1"/>
    <row r="13890" ht="12.75" customHeight="1"/>
    <row r="13891" ht="12.75" customHeight="1"/>
    <row r="13892" ht="12.75" customHeight="1"/>
    <row r="13893" ht="12.75" customHeight="1"/>
    <row r="13894" ht="12.75" customHeight="1"/>
    <row r="13895" ht="12.75" customHeight="1"/>
    <row r="13896" ht="12.75" customHeight="1"/>
    <row r="13897" ht="12.75" customHeight="1"/>
    <row r="13898" ht="12.75" customHeight="1"/>
    <row r="13899" ht="12.75" customHeight="1"/>
    <row r="13900" ht="12.75" customHeight="1"/>
    <row r="13901" ht="12.75" customHeight="1"/>
    <row r="13902" ht="12.75" customHeight="1"/>
    <row r="13903" ht="12.75" customHeight="1"/>
    <row r="13904" ht="12.75" customHeight="1"/>
    <row r="13905" ht="12.75" customHeight="1"/>
    <row r="13906" ht="12.75" customHeight="1"/>
    <row r="13907" ht="12.75" customHeight="1"/>
    <row r="13908" ht="12.75" customHeight="1"/>
    <row r="13909" ht="12.75" customHeight="1"/>
    <row r="13910" ht="12.75" customHeight="1"/>
    <row r="13911" ht="12.75" customHeight="1"/>
    <row r="13912" ht="12.75" customHeight="1"/>
    <row r="13913" ht="12.75" customHeight="1"/>
    <row r="13914" ht="12.75" customHeight="1"/>
    <row r="13915" ht="12.75" customHeight="1"/>
    <row r="13916" ht="12.75" customHeight="1"/>
    <row r="13917" ht="12.75" customHeight="1"/>
    <row r="13918" ht="12.75" customHeight="1"/>
    <row r="13919" ht="12.75" customHeight="1"/>
    <row r="13920" ht="12.75" customHeight="1"/>
    <row r="13921" ht="12.75" customHeight="1"/>
    <row r="13922" ht="12.75" customHeight="1"/>
    <row r="13923" ht="12.75" customHeight="1"/>
    <row r="13924" ht="12.75" customHeight="1"/>
    <row r="13925" ht="12.75" customHeight="1"/>
    <row r="13926" ht="12.75" customHeight="1"/>
    <row r="13927" ht="12.75" customHeight="1"/>
    <row r="13928" ht="12.75" customHeight="1"/>
    <row r="13929" ht="12.75" customHeight="1"/>
    <row r="13930" ht="12.75" customHeight="1"/>
    <row r="13931" ht="12.75" customHeight="1"/>
    <row r="13932" ht="12.75" customHeight="1"/>
    <row r="13933" ht="12.75" customHeight="1"/>
    <row r="13934" ht="12.75" customHeight="1"/>
    <row r="13935" ht="12.75" customHeight="1"/>
    <row r="13936" ht="12.75" customHeight="1"/>
    <row r="13937" ht="12.75" customHeight="1"/>
    <row r="13938" ht="12.75" customHeight="1"/>
    <row r="13939" ht="12.75" customHeight="1"/>
    <row r="13940" ht="12.75" customHeight="1"/>
    <row r="13941" ht="12.75" customHeight="1"/>
    <row r="13942" ht="12.75" customHeight="1"/>
    <row r="13943" ht="12.75" customHeight="1"/>
    <row r="13944" ht="12.75" customHeight="1"/>
    <row r="13945" ht="12.75" customHeight="1"/>
    <row r="13946" ht="12.75" customHeight="1"/>
    <row r="13947" ht="12.75" customHeight="1"/>
    <row r="13948" ht="12.75" customHeight="1"/>
    <row r="13949" ht="12.75" customHeight="1"/>
    <row r="13950" ht="12.75" customHeight="1"/>
    <row r="13951" ht="12.75" customHeight="1"/>
    <row r="13952" ht="12.75" customHeight="1"/>
    <row r="13953" ht="12.75" customHeight="1"/>
    <row r="13954" ht="12.75" customHeight="1"/>
    <row r="13955" ht="12.75" customHeight="1"/>
    <row r="13956" ht="12.75" customHeight="1"/>
    <row r="13957" ht="12.75" customHeight="1"/>
    <row r="13958" ht="12.75" customHeight="1"/>
    <row r="13959" ht="12.75" customHeight="1"/>
    <row r="13960" ht="12.75" customHeight="1"/>
    <row r="13961" ht="12.75" customHeight="1"/>
    <row r="13962" ht="12.75" customHeight="1"/>
    <row r="13963" ht="12.75" customHeight="1"/>
    <row r="13964" ht="12.75" customHeight="1"/>
    <row r="13965" ht="12.75" customHeight="1"/>
    <row r="13966" ht="12.75" customHeight="1"/>
    <row r="13967" ht="12.75" customHeight="1"/>
    <row r="13968" ht="12.75" customHeight="1"/>
    <row r="13969" ht="12.75" customHeight="1"/>
    <row r="13970" ht="12.75" customHeight="1"/>
    <row r="13971" ht="12.75" customHeight="1"/>
    <row r="13972" ht="12.75" customHeight="1"/>
    <row r="13973" ht="12.75" customHeight="1"/>
    <row r="13974" ht="12.75" customHeight="1"/>
    <row r="13975" ht="12.75" customHeight="1"/>
    <row r="13976" ht="12.75" customHeight="1"/>
    <row r="13977" ht="12.75" customHeight="1"/>
    <row r="13978" ht="12.75" customHeight="1"/>
    <row r="13979" ht="12.75" customHeight="1"/>
    <row r="13980" ht="12.75" customHeight="1"/>
    <row r="13981" ht="12.75" customHeight="1"/>
    <row r="13982" ht="12.75" customHeight="1"/>
    <row r="13983" ht="12.75" customHeight="1"/>
    <row r="13984" ht="12.75" customHeight="1"/>
    <row r="13985" ht="12.75" customHeight="1"/>
    <row r="13986" ht="12.75" customHeight="1"/>
    <row r="13987" ht="12.75" customHeight="1"/>
    <row r="13988" ht="12.75" customHeight="1"/>
    <row r="13989" ht="12.75" customHeight="1"/>
    <row r="13990" ht="12.75" customHeight="1"/>
    <row r="13991" ht="12.75" customHeight="1"/>
    <row r="13992" ht="12.75" customHeight="1"/>
    <row r="13993" ht="12.75" customHeight="1"/>
    <row r="13994" ht="12.75" customHeight="1"/>
    <row r="13995" ht="12.75" customHeight="1"/>
    <row r="13996" ht="12.75" customHeight="1"/>
    <row r="13997" ht="12.75" customHeight="1"/>
    <row r="13998" ht="12.75" customHeight="1"/>
    <row r="13999" ht="12.75" customHeight="1"/>
    <row r="14000" ht="12.75" customHeight="1"/>
    <row r="14001" ht="12.75" customHeight="1"/>
    <row r="14002" ht="12.75" customHeight="1"/>
    <row r="14003" ht="12.75" customHeight="1"/>
    <row r="14004" ht="12.75" customHeight="1"/>
    <row r="14005" ht="12.75" customHeight="1"/>
    <row r="14006" ht="12.75" customHeight="1"/>
    <row r="14007" ht="12.75" customHeight="1"/>
    <row r="14008" ht="12.75" customHeight="1"/>
    <row r="14009" ht="12.75" customHeight="1"/>
    <row r="14010" ht="12.75" customHeight="1"/>
    <row r="14011" ht="12.75" customHeight="1"/>
    <row r="14012" ht="12.75" customHeight="1"/>
    <row r="14013" ht="12.75" customHeight="1"/>
    <row r="14014" ht="12.75" customHeight="1"/>
    <row r="14015" ht="12.75" customHeight="1"/>
    <row r="14016" ht="12.75" customHeight="1"/>
    <row r="14017" ht="12.75" customHeight="1"/>
    <row r="14018" ht="12.75" customHeight="1"/>
    <row r="14019" ht="12.75" customHeight="1"/>
    <row r="14020" ht="12.75" customHeight="1"/>
    <row r="14021" ht="12.75" customHeight="1"/>
    <row r="14022" ht="12.75" customHeight="1"/>
    <row r="14023" ht="12.75" customHeight="1"/>
    <row r="14024" ht="12.75" customHeight="1"/>
    <row r="14025" ht="12.75" customHeight="1"/>
    <row r="14026" ht="12.75" customHeight="1"/>
    <row r="14027" ht="12.75" customHeight="1"/>
    <row r="14028" ht="12.75" customHeight="1"/>
    <row r="14029" ht="12.75" customHeight="1"/>
    <row r="14030" ht="12.75" customHeight="1"/>
    <row r="14031" ht="12.75" customHeight="1"/>
    <row r="14032" ht="12.75" customHeight="1"/>
    <row r="14033" ht="12.75" customHeight="1"/>
    <row r="14034" ht="12.75" customHeight="1"/>
    <row r="14035" ht="12.75" customHeight="1"/>
    <row r="14036" ht="12.75" customHeight="1"/>
    <row r="14037" ht="12.75" customHeight="1"/>
    <row r="14038" ht="12.75" customHeight="1"/>
    <row r="14039" ht="12.75" customHeight="1"/>
    <row r="14040" ht="12.75" customHeight="1"/>
    <row r="14041" ht="12.75" customHeight="1"/>
    <row r="14042" ht="12.75" customHeight="1"/>
    <row r="14043" ht="12.75" customHeight="1"/>
    <row r="14044" ht="12.75" customHeight="1"/>
    <row r="14045" ht="12.75" customHeight="1"/>
    <row r="14046" ht="12.75" customHeight="1"/>
    <row r="14047" ht="12.75" customHeight="1"/>
    <row r="14048" ht="12.75" customHeight="1"/>
    <row r="14049" ht="12.75" customHeight="1"/>
    <row r="14050" ht="12.75" customHeight="1"/>
    <row r="14051" ht="12.75" customHeight="1"/>
    <row r="14052" ht="12.75" customHeight="1"/>
    <row r="14053" ht="12.75" customHeight="1"/>
    <row r="14054" ht="12.75" customHeight="1"/>
    <row r="14055" ht="12.75" customHeight="1"/>
    <row r="14056" ht="12.75" customHeight="1"/>
    <row r="14057" ht="12.75" customHeight="1"/>
    <row r="14058" ht="12.75" customHeight="1"/>
    <row r="14059" ht="12.75" customHeight="1"/>
    <row r="14060" ht="12.75" customHeight="1"/>
    <row r="14061" ht="12.75" customHeight="1"/>
    <row r="14062" ht="12.75" customHeight="1"/>
    <row r="14063" ht="12.75" customHeight="1"/>
    <row r="14064" ht="12.75" customHeight="1"/>
    <row r="14065" ht="12.75" customHeight="1"/>
    <row r="14066" ht="12.75" customHeight="1"/>
    <row r="14067" ht="12.75" customHeight="1"/>
    <row r="14068" ht="12.75" customHeight="1"/>
    <row r="14069" ht="12.75" customHeight="1"/>
    <row r="14070" ht="12.75" customHeight="1"/>
    <row r="14071" ht="12.75" customHeight="1"/>
    <row r="14072" ht="12.75" customHeight="1"/>
    <row r="14073" ht="12.75" customHeight="1"/>
    <row r="14074" ht="12.75" customHeight="1"/>
    <row r="14075" ht="12.75" customHeight="1"/>
    <row r="14076" ht="12.75" customHeight="1"/>
    <row r="14077" ht="12.75" customHeight="1"/>
    <row r="14078" ht="12.75" customHeight="1"/>
    <row r="14079" ht="12.75" customHeight="1"/>
    <row r="14080" ht="12.75" customHeight="1"/>
    <row r="14081" ht="12.75" customHeight="1"/>
    <row r="14082" ht="12.75" customHeight="1"/>
    <row r="14083" ht="12.75" customHeight="1"/>
    <row r="14084" ht="12.75" customHeight="1"/>
    <row r="14085" ht="12.75" customHeight="1"/>
    <row r="14086" ht="12.75" customHeight="1"/>
    <row r="14087" ht="12.75" customHeight="1"/>
    <row r="14088" ht="12.75" customHeight="1"/>
    <row r="14089" ht="12.75" customHeight="1"/>
    <row r="14090" ht="12.75" customHeight="1"/>
    <row r="14091" ht="12.75" customHeight="1"/>
    <row r="14092" ht="12.75" customHeight="1"/>
    <row r="14093" ht="12.75" customHeight="1"/>
    <row r="14094" ht="12.75" customHeight="1"/>
    <row r="14095" ht="12.75" customHeight="1"/>
    <row r="14096" ht="12.75" customHeight="1"/>
    <row r="14097" ht="12.75" customHeight="1"/>
    <row r="14098" ht="12.75" customHeight="1"/>
    <row r="14099" ht="12.75" customHeight="1"/>
    <row r="14100" ht="12.75" customHeight="1"/>
    <row r="14101" ht="12.75" customHeight="1"/>
    <row r="14102" ht="12.75" customHeight="1"/>
    <row r="14103" ht="12.75" customHeight="1"/>
    <row r="14104" ht="12.75" customHeight="1"/>
    <row r="14105" ht="12.75" customHeight="1"/>
    <row r="14106" ht="12.75" customHeight="1"/>
    <row r="14107" ht="12.75" customHeight="1"/>
    <row r="14108" ht="12.75" customHeight="1"/>
    <row r="14109" ht="12.75" customHeight="1"/>
    <row r="14110" ht="12.75" customHeight="1"/>
    <row r="14111" ht="12.75" customHeight="1"/>
    <row r="14112" ht="12.75" customHeight="1"/>
    <row r="14113" ht="12.75" customHeight="1"/>
    <row r="14114" ht="12.75" customHeight="1"/>
    <row r="14115" ht="12.75" customHeight="1"/>
    <row r="14116" ht="12.75" customHeight="1"/>
    <row r="14117" ht="12.75" customHeight="1"/>
    <row r="14118" ht="12.75" customHeight="1"/>
    <row r="14119" ht="12.75" customHeight="1"/>
    <row r="14120" ht="12.75" customHeight="1"/>
    <row r="14121" ht="12.75" customHeight="1"/>
    <row r="14122" ht="12.75" customHeight="1"/>
    <row r="14123" ht="12.75" customHeight="1"/>
    <row r="14124" ht="12.75" customHeight="1"/>
    <row r="14125" ht="12.75" customHeight="1"/>
    <row r="14126" ht="12.75" customHeight="1"/>
    <row r="14127" ht="12.75" customHeight="1"/>
    <row r="14128" ht="12.75" customHeight="1"/>
    <row r="14129" ht="12.75" customHeight="1"/>
    <row r="14130" ht="12.75" customHeight="1"/>
    <row r="14131" ht="12.75" customHeight="1"/>
    <row r="14132" ht="12.75" customHeight="1"/>
    <row r="14133" ht="12.75" customHeight="1"/>
    <row r="14134" ht="12.75" customHeight="1"/>
    <row r="14135" ht="12.75" customHeight="1"/>
    <row r="14136" ht="12.75" customHeight="1"/>
    <row r="14137" ht="12.75" customHeight="1"/>
    <row r="14138" ht="12.75" customHeight="1"/>
    <row r="14139" ht="12.75" customHeight="1"/>
    <row r="14140" ht="12.75" customHeight="1"/>
    <row r="14141" ht="12.75" customHeight="1"/>
    <row r="14142" ht="12.75" customHeight="1"/>
    <row r="14143" ht="12.75" customHeight="1"/>
    <row r="14144" ht="12.75" customHeight="1"/>
    <row r="14145" ht="12.75" customHeight="1"/>
    <row r="14146" ht="12.75" customHeight="1"/>
    <row r="14147" ht="12.75" customHeight="1"/>
    <row r="14148" ht="12.75" customHeight="1"/>
    <row r="14149" ht="12.75" customHeight="1"/>
    <row r="14150" ht="12.75" customHeight="1"/>
    <row r="14151" ht="12.75" customHeight="1"/>
    <row r="14152" ht="12.75" customHeight="1"/>
    <row r="14153" ht="12.75" customHeight="1"/>
    <row r="14154" ht="12.75" customHeight="1"/>
    <row r="14155" ht="12.75" customHeight="1"/>
    <row r="14156" ht="12.75" customHeight="1"/>
    <row r="14157" ht="12.75" customHeight="1"/>
    <row r="14158" ht="12.75" customHeight="1"/>
    <row r="14159" ht="12.75" customHeight="1"/>
    <row r="14160" ht="12.75" customHeight="1"/>
    <row r="14161" ht="12.75" customHeight="1"/>
    <row r="14162" ht="12.75" customHeight="1"/>
    <row r="14163" ht="12.75" customHeight="1"/>
    <row r="14164" ht="12.75" customHeight="1"/>
    <row r="14165" ht="12.75" customHeight="1"/>
    <row r="14166" ht="12.75" customHeight="1"/>
    <row r="14167" ht="12.75" customHeight="1"/>
    <row r="14168" ht="12.75" customHeight="1"/>
    <row r="14169" ht="12.75" customHeight="1"/>
    <row r="14170" ht="12.75" customHeight="1"/>
    <row r="14171" ht="12.75" customHeight="1"/>
    <row r="14172" ht="12.75" customHeight="1"/>
    <row r="14173" ht="12.75" customHeight="1"/>
    <row r="14174" ht="12.75" customHeight="1"/>
    <row r="14175" ht="12.75" customHeight="1"/>
    <row r="14176" ht="12.75" customHeight="1"/>
    <row r="14177" ht="12.75" customHeight="1"/>
    <row r="14178" ht="12.75" customHeight="1"/>
    <row r="14179" ht="12.75" customHeight="1"/>
    <row r="14180" ht="12.75" customHeight="1"/>
    <row r="14181" ht="12.75" customHeight="1"/>
    <row r="14182" ht="12.75" customHeight="1"/>
    <row r="14183" ht="12.75" customHeight="1"/>
    <row r="14184" ht="12.75" customHeight="1"/>
    <row r="14185" ht="12.75" customHeight="1"/>
    <row r="14186" ht="12.75" customHeight="1"/>
    <row r="14187" ht="12.75" customHeight="1"/>
    <row r="14188" ht="12.75" customHeight="1"/>
    <row r="14189" ht="12.75" customHeight="1"/>
    <row r="14190" ht="12.75" customHeight="1"/>
    <row r="14191" ht="12.75" customHeight="1"/>
    <row r="14192" ht="12.75" customHeight="1"/>
    <row r="14193" ht="12.75" customHeight="1"/>
    <row r="14194" ht="12.75" customHeight="1"/>
    <row r="14195" ht="12.75" customHeight="1"/>
    <row r="14196" ht="12.75" customHeight="1"/>
    <row r="14197" ht="12.75" customHeight="1"/>
    <row r="14198" ht="12.75" customHeight="1"/>
    <row r="14199" ht="12.75" customHeight="1"/>
    <row r="14200" ht="12.75" customHeight="1"/>
    <row r="14201" ht="12.75" customHeight="1"/>
    <row r="14202" ht="12.75" customHeight="1"/>
    <row r="14203" ht="12.75" customHeight="1"/>
    <row r="14204" ht="12.75" customHeight="1"/>
    <row r="14205" ht="12.75" customHeight="1"/>
    <row r="14206" ht="12.75" customHeight="1"/>
    <row r="14207" ht="12.75" customHeight="1"/>
    <row r="14208" ht="12.75" customHeight="1"/>
    <row r="14209" ht="12.75" customHeight="1"/>
    <row r="14210" ht="12.75" customHeight="1"/>
    <row r="14211" ht="12.75" customHeight="1"/>
    <row r="14212" ht="12.75" customHeight="1"/>
    <row r="14213" ht="12.75" customHeight="1"/>
    <row r="14214" ht="12.75" customHeight="1"/>
    <row r="14215" ht="12.75" customHeight="1"/>
    <row r="14216" ht="12.75" customHeight="1"/>
    <row r="14217" ht="12.75" customHeight="1"/>
    <row r="14218" ht="12.75" customHeight="1"/>
    <row r="14219" ht="12.75" customHeight="1"/>
    <row r="14220" ht="12.75" customHeight="1"/>
    <row r="14221" ht="12.75" customHeight="1"/>
    <row r="14222" ht="12.75" customHeight="1"/>
    <row r="14223" ht="12.75" customHeight="1"/>
    <row r="14224" ht="12.75" customHeight="1"/>
    <row r="14225" ht="12.75" customHeight="1"/>
    <row r="14226" ht="12.75" customHeight="1"/>
    <row r="14227" ht="12.75" customHeight="1"/>
    <row r="14228" ht="12.75" customHeight="1"/>
    <row r="14229" ht="12.75" customHeight="1"/>
    <row r="14230" ht="12.75" customHeight="1"/>
    <row r="14231" ht="12.75" customHeight="1"/>
    <row r="14232" ht="12.75" customHeight="1"/>
    <row r="14233" ht="12.75" customHeight="1"/>
    <row r="14234" ht="12.75" customHeight="1"/>
    <row r="14235" ht="12.75" customHeight="1"/>
    <row r="14236" ht="12.75" customHeight="1"/>
    <row r="14237" ht="12.75" customHeight="1"/>
    <row r="14238" ht="12.75" customHeight="1"/>
    <row r="14239" ht="12.75" customHeight="1"/>
    <row r="14240" ht="12.75" customHeight="1"/>
    <row r="14241" ht="12.75" customHeight="1"/>
    <row r="14242" ht="12.75" customHeight="1"/>
    <row r="14243" ht="12.75" customHeight="1"/>
    <row r="14244" ht="12.75" customHeight="1"/>
    <row r="14245" ht="12.75" customHeight="1"/>
    <row r="14246" ht="12.75" customHeight="1"/>
    <row r="14247" ht="12.75" customHeight="1"/>
    <row r="14248" ht="12.75" customHeight="1"/>
    <row r="14249" ht="12.75" customHeight="1"/>
    <row r="14250" ht="12.75" customHeight="1"/>
    <row r="14251" ht="12.75" customHeight="1"/>
    <row r="14252" ht="12.75" customHeight="1"/>
    <row r="14253" ht="12.75" customHeight="1"/>
    <row r="14254" ht="12.75" customHeight="1"/>
    <row r="14255" ht="12.75" customHeight="1"/>
    <row r="14256" ht="12.75" customHeight="1"/>
    <row r="14257" ht="12.75" customHeight="1"/>
    <row r="14258" ht="12.75" customHeight="1"/>
    <row r="14259" ht="12.75" customHeight="1"/>
    <row r="14260" ht="12.75" customHeight="1"/>
    <row r="14261" ht="12.75" customHeight="1"/>
    <row r="14262" ht="12.75" customHeight="1"/>
    <row r="14263" ht="12.75" customHeight="1"/>
    <row r="14264" ht="12.75" customHeight="1"/>
    <row r="14265" ht="12.75" customHeight="1"/>
    <row r="14266" ht="12.75" customHeight="1"/>
    <row r="14267" ht="12.75" customHeight="1"/>
    <row r="14268" ht="12.75" customHeight="1"/>
    <row r="14269" ht="12.75" customHeight="1"/>
    <row r="14270" ht="12.75" customHeight="1"/>
    <row r="14271" ht="12.75" customHeight="1"/>
    <row r="14272" ht="12.75" customHeight="1"/>
    <row r="14273" ht="12.75" customHeight="1"/>
    <row r="14274" ht="12.75" customHeight="1"/>
    <row r="14275" ht="12.75" customHeight="1"/>
    <row r="14276" ht="12.75" customHeight="1"/>
    <row r="14277" ht="12.75" customHeight="1"/>
    <row r="14278" ht="12.75" customHeight="1"/>
    <row r="14279" ht="12.75" customHeight="1"/>
    <row r="14280" ht="12.75" customHeight="1"/>
    <row r="14281" ht="12.75" customHeight="1"/>
    <row r="14282" ht="12.75" customHeight="1"/>
    <row r="14283" ht="12.75" customHeight="1"/>
    <row r="14284" ht="12.75" customHeight="1"/>
    <row r="14285" ht="12.75" customHeight="1"/>
    <row r="14286" ht="12.75" customHeight="1"/>
    <row r="14287" ht="12.75" customHeight="1"/>
    <row r="14288" ht="12.75" customHeight="1"/>
    <row r="14289" ht="12.75" customHeight="1"/>
    <row r="14290" ht="12.75" customHeight="1"/>
    <row r="14291" ht="12.75" customHeight="1"/>
    <row r="14292" ht="12.75" customHeight="1"/>
    <row r="14293" ht="12.75" customHeight="1"/>
    <row r="14294" ht="12.75" customHeight="1"/>
    <row r="14295" ht="12.75" customHeight="1"/>
    <row r="14296" ht="12.75" customHeight="1"/>
    <row r="14297" ht="12.75" customHeight="1"/>
    <row r="14298" ht="12.75" customHeight="1"/>
    <row r="14299" ht="12.75" customHeight="1"/>
    <row r="14300" ht="12.75" customHeight="1"/>
    <row r="14301" ht="12.75" customHeight="1"/>
    <row r="14302" ht="12.75" customHeight="1"/>
    <row r="14303" ht="12.75" customHeight="1"/>
    <row r="14304" ht="12.75" customHeight="1"/>
    <row r="14305" ht="12.75" customHeight="1"/>
    <row r="14306" ht="12.75" customHeight="1"/>
    <row r="14307" ht="12.75" customHeight="1"/>
    <row r="14308" ht="12.75" customHeight="1"/>
    <row r="14309" ht="12.75" customHeight="1"/>
    <row r="14310" ht="12.75" customHeight="1"/>
    <row r="14311" ht="12.75" customHeight="1"/>
    <row r="14312" ht="12.75" customHeight="1"/>
    <row r="14313" ht="12.75" customHeight="1"/>
    <row r="14314" ht="12.75" customHeight="1"/>
    <row r="14315" ht="12.75" customHeight="1"/>
    <row r="14316" ht="12.75" customHeight="1"/>
    <row r="14317" ht="12.75" customHeight="1"/>
    <row r="14318" ht="12.75" customHeight="1"/>
    <row r="14319" ht="12.75" customHeight="1"/>
    <row r="14320" ht="12.75" customHeight="1"/>
    <row r="14321" ht="12.75" customHeight="1"/>
    <row r="14322" ht="12.75" customHeight="1"/>
    <row r="14323" ht="12.75" customHeight="1"/>
    <row r="14324" ht="12.75" customHeight="1"/>
    <row r="14325" ht="12.75" customHeight="1"/>
    <row r="14326" ht="12.75" customHeight="1"/>
    <row r="14327" ht="12.75" customHeight="1"/>
    <row r="14328" ht="12.75" customHeight="1"/>
    <row r="14329" ht="12.75" customHeight="1"/>
    <row r="14330" ht="12.75" customHeight="1"/>
    <row r="14331" ht="12.75" customHeight="1"/>
    <row r="14332" ht="12.75" customHeight="1"/>
    <row r="14333" ht="12.75" customHeight="1"/>
    <row r="14334" ht="12.75" customHeight="1"/>
    <row r="14335" ht="12.75" customHeight="1"/>
    <row r="14336" ht="12.75" customHeight="1"/>
    <row r="14337" ht="12.75" customHeight="1"/>
    <row r="14338" ht="12.75" customHeight="1"/>
    <row r="14339" ht="12.75" customHeight="1"/>
    <row r="14340" ht="12.75" customHeight="1"/>
    <row r="14341" ht="12.75" customHeight="1"/>
    <row r="14342" ht="12.75" customHeight="1"/>
    <row r="14343" ht="12.75" customHeight="1"/>
    <row r="14344" ht="12.75" customHeight="1"/>
    <row r="14345" ht="12.75" customHeight="1"/>
    <row r="14346" ht="12.75" customHeight="1"/>
    <row r="14347" ht="12.75" customHeight="1"/>
    <row r="14348" ht="12.75" customHeight="1"/>
    <row r="14349" ht="12.75" customHeight="1"/>
    <row r="14350" ht="12.75" customHeight="1"/>
    <row r="14351" ht="12.75" customHeight="1"/>
    <row r="14352" ht="12.75" customHeight="1"/>
    <row r="14353" ht="12.75" customHeight="1"/>
    <row r="14354" ht="12.75" customHeight="1"/>
    <row r="14355" ht="12.75" customHeight="1"/>
    <row r="14356" ht="12.75" customHeight="1"/>
    <row r="14357" ht="12.75" customHeight="1"/>
    <row r="14358" ht="12.75" customHeight="1"/>
    <row r="14359" ht="12.75" customHeight="1"/>
    <row r="14360" ht="12.75" customHeight="1"/>
    <row r="14361" ht="12.75" customHeight="1"/>
    <row r="14362" ht="12.75" customHeight="1"/>
    <row r="14363" ht="12.75" customHeight="1"/>
    <row r="14364" ht="12.75" customHeight="1"/>
    <row r="14365" ht="12.75" customHeight="1"/>
    <row r="14366" ht="12.75" customHeight="1"/>
    <row r="14367" ht="12.75" customHeight="1"/>
    <row r="14368" ht="12.75" customHeight="1"/>
    <row r="14369" ht="12.75" customHeight="1"/>
    <row r="14370" ht="12.75" customHeight="1"/>
    <row r="14371" ht="12.75" customHeight="1"/>
    <row r="14372" ht="12.75" customHeight="1"/>
    <row r="14373" ht="12.75" customHeight="1"/>
    <row r="14374" ht="12.75" customHeight="1"/>
    <row r="14375" ht="12.75" customHeight="1"/>
    <row r="14376" ht="12.75" customHeight="1"/>
    <row r="14377" ht="12.75" customHeight="1"/>
    <row r="14378" ht="12.75" customHeight="1"/>
    <row r="14379" ht="12.75" customHeight="1"/>
    <row r="14380" ht="12.75" customHeight="1"/>
    <row r="14381" ht="12.75" customHeight="1"/>
    <row r="14382" ht="12.75" customHeight="1"/>
    <row r="14383" ht="12.75" customHeight="1"/>
    <row r="14384" ht="12.75" customHeight="1"/>
    <row r="14385" ht="12.75" customHeight="1"/>
    <row r="14386" ht="12.75" customHeight="1"/>
    <row r="14387" ht="12.75" customHeight="1"/>
    <row r="14388" ht="12.75" customHeight="1"/>
    <row r="14389" ht="12.75" customHeight="1"/>
    <row r="14390" ht="12.75" customHeight="1"/>
    <row r="14391" ht="12.75" customHeight="1"/>
    <row r="14392" ht="12.75" customHeight="1"/>
    <row r="14393" ht="12.75" customHeight="1"/>
    <row r="14394" ht="12.75" customHeight="1"/>
    <row r="14395" ht="12.75" customHeight="1"/>
    <row r="14396" ht="12.75" customHeight="1"/>
    <row r="14397" ht="12.75" customHeight="1"/>
    <row r="14398" ht="12.75" customHeight="1"/>
    <row r="14399" ht="12.75" customHeight="1"/>
    <row r="14400" ht="12.75" customHeight="1"/>
    <row r="14401" ht="12.75" customHeight="1"/>
    <row r="14402" ht="12.75" customHeight="1"/>
    <row r="14403" ht="12.75" customHeight="1"/>
    <row r="14404" ht="12.75" customHeight="1"/>
    <row r="14405" ht="12.75" customHeight="1"/>
    <row r="14406" ht="12.75" customHeight="1"/>
    <row r="14407" ht="12.75" customHeight="1"/>
    <row r="14408" ht="12.75" customHeight="1"/>
    <row r="14409" ht="12.75" customHeight="1"/>
    <row r="14410" ht="12.75" customHeight="1"/>
    <row r="14411" ht="12.75" customHeight="1"/>
    <row r="14412" ht="12.75" customHeight="1"/>
    <row r="14413" ht="12.75" customHeight="1"/>
    <row r="14414" ht="12.75" customHeight="1"/>
    <row r="14415" ht="12.75" customHeight="1"/>
    <row r="14416" ht="12.75" customHeight="1"/>
    <row r="14417" ht="12.75" customHeight="1"/>
    <row r="14418" ht="12.75" customHeight="1"/>
    <row r="14419" ht="12.75" customHeight="1"/>
    <row r="14420" ht="12.75" customHeight="1"/>
    <row r="14421" ht="12.75" customHeight="1"/>
    <row r="14422" ht="12.75" customHeight="1"/>
    <row r="14423" ht="12.75" customHeight="1"/>
    <row r="14424" ht="12.75" customHeight="1"/>
    <row r="14425" ht="12.75" customHeight="1"/>
    <row r="14426" ht="12.75" customHeight="1"/>
    <row r="14427" ht="12.75" customHeight="1"/>
    <row r="14428" ht="12.75" customHeight="1"/>
    <row r="14429" ht="12.75" customHeight="1"/>
    <row r="14430" ht="12.75" customHeight="1"/>
    <row r="14431" ht="12.75" customHeight="1"/>
    <row r="14432" ht="12.75" customHeight="1"/>
    <row r="14433" ht="12.75" customHeight="1"/>
    <row r="14434" ht="12.75" customHeight="1"/>
    <row r="14435" ht="12.75" customHeight="1"/>
    <row r="14436" ht="12.75" customHeight="1"/>
    <row r="14437" ht="12.75" customHeight="1"/>
    <row r="14438" ht="12.75" customHeight="1"/>
    <row r="14439" ht="12.75" customHeight="1"/>
    <row r="14440" ht="12.75" customHeight="1"/>
    <row r="14441" ht="12.75" customHeight="1"/>
    <row r="14442" ht="12.75" customHeight="1"/>
    <row r="14443" ht="12.75" customHeight="1"/>
    <row r="14444" ht="12.75" customHeight="1"/>
    <row r="14445" ht="12.75" customHeight="1"/>
    <row r="14446" ht="12.75" customHeight="1"/>
    <row r="14447" ht="12.75" customHeight="1"/>
    <row r="14448" ht="12.75" customHeight="1"/>
    <row r="14449" ht="12.75" customHeight="1"/>
    <row r="14450" ht="12.75" customHeight="1"/>
    <row r="14451" ht="12.75" customHeight="1"/>
    <row r="14452" ht="12.75" customHeight="1"/>
    <row r="14453" ht="12.75" customHeight="1"/>
    <row r="14454" ht="12.75" customHeight="1"/>
    <row r="14455" ht="12.75" customHeight="1"/>
    <row r="14456" ht="12.75" customHeight="1"/>
    <row r="14457" ht="12.75" customHeight="1"/>
    <row r="14458" ht="12.75" customHeight="1"/>
    <row r="14459" ht="12.75" customHeight="1"/>
    <row r="14460" ht="12.75" customHeight="1"/>
    <row r="14461" ht="12.75" customHeight="1"/>
    <row r="14462" ht="12.75" customHeight="1"/>
    <row r="14463" ht="12.75" customHeight="1"/>
    <row r="14464" ht="12.75" customHeight="1"/>
    <row r="14465" ht="12.75" customHeight="1"/>
    <row r="14466" ht="12.75" customHeight="1"/>
    <row r="14467" ht="12.75" customHeight="1"/>
    <row r="14468" ht="12.75" customHeight="1"/>
    <row r="14469" ht="12.75" customHeight="1"/>
    <row r="14470" ht="12.75" customHeight="1"/>
    <row r="14471" ht="12.75" customHeight="1"/>
    <row r="14472" ht="12.75" customHeight="1"/>
    <row r="14473" ht="12.75" customHeight="1"/>
    <row r="14474" ht="12.75" customHeight="1"/>
    <row r="14475" ht="12.75" customHeight="1"/>
    <row r="14476" ht="12.75" customHeight="1"/>
    <row r="14477" ht="12.75" customHeight="1"/>
    <row r="14478" ht="12.75" customHeight="1"/>
    <row r="14479" ht="12.75" customHeight="1"/>
    <row r="14480" ht="12.75" customHeight="1"/>
    <row r="14481" ht="12.75" customHeight="1"/>
    <row r="14482" ht="12.75" customHeight="1"/>
    <row r="14483" ht="12.75" customHeight="1"/>
    <row r="14484" ht="12.75" customHeight="1"/>
    <row r="14485" ht="12.75" customHeight="1"/>
    <row r="14486" ht="12.75" customHeight="1"/>
    <row r="14487" ht="12.75" customHeight="1"/>
    <row r="14488" ht="12.75" customHeight="1"/>
    <row r="14489" ht="12.75" customHeight="1"/>
    <row r="14490" ht="12.75" customHeight="1"/>
    <row r="14491" ht="12.75" customHeight="1"/>
    <row r="14492" ht="12.75" customHeight="1"/>
    <row r="14493" ht="12.75" customHeight="1"/>
    <row r="14494" ht="12.75" customHeight="1"/>
    <row r="14495" ht="12.75" customHeight="1"/>
    <row r="14496" ht="12.75" customHeight="1"/>
    <row r="14497" ht="12.75" customHeight="1"/>
    <row r="14498" ht="12.75" customHeight="1"/>
    <row r="14499" ht="12.75" customHeight="1"/>
    <row r="14500" ht="12.75" customHeight="1"/>
    <row r="14501" ht="12.75" customHeight="1"/>
    <row r="14502" ht="12.75" customHeight="1"/>
    <row r="14503" ht="12.75" customHeight="1"/>
    <row r="14504" ht="12.75" customHeight="1"/>
    <row r="14505" ht="12.75" customHeight="1"/>
    <row r="14506" ht="12.75" customHeight="1"/>
    <row r="14507" ht="12.75" customHeight="1"/>
    <row r="14508" ht="12.75" customHeight="1"/>
    <row r="14509" ht="12.75" customHeight="1"/>
    <row r="14510" ht="12.75" customHeight="1"/>
    <row r="14511" ht="12.75" customHeight="1"/>
    <row r="14512" ht="12.75" customHeight="1"/>
    <row r="14513" ht="12.75" customHeight="1"/>
    <row r="14514" ht="12.75" customHeight="1"/>
    <row r="14515" ht="12.75" customHeight="1"/>
    <row r="14516" ht="12.75" customHeight="1"/>
    <row r="14517" ht="12.75" customHeight="1"/>
    <row r="14518" ht="12.75" customHeight="1"/>
    <row r="14519" ht="12.75" customHeight="1"/>
    <row r="14520" ht="12.75" customHeight="1"/>
    <row r="14521" ht="12.75" customHeight="1"/>
    <row r="14522" ht="12.75" customHeight="1"/>
    <row r="14523" ht="12.75" customHeight="1"/>
    <row r="14524" ht="12.75" customHeight="1"/>
    <row r="14525" ht="12.75" customHeight="1"/>
    <row r="14526" ht="12.75" customHeight="1"/>
    <row r="14527" ht="12.75" customHeight="1"/>
    <row r="14528" ht="12.75" customHeight="1"/>
    <row r="14529" ht="12.75" customHeight="1"/>
    <row r="14530" ht="12.75" customHeight="1"/>
    <row r="14531" ht="12.75" customHeight="1"/>
    <row r="14532" ht="12.75" customHeight="1"/>
    <row r="14533" ht="12.75" customHeight="1"/>
    <row r="14534" ht="12.75" customHeight="1"/>
    <row r="14535" ht="12.75" customHeight="1"/>
    <row r="14536" ht="12.75" customHeight="1"/>
    <row r="14537" ht="12.75" customHeight="1"/>
    <row r="14538" ht="12.75" customHeight="1"/>
    <row r="14539" ht="12.75" customHeight="1"/>
    <row r="14540" ht="12.75" customHeight="1"/>
    <row r="14541" ht="12.75" customHeight="1"/>
    <row r="14542" ht="12.75" customHeight="1"/>
    <row r="14543" ht="12.75" customHeight="1"/>
    <row r="14544" ht="12.75" customHeight="1"/>
    <row r="14545" ht="12.75" customHeight="1"/>
    <row r="14546" ht="12.75" customHeight="1"/>
    <row r="14547" ht="12.75" customHeight="1"/>
    <row r="14548" ht="12.75" customHeight="1"/>
    <row r="14549" ht="12.75" customHeight="1"/>
    <row r="14550" ht="12.75" customHeight="1"/>
    <row r="14551" ht="12.75" customHeight="1"/>
    <row r="14552" ht="12.75" customHeight="1"/>
    <row r="14553" ht="12.75" customHeight="1"/>
    <row r="14554" ht="12.75" customHeight="1"/>
    <row r="14555" ht="12.75" customHeight="1"/>
    <row r="14556" ht="12.75" customHeight="1"/>
    <row r="14557" ht="12.75" customHeight="1"/>
    <row r="14558" ht="12.75" customHeight="1"/>
    <row r="14559" ht="12.75" customHeight="1"/>
    <row r="14560" ht="12.75" customHeight="1"/>
    <row r="14561" ht="12.75" customHeight="1"/>
    <row r="14562" ht="12.75" customHeight="1"/>
    <row r="14563" ht="12.75" customHeight="1"/>
    <row r="14564" ht="12.75" customHeight="1"/>
    <row r="14565" ht="12.75" customHeight="1"/>
    <row r="14566" ht="12.75" customHeight="1"/>
    <row r="14567" ht="12.75" customHeight="1"/>
    <row r="14568" ht="12.75" customHeight="1"/>
    <row r="14569" ht="12.75" customHeight="1"/>
    <row r="14570" ht="12.75" customHeight="1"/>
    <row r="14571" ht="12.75" customHeight="1"/>
    <row r="14572" ht="12.75" customHeight="1"/>
    <row r="14573" ht="12.75" customHeight="1"/>
    <row r="14574" ht="12.75" customHeight="1"/>
    <row r="14575" ht="12.75" customHeight="1"/>
    <row r="14576" ht="12.75" customHeight="1"/>
    <row r="14577" ht="12.75" customHeight="1"/>
    <row r="14578" ht="12.75" customHeight="1"/>
    <row r="14579" ht="12.75" customHeight="1"/>
    <row r="14580" ht="12.75" customHeight="1"/>
    <row r="14581" ht="12.75" customHeight="1"/>
    <row r="14582" ht="12.75" customHeight="1"/>
    <row r="14583" ht="12.75" customHeight="1"/>
    <row r="14584" ht="12.75" customHeight="1"/>
    <row r="14585" ht="12.75" customHeight="1"/>
    <row r="14586" ht="12.75" customHeight="1"/>
    <row r="14587" ht="12.75" customHeight="1"/>
    <row r="14588" ht="12.75" customHeight="1"/>
    <row r="14589" ht="12.75" customHeight="1"/>
    <row r="14590" ht="12.75" customHeight="1"/>
    <row r="14591" ht="12.75" customHeight="1"/>
    <row r="14592" ht="12.75" customHeight="1"/>
    <row r="14593" ht="12.75" customHeight="1"/>
    <row r="14594" ht="12.75" customHeight="1"/>
    <row r="14595" ht="12.75" customHeight="1"/>
    <row r="14596" ht="12.75" customHeight="1"/>
    <row r="14597" ht="12.75" customHeight="1"/>
    <row r="14598" ht="12.75" customHeight="1"/>
    <row r="14599" ht="12.75" customHeight="1"/>
    <row r="14600" ht="12.75" customHeight="1"/>
    <row r="14601" ht="12.75" customHeight="1"/>
    <row r="14602" ht="12.75" customHeight="1"/>
    <row r="14603" ht="12.75" customHeight="1"/>
    <row r="14604" ht="12.75" customHeight="1"/>
    <row r="14605" ht="12.75" customHeight="1"/>
    <row r="14606" ht="12.75" customHeight="1"/>
    <row r="14607" ht="12.75" customHeight="1"/>
    <row r="14608" ht="12.75" customHeight="1"/>
    <row r="14609" ht="12.75" customHeight="1"/>
    <row r="14610" ht="12.75" customHeight="1"/>
    <row r="14611" ht="12.75" customHeight="1"/>
    <row r="14612" ht="12.75" customHeight="1"/>
    <row r="14613" ht="12.75" customHeight="1"/>
    <row r="14614" ht="12.75" customHeight="1"/>
    <row r="14615" ht="12.75" customHeight="1"/>
    <row r="14616" ht="12.75" customHeight="1"/>
    <row r="14617" ht="12.75" customHeight="1"/>
    <row r="14618" ht="12.75" customHeight="1"/>
    <row r="14619" ht="12.75" customHeight="1"/>
    <row r="14620" ht="12.75" customHeight="1"/>
    <row r="14621" ht="12.75" customHeight="1"/>
    <row r="14622" ht="12.75" customHeight="1"/>
    <row r="14623" ht="12.75" customHeight="1"/>
    <row r="14624" ht="12.75" customHeight="1"/>
    <row r="14625" ht="12.75" customHeight="1"/>
    <row r="14626" ht="12.75" customHeight="1"/>
    <row r="14627" ht="12.75" customHeight="1"/>
    <row r="14628" ht="12.75" customHeight="1"/>
    <row r="14629" ht="12.75" customHeight="1"/>
    <row r="14630" ht="12.75" customHeight="1"/>
    <row r="14631" ht="12.75" customHeight="1"/>
    <row r="14632" ht="12.75" customHeight="1"/>
    <row r="14633" ht="12.75" customHeight="1"/>
    <row r="14634" ht="12.75" customHeight="1"/>
    <row r="14635" ht="12.75" customHeight="1"/>
    <row r="14636" ht="12.75" customHeight="1"/>
    <row r="14637" ht="12.75" customHeight="1"/>
    <row r="14638" ht="12.75" customHeight="1"/>
    <row r="14639" ht="12.75" customHeight="1"/>
    <row r="14640" ht="12.75" customHeight="1"/>
    <row r="14641" ht="12.75" customHeight="1"/>
    <row r="14642" ht="12.75" customHeight="1"/>
    <row r="14643" ht="12.75" customHeight="1"/>
    <row r="14644" ht="12.75" customHeight="1"/>
    <row r="14645" ht="12.75" customHeight="1"/>
    <row r="14646" ht="12.75" customHeight="1"/>
    <row r="14647" ht="12.75" customHeight="1"/>
    <row r="14648" ht="12.75" customHeight="1"/>
    <row r="14649" ht="12.75" customHeight="1"/>
    <row r="14650" ht="12.75" customHeight="1"/>
    <row r="14651" ht="12.75" customHeight="1"/>
    <row r="14652" ht="12.75" customHeight="1"/>
    <row r="14653" ht="12.75" customHeight="1"/>
    <row r="14654" ht="12.75" customHeight="1"/>
    <row r="14655" ht="12.75" customHeight="1"/>
    <row r="14656" ht="12.75" customHeight="1"/>
    <row r="14657" ht="12.75" customHeight="1"/>
    <row r="14658" ht="12.75" customHeight="1"/>
    <row r="14659" ht="12.75" customHeight="1"/>
    <row r="14660" ht="12.75" customHeight="1"/>
    <row r="14661" ht="12.75" customHeight="1"/>
    <row r="14662" ht="12.75" customHeight="1"/>
    <row r="14663" ht="12.75" customHeight="1"/>
    <row r="14664" ht="12.75" customHeight="1"/>
    <row r="14665" ht="12.75" customHeight="1"/>
    <row r="14666" ht="12.75" customHeight="1"/>
    <row r="14667" ht="12.75" customHeight="1"/>
    <row r="14668" ht="12.75" customHeight="1"/>
    <row r="14669" ht="12.75" customHeight="1"/>
    <row r="14670" ht="12.75" customHeight="1"/>
    <row r="14671" ht="12.75" customHeight="1"/>
    <row r="14672" ht="12.75" customHeight="1"/>
    <row r="14673" ht="12.75" customHeight="1"/>
    <row r="14674" ht="12.75" customHeight="1"/>
    <row r="14675" ht="12.75" customHeight="1"/>
    <row r="14676" ht="12.75" customHeight="1"/>
    <row r="14677" ht="12.75" customHeight="1"/>
    <row r="14678" ht="12.75" customHeight="1"/>
    <row r="14679" ht="12.75" customHeight="1"/>
    <row r="14680" ht="12.75" customHeight="1"/>
    <row r="14681" ht="12.75" customHeight="1"/>
    <row r="14682" ht="12.75" customHeight="1"/>
    <row r="14683" ht="12.75" customHeight="1"/>
    <row r="14684" ht="12.75" customHeight="1"/>
    <row r="14685" ht="12.75" customHeight="1"/>
    <row r="14686" ht="12.75" customHeight="1"/>
    <row r="14687" ht="12.75" customHeight="1"/>
    <row r="14688" ht="12.75" customHeight="1"/>
    <row r="14689" ht="12.75" customHeight="1"/>
    <row r="14690" ht="12.75" customHeight="1"/>
    <row r="14691" ht="12.75" customHeight="1"/>
    <row r="14692" ht="12.75" customHeight="1"/>
    <row r="14693" ht="12.75" customHeight="1"/>
    <row r="14694" ht="12.75" customHeight="1"/>
    <row r="14695" ht="12.75" customHeight="1"/>
    <row r="14696" ht="12.75" customHeight="1"/>
    <row r="14697" ht="12.75" customHeight="1"/>
    <row r="14698" ht="12.75" customHeight="1"/>
    <row r="14699" ht="12.75" customHeight="1"/>
    <row r="14700" ht="12.75" customHeight="1"/>
    <row r="14701" ht="12.75" customHeight="1"/>
    <row r="14702" ht="12.75" customHeight="1"/>
    <row r="14703" ht="12.75" customHeight="1"/>
    <row r="14704" ht="12.75" customHeight="1"/>
    <row r="14705" ht="12.75" customHeight="1"/>
    <row r="14706" ht="12.75" customHeight="1"/>
    <row r="14707" ht="12.75" customHeight="1"/>
    <row r="14708" ht="12.75" customHeight="1"/>
    <row r="14709" ht="12.75" customHeight="1"/>
    <row r="14710" ht="12.75" customHeight="1"/>
    <row r="14711" ht="12.75" customHeight="1"/>
    <row r="14712" ht="12.75" customHeight="1"/>
    <row r="14713" ht="12.75" customHeight="1"/>
    <row r="14714" ht="12.75" customHeight="1"/>
    <row r="14715" ht="12.75" customHeight="1"/>
    <row r="14716" ht="12.75" customHeight="1"/>
    <row r="14717" ht="12.75" customHeight="1"/>
    <row r="14718" ht="12.75" customHeight="1"/>
    <row r="14719" ht="12.75" customHeight="1"/>
    <row r="14720" ht="12.75" customHeight="1"/>
    <row r="14721" ht="12.75" customHeight="1"/>
    <row r="14722" ht="12.75" customHeight="1"/>
    <row r="14723" ht="12.75" customHeight="1"/>
    <row r="14724" ht="12.75" customHeight="1"/>
    <row r="14725" ht="12.75" customHeight="1"/>
    <row r="14726" ht="12.75" customHeight="1"/>
    <row r="14727" ht="12.75" customHeight="1"/>
    <row r="14728" ht="12.75" customHeight="1"/>
    <row r="14729" ht="12.75" customHeight="1"/>
    <row r="14730" ht="12.75" customHeight="1"/>
    <row r="14731" ht="12.75" customHeight="1"/>
    <row r="14732" ht="12.75" customHeight="1"/>
    <row r="14733" ht="12.75" customHeight="1"/>
    <row r="14734" ht="12.75" customHeight="1"/>
    <row r="14735" ht="12.75" customHeight="1"/>
    <row r="14736" ht="12.75" customHeight="1"/>
    <row r="14737" ht="12.75" customHeight="1"/>
    <row r="14738" ht="12.75" customHeight="1"/>
    <row r="14739" ht="12.75" customHeight="1"/>
    <row r="14740" ht="12.75" customHeight="1"/>
    <row r="14741" ht="12.75" customHeight="1"/>
    <row r="14742" ht="12.75" customHeight="1"/>
    <row r="14743" ht="12.75" customHeight="1"/>
    <row r="14744" ht="12.75" customHeight="1"/>
    <row r="14745" ht="12.75" customHeight="1"/>
    <row r="14746" ht="12.75" customHeight="1"/>
    <row r="14747" ht="12.75" customHeight="1"/>
    <row r="14748" ht="12.75" customHeight="1"/>
    <row r="14749" ht="12.75" customHeight="1"/>
    <row r="14750" ht="12.75" customHeight="1"/>
    <row r="14751" ht="12.75" customHeight="1"/>
    <row r="14752" ht="12.75" customHeight="1"/>
    <row r="14753" ht="12.75" customHeight="1"/>
    <row r="14754" ht="12.75" customHeight="1"/>
    <row r="14755" ht="12.75" customHeight="1"/>
    <row r="14756" ht="12.75" customHeight="1"/>
    <row r="14757" ht="12.75" customHeight="1"/>
    <row r="14758" ht="12.75" customHeight="1"/>
    <row r="14759" ht="12.75" customHeight="1"/>
    <row r="14760" ht="12.75" customHeight="1"/>
    <row r="14761" ht="12.75" customHeight="1"/>
    <row r="14762" ht="12.75" customHeight="1"/>
    <row r="14763" ht="12.75" customHeight="1"/>
    <row r="14764" ht="12.75" customHeight="1"/>
    <row r="14765" ht="12.75" customHeight="1"/>
    <row r="14766" ht="12.75" customHeight="1"/>
    <row r="14767" ht="12.75" customHeight="1"/>
    <row r="14768" ht="12.75" customHeight="1"/>
    <row r="14769" ht="12.75" customHeight="1"/>
    <row r="14770" ht="12.75" customHeight="1"/>
    <row r="14771" ht="12.75" customHeight="1"/>
    <row r="14772" ht="12.75" customHeight="1"/>
    <row r="14773" ht="12.75" customHeight="1"/>
    <row r="14774" ht="12.75" customHeight="1"/>
    <row r="14775" ht="12.75" customHeight="1"/>
    <row r="14776" ht="12.75" customHeight="1"/>
    <row r="14777" ht="12.75" customHeight="1"/>
    <row r="14778" ht="12.75" customHeight="1"/>
    <row r="14779" ht="12.75" customHeight="1"/>
    <row r="14780" ht="12.75" customHeight="1"/>
    <row r="14781" ht="12.75" customHeight="1"/>
    <row r="14782" ht="12.75" customHeight="1"/>
    <row r="14783" ht="12.75" customHeight="1"/>
    <row r="14784" ht="12.75" customHeight="1"/>
    <row r="14785" ht="12.75" customHeight="1"/>
    <row r="14786" ht="12.75" customHeight="1"/>
    <row r="14787" ht="12.75" customHeight="1"/>
    <row r="14788" ht="12.75" customHeight="1"/>
    <row r="14789" ht="12.75" customHeight="1"/>
    <row r="14790" ht="12.75" customHeight="1"/>
    <row r="14791" ht="12.75" customHeight="1"/>
    <row r="14792" ht="12.75" customHeight="1"/>
    <row r="14793" ht="12.75" customHeight="1"/>
    <row r="14794" ht="12.75" customHeight="1"/>
    <row r="14795" ht="12.75" customHeight="1"/>
    <row r="14796" ht="12.75" customHeight="1"/>
    <row r="14797" ht="12.75" customHeight="1"/>
    <row r="14798" ht="12.75" customHeight="1"/>
    <row r="14799" ht="12.75" customHeight="1"/>
    <row r="14800" ht="12.75" customHeight="1"/>
    <row r="14801" ht="12.75" customHeight="1"/>
    <row r="14802" ht="12.75" customHeight="1"/>
    <row r="14803" ht="12.75" customHeight="1"/>
    <row r="14804" ht="12.75" customHeight="1"/>
    <row r="14805" ht="12.75" customHeight="1"/>
    <row r="14806" ht="12.75" customHeight="1"/>
    <row r="14807" ht="12.75" customHeight="1"/>
    <row r="14808" ht="12.75" customHeight="1"/>
    <row r="14809" ht="12.75" customHeight="1"/>
    <row r="14810" ht="12.75" customHeight="1"/>
    <row r="14811" ht="12.75" customHeight="1"/>
    <row r="14812" ht="12.75" customHeight="1"/>
    <row r="14813" ht="12.75" customHeight="1"/>
    <row r="14814" ht="12.75" customHeight="1"/>
    <row r="14815" ht="12.75" customHeight="1"/>
    <row r="14816" ht="12.75" customHeight="1"/>
    <row r="14817" ht="12.75" customHeight="1"/>
    <row r="14818" ht="12.75" customHeight="1"/>
    <row r="14819" ht="12.75" customHeight="1"/>
    <row r="14820" ht="12.75" customHeight="1"/>
    <row r="14821" ht="12.75" customHeight="1"/>
    <row r="14822" ht="12.75" customHeight="1"/>
    <row r="14823" ht="12.75" customHeight="1"/>
    <row r="14824" ht="12.75" customHeight="1"/>
    <row r="14825" ht="12.75" customHeight="1"/>
    <row r="14826" ht="12.75" customHeight="1"/>
    <row r="14827" ht="12.75" customHeight="1"/>
    <row r="14828" ht="12.75" customHeight="1"/>
    <row r="14829" ht="12.75" customHeight="1"/>
    <row r="14830" ht="12.75" customHeight="1"/>
    <row r="14831" ht="12.75" customHeight="1"/>
    <row r="14832" ht="12.75" customHeight="1"/>
    <row r="14833" ht="12.75" customHeight="1"/>
    <row r="14834" ht="12.75" customHeight="1"/>
    <row r="14835" ht="12.75" customHeight="1"/>
    <row r="14836" ht="12.75" customHeight="1"/>
    <row r="14837" ht="12.75" customHeight="1"/>
    <row r="14838" ht="12.75" customHeight="1"/>
    <row r="14839" ht="12.75" customHeight="1"/>
    <row r="14840" ht="12.75" customHeight="1"/>
    <row r="14841" ht="12.75" customHeight="1"/>
    <row r="14842" ht="12.75" customHeight="1"/>
    <row r="14843" ht="12.75" customHeight="1"/>
    <row r="14844" ht="12.75" customHeight="1"/>
    <row r="14845" ht="12.75" customHeight="1"/>
    <row r="14846" ht="12.75" customHeight="1"/>
    <row r="14847" ht="12.75" customHeight="1"/>
    <row r="14848" ht="12.75" customHeight="1"/>
    <row r="14849" ht="12.75" customHeight="1"/>
    <row r="14850" ht="12.75" customHeight="1"/>
    <row r="14851" ht="12.75" customHeight="1"/>
    <row r="14852" ht="12.75" customHeight="1"/>
    <row r="14853" ht="12.75" customHeight="1"/>
    <row r="14854" ht="12.75" customHeight="1"/>
    <row r="14855" ht="12.75" customHeight="1"/>
    <row r="14856" ht="12.75" customHeight="1"/>
    <row r="14857" ht="12.75" customHeight="1"/>
    <row r="14858" ht="12.75" customHeight="1"/>
    <row r="14859" ht="12.75" customHeight="1"/>
    <row r="14860" ht="12.75" customHeight="1"/>
    <row r="14861" ht="12.75" customHeight="1"/>
    <row r="14862" ht="12.75" customHeight="1"/>
    <row r="14863" ht="12.75" customHeight="1"/>
    <row r="14864" ht="12.75" customHeight="1"/>
    <row r="14865" ht="12.75" customHeight="1"/>
    <row r="14866" ht="12.75" customHeight="1"/>
    <row r="14867" ht="12.75" customHeight="1"/>
    <row r="14868" ht="12.75" customHeight="1"/>
    <row r="14869" ht="12.75" customHeight="1"/>
    <row r="14870" ht="12.75" customHeight="1"/>
    <row r="14871" ht="12.75" customHeight="1"/>
    <row r="14872" ht="12.75" customHeight="1"/>
    <row r="14873" ht="12.75" customHeight="1"/>
    <row r="14874" ht="12.75" customHeight="1"/>
    <row r="14875" ht="12.75" customHeight="1"/>
    <row r="14876" ht="12.75" customHeight="1"/>
    <row r="14877" ht="12.75" customHeight="1"/>
    <row r="14878" ht="12.75" customHeight="1"/>
    <row r="14879" ht="12.75" customHeight="1"/>
    <row r="14880" ht="12.75" customHeight="1"/>
    <row r="14881" ht="12.75" customHeight="1"/>
    <row r="14882" ht="12.75" customHeight="1"/>
    <row r="14883" ht="12.75" customHeight="1"/>
    <row r="14884" ht="12.75" customHeight="1"/>
    <row r="14885" ht="12.75" customHeight="1"/>
    <row r="14886" ht="12.75" customHeight="1"/>
    <row r="14887" ht="12.75" customHeight="1"/>
    <row r="14888" ht="12.75" customHeight="1"/>
    <row r="14889" ht="12.75" customHeight="1"/>
    <row r="14890" ht="12.75" customHeight="1"/>
    <row r="14891" ht="12.75" customHeight="1"/>
    <row r="14892" ht="12.75" customHeight="1"/>
    <row r="14893" ht="12.75" customHeight="1"/>
    <row r="14894" ht="12.75" customHeight="1"/>
    <row r="14895" ht="12.75" customHeight="1"/>
    <row r="14896" ht="12.75" customHeight="1"/>
    <row r="14897" ht="12.75" customHeight="1"/>
    <row r="14898" ht="12.75" customHeight="1"/>
    <row r="14899" ht="12.75" customHeight="1"/>
    <row r="14900" ht="12.75" customHeight="1"/>
    <row r="14901" ht="12.75" customHeight="1"/>
    <row r="14902" ht="12.75" customHeight="1"/>
    <row r="14903" ht="12.75" customHeight="1"/>
    <row r="14904" ht="12.75" customHeight="1"/>
    <row r="14905" ht="12.75" customHeight="1"/>
    <row r="14906" ht="12.75" customHeight="1"/>
    <row r="14907" ht="12.75" customHeight="1"/>
    <row r="14908" ht="12.75" customHeight="1"/>
    <row r="14909" ht="12.75" customHeight="1"/>
    <row r="14910" ht="12.75" customHeight="1"/>
    <row r="14911" ht="12.75" customHeight="1"/>
    <row r="14912" ht="12.75" customHeight="1"/>
    <row r="14913" ht="12.75" customHeight="1"/>
    <row r="14914" ht="12.75" customHeight="1"/>
    <row r="14915" ht="12.75" customHeight="1"/>
    <row r="14916" ht="12.75" customHeight="1"/>
    <row r="14917" ht="12.75" customHeight="1"/>
    <row r="14918" ht="12.75" customHeight="1"/>
    <row r="14919" ht="12.75" customHeight="1"/>
    <row r="14920" ht="12.75" customHeight="1"/>
    <row r="14921" ht="12.75" customHeight="1"/>
    <row r="14922" ht="12.75" customHeight="1"/>
    <row r="14923" ht="12.75" customHeight="1"/>
    <row r="14924" ht="12.75" customHeight="1"/>
    <row r="14925" ht="12.75" customHeight="1"/>
    <row r="14926" ht="12.75" customHeight="1"/>
    <row r="14927" ht="12.75" customHeight="1"/>
    <row r="14928" ht="12.75" customHeight="1"/>
    <row r="14929" ht="12.75" customHeight="1"/>
    <row r="14930" ht="12.75" customHeight="1"/>
    <row r="14931" ht="12.75" customHeight="1"/>
    <row r="14932" ht="12.75" customHeight="1"/>
    <row r="14933" ht="12.75" customHeight="1"/>
    <row r="14934" ht="12.75" customHeight="1"/>
    <row r="14935" ht="12.75" customHeight="1"/>
    <row r="14936" ht="12.75" customHeight="1"/>
    <row r="14937" ht="12.75" customHeight="1"/>
    <row r="14938" ht="12.75" customHeight="1"/>
    <row r="14939" ht="12.75" customHeight="1"/>
    <row r="14940" ht="12.75" customHeight="1"/>
    <row r="14941" ht="12.75" customHeight="1"/>
    <row r="14942" ht="12.75" customHeight="1"/>
    <row r="14943" ht="12.75" customHeight="1"/>
    <row r="14944" ht="12.75" customHeight="1"/>
    <row r="14945" ht="12.75" customHeight="1"/>
    <row r="14946" ht="12.75" customHeight="1"/>
    <row r="14947" ht="12.75" customHeight="1"/>
    <row r="14948" ht="12.75" customHeight="1"/>
    <row r="14949" ht="12.75" customHeight="1"/>
    <row r="14950" ht="12.75" customHeight="1"/>
    <row r="14951" ht="12.75" customHeight="1"/>
    <row r="14952" ht="12.75" customHeight="1"/>
    <row r="14953" ht="12.75" customHeight="1"/>
    <row r="14954" ht="12.75" customHeight="1"/>
    <row r="14955" ht="12.75" customHeight="1"/>
    <row r="14956" ht="12.75" customHeight="1"/>
    <row r="14957" ht="12.75" customHeight="1"/>
    <row r="14958" ht="12.75" customHeight="1"/>
    <row r="14959" ht="12.75" customHeight="1"/>
    <row r="14960" ht="12.75" customHeight="1"/>
    <row r="14961" ht="12.75" customHeight="1"/>
    <row r="14962" ht="12.75" customHeight="1"/>
    <row r="14963" ht="12.75" customHeight="1"/>
    <row r="14964" ht="12.75" customHeight="1"/>
    <row r="14965" ht="12.75" customHeight="1"/>
    <row r="14966" ht="12.75" customHeight="1"/>
    <row r="14967" ht="12.75" customHeight="1"/>
    <row r="14968" ht="12.75" customHeight="1"/>
    <row r="14969" ht="12.75" customHeight="1"/>
    <row r="14970" ht="12.75" customHeight="1"/>
    <row r="14971" ht="12.75" customHeight="1"/>
    <row r="14972" ht="12.75" customHeight="1"/>
    <row r="14973" ht="12.75" customHeight="1"/>
    <row r="14974" ht="12.75" customHeight="1"/>
    <row r="14975" ht="12.75" customHeight="1"/>
    <row r="14976" ht="12.75" customHeight="1"/>
    <row r="14977" ht="12.75" customHeight="1"/>
    <row r="14978" ht="12.75" customHeight="1"/>
    <row r="14979" ht="12.75" customHeight="1"/>
    <row r="14980" ht="12.75" customHeight="1"/>
    <row r="14981" ht="12.75" customHeight="1"/>
    <row r="14982" ht="12.75" customHeight="1"/>
    <row r="14983" ht="12.75" customHeight="1"/>
    <row r="14984" ht="12.75" customHeight="1"/>
    <row r="14985" ht="12.75" customHeight="1"/>
    <row r="14986" ht="12.75" customHeight="1"/>
    <row r="14987" ht="12.75" customHeight="1"/>
    <row r="14988" ht="12.75" customHeight="1"/>
    <row r="14989" ht="12.75" customHeight="1"/>
    <row r="14990" ht="12.75" customHeight="1"/>
    <row r="14991" ht="12.75" customHeight="1"/>
    <row r="14992" ht="12.75" customHeight="1"/>
    <row r="14993" ht="12.75" customHeight="1"/>
    <row r="14994" ht="12.75" customHeight="1"/>
    <row r="14995" ht="12.75" customHeight="1"/>
    <row r="14996" ht="12.75" customHeight="1"/>
    <row r="14997" ht="12.75" customHeight="1"/>
    <row r="14998" ht="12.75" customHeight="1"/>
    <row r="14999" ht="12.75" customHeight="1"/>
    <row r="15000" ht="12.75" customHeight="1"/>
    <row r="15001" ht="12.75" customHeight="1"/>
    <row r="15002" ht="12.75" customHeight="1"/>
    <row r="15003" ht="12.75" customHeight="1"/>
    <row r="15004" ht="12.75" customHeight="1"/>
    <row r="15005" ht="12.75" customHeight="1"/>
    <row r="15006" ht="12.75" customHeight="1"/>
    <row r="15007" ht="12.75" customHeight="1"/>
    <row r="15008" ht="12.75" customHeight="1"/>
    <row r="15009" ht="12.75" customHeight="1"/>
    <row r="15010" ht="12.75" customHeight="1"/>
    <row r="15011" ht="12.75" customHeight="1"/>
    <row r="15012" ht="12.75" customHeight="1"/>
    <row r="15013" ht="12.75" customHeight="1"/>
    <row r="15014" ht="12.75" customHeight="1"/>
    <row r="15015" ht="12.75" customHeight="1"/>
    <row r="15016" ht="12.75" customHeight="1"/>
    <row r="15017" ht="12.75" customHeight="1"/>
    <row r="15018" ht="12.75" customHeight="1"/>
    <row r="15019" ht="12.75" customHeight="1"/>
    <row r="15020" ht="12.75" customHeight="1"/>
    <row r="15021" ht="12.75" customHeight="1"/>
    <row r="15022" ht="12.75" customHeight="1"/>
    <row r="15023" ht="12.75" customHeight="1"/>
    <row r="15024" ht="12.75" customHeight="1"/>
    <row r="15025" ht="12.75" customHeight="1"/>
    <row r="15026" ht="12.75" customHeight="1"/>
    <row r="15027" ht="12.75" customHeight="1"/>
    <row r="15028" ht="12.75" customHeight="1"/>
    <row r="15029" ht="12.75" customHeight="1"/>
    <row r="15030" ht="12.75" customHeight="1"/>
    <row r="15031" ht="12.75" customHeight="1"/>
    <row r="15032" ht="12.75" customHeight="1"/>
    <row r="15033" ht="12.75" customHeight="1"/>
    <row r="15034" ht="12.75" customHeight="1"/>
    <row r="15035" ht="12.75" customHeight="1"/>
    <row r="15036" ht="12.75" customHeight="1"/>
    <row r="15037" ht="12.75" customHeight="1"/>
    <row r="15038" ht="12.75" customHeight="1"/>
    <row r="15039" ht="12.75" customHeight="1"/>
    <row r="15040" ht="12.75" customHeight="1"/>
    <row r="15041" ht="12.75" customHeight="1"/>
    <row r="15042" ht="12.75" customHeight="1"/>
    <row r="15043" ht="12.75" customHeight="1"/>
    <row r="15044" ht="12.75" customHeight="1"/>
    <row r="15045" ht="12.75" customHeight="1"/>
    <row r="15046" ht="12.75" customHeight="1"/>
    <row r="15047" ht="12.75" customHeight="1"/>
    <row r="15048" ht="12.75" customHeight="1"/>
    <row r="15049" ht="12.75" customHeight="1"/>
    <row r="15050" ht="12.75" customHeight="1"/>
    <row r="15051" ht="12.75" customHeight="1"/>
    <row r="15052" ht="12.75" customHeight="1"/>
    <row r="15053" ht="12.75" customHeight="1"/>
    <row r="15054" ht="12.75" customHeight="1"/>
    <row r="15055" ht="12.75" customHeight="1"/>
    <row r="15056" ht="12.75" customHeight="1"/>
    <row r="15057" ht="12.75" customHeight="1"/>
    <row r="15058" ht="12.75" customHeight="1"/>
    <row r="15059" ht="12.75" customHeight="1"/>
    <row r="15060" ht="12.75" customHeight="1"/>
    <row r="15061" ht="12.75" customHeight="1"/>
    <row r="15062" ht="12.75" customHeight="1"/>
    <row r="15063" ht="12.75" customHeight="1"/>
    <row r="15064" ht="12.75" customHeight="1"/>
    <row r="15065" ht="12.75" customHeight="1"/>
    <row r="15066" ht="12.75" customHeight="1"/>
    <row r="15067" ht="12.75" customHeight="1"/>
    <row r="15068" ht="12.75" customHeight="1"/>
    <row r="15069" ht="12.75" customHeight="1"/>
    <row r="15070" ht="12.75" customHeight="1"/>
    <row r="15071" ht="12.75" customHeight="1"/>
    <row r="15072" ht="12.75" customHeight="1"/>
    <row r="15073" ht="12.75" customHeight="1"/>
    <row r="15074" ht="12.75" customHeight="1"/>
    <row r="15075" ht="12.75" customHeight="1"/>
    <row r="15076" ht="12.75" customHeight="1"/>
    <row r="15077" ht="12.75" customHeight="1"/>
    <row r="15078" ht="12.75" customHeight="1"/>
    <row r="15079" ht="12.75" customHeight="1"/>
    <row r="15080" ht="12.75" customHeight="1"/>
    <row r="15081" ht="12.75" customHeight="1"/>
    <row r="15082" ht="12.75" customHeight="1"/>
    <row r="15083" ht="12.75" customHeight="1"/>
    <row r="15084" ht="12.75" customHeight="1"/>
    <row r="15085" ht="12.75" customHeight="1"/>
    <row r="15086" ht="12.75" customHeight="1"/>
    <row r="15087" ht="12.75" customHeight="1"/>
    <row r="15088" ht="12.75" customHeight="1"/>
    <row r="15089" ht="12.75" customHeight="1"/>
    <row r="15090" ht="12.75" customHeight="1"/>
    <row r="15091" ht="12.75" customHeight="1"/>
    <row r="15092" ht="12.75" customHeight="1"/>
    <row r="15093" ht="12.75" customHeight="1"/>
    <row r="15094" ht="12.75" customHeight="1"/>
    <row r="15095" ht="12.75" customHeight="1"/>
    <row r="15096" ht="12.75" customHeight="1"/>
    <row r="15097" ht="12.75" customHeight="1"/>
    <row r="15098" ht="12.75" customHeight="1"/>
    <row r="15099" ht="12.75" customHeight="1"/>
    <row r="15100" ht="12.75" customHeight="1"/>
    <row r="15101" ht="12.75" customHeight="1"/>
    <row r="15102" ht="12.75" customHeight="1"/>
    <row r="15103" ht="12.75" customHeight="1"/>
    <row r="15104" ht="12.75" customHeight="1"/>
    <row r="15105" ht="12.75" customHeight="1"/>
    <row r="15106" ht="12.75" customHeight="1"/>
    <row r="15107" ht="12.75" customHeight="1"/>
    <row r="15108" ht="12.75" customHeight="1"/>
    <row r="15109" ht="12.75" customHeight="1"/>
    <row r="15110" ht="12.75" customHeight="1"/>
    <row r="15111" ht="12.75" customHeight="1"/>
    <row r="15112" ht="12.75" customHeight="1"/>
    <row r="15113" ht="12.75" customHeight="1"/>
    <row r="15114" ht="12.75" customHeight="1"/>
    <row r="15115" ht="12.75" customHeight="1"/>
    <row r="15116" ht="12.75" customHeight="1"/>
    <row r="15117" ht="12.75" customHeight="1"/>
    <row r="15118" ht="12.75" customHeight="1"/>
    <row r="15119" ht="12.75" customHeight="1"/>
    <row r="15120" ht="12.75" customHeight="1"/>
    <row r="15121" ht="12.75" customHeight="1"/>
    <row r="15122" ht="12.75" customHeight="1"/>
    <row r="15123" ht="12.75" customHeight="1"/>
    <row r="15124" ht="12.75" customHeight="1"/>
    <row r="15125" ht="12.75" customHeight="1"/>
    <row r="15126" ht="12.75" customHeight="1"/>
    <row r="15127" ht="12.75" customHeight="1"/>
    <row r="15128" ht="12.75" customHeight="1"/>
    <row r="15129" ht="12.75" customHeight="1"/>
    <row r="15130" ht="12.75" customHeight="1"/>
    <row r="15131" ht="12.75" customHeight="1"/>
    <row r="15132" ht="12.75" customHeight="1"/>
    <row r="15133" ht="12.75" customHeight="1"/>
    <row r="15134" ht="12.75" customHeight="1"/>
    <row r="15135" ht="12.75" customHeight="1"/>
    <row r="15136" ht="12.75" customHeight="1"/>
    <row r="15137" ht="12.75" customHeight="1"/>
    <row r="15138" ht="12.75" customHeight="1"/>
    <row r="15139" ht="12.75" customHeight="1"/>
    <row r="15140" ht="12.75" customHeight="1"/>
    <row r="15141" ht="12.75" customHeight="1"/>
    <row r="15142" ht="12.75" customHeight="1"/>
    <row r="15143" ht="12.75" customHeight="1"/>
    <row r="15144" ht="12.75" customHeight="1"/>
    <row r="15145" ht="12.75" customHeight="1"/>
    <row r="15146" ht="12.75" customHeight="1"/>
    <row r="15147" ht="12.75" customHeight="1"/>
    <row r="15148" ht="12.75" customHeight="1"/>
    <row r="15149" ht="12.75" customHeight="1"/>
    <row r="15150" ht="12.75" customHeight="1"/>
    <row r="15151" ht="12.75" customHeight="1"/>
    <row r="15152" ht="12.75" customHeight="1"/>
    <row r="15153" ht="12.75" customHeight="1"/>
    <row r="15154" ht="12.75" customHeight="1"/>
    <row r="15155" ht="12.75" customHeight="1"/>
    <row r="15156" ht="12.75" customHeight="1"/>
    <row r="15157" ht="12.75" customHeight="1"/>
    <row r="15158" ht="12.75" customHeight="1"/>
    <row r="15159" ht="12.75" customHeight="1"/>
    <row r="15160" ht="12.75" customHeight="1"/>
    <row r="15161" ht="12.75" customHeight="1"/>
    <row r="15162" ht="12.75" customHeight="1"/>
    <row r="15163" ht="12.75" customHeight="1"/>
    <row r="15164" ht="12.75" customHeight="1"/>
    <row r="15165" ht="12.75" customHeight="1"/>
    <row r="15166" ht="12.75" customHeight="1"/>
    <row r="15167" ht="12.75" customHeight="1"/>
    <row r="15168" ht="12.75" customHeight="1"/>
    <row r="15169" ht="12.75" customHeight="1"/>
    <row r="15170" ht="12.75" customHeight="1"/>
    <row r="15171" ht="12.75" customHeight="1"/>
    <row r="15172" ht="12.75" customHeight="1"/>
    <row r="15173" ht="12.75" customHeight="1"/>
    <row r="15174" ht="12.75" customHeight="1"/>
    <row r="15175" ht="12.75" customHeight="1"/>
    <row r="15176" ht="12.75" customHeight="1"/>
    <row r="15177" ht="12.75" customHeight="1"/>
    <row r="15178" ht="12.75" customHeight="1"/>
    <row r="15179" ht="12.75" customHeight="1"/>
    <row r="15180" ht="12.75" customHeight="1"/>
    <row r="15181" ht="12.75" customHeight="1"/>
    <row r="15182" ht="12.75" customHeight="1"/>
    <row r="15183" ht="12.75" customHeight="1"/>
    <row r="15184" ht="12.75" customHeight="1"/>
    <row r="15185" ht="12.75" customHeight="1"/>
    <row r="15186" ht="12.75" customHeight="1"/>
    <row r="15187" ht="12.75" customHeight="1"/>
    <row r="15188" ht="12.75" customHeight="1"/>
    <row r="15189" ht="12.75" customHeight="1"/>
    <row r="15190" ht="12.75" customHeight="1"/>
    <row r="15191" ht="12.75" customHeight="1"/>
    <row r="15192" ht="12.75" customHeight="1"/>
    <row r="15193" ht="12.75" customHeight="1"/>
    <row r="15194" ht="12.75" customHeight="1"/>
    <row r="15195" ht="12.75" customHeight="1"/>
    <row r="15196" ht="12.75" customHeight="1"/>
    <row r="15197" ht="12.75" customHeight="1"/>
    <row r="15198" ht="12.75" customHeight="1"/>
    <row r="15199" ht="12.75" customHeight="1"/>
    <row r="15200" ht="12.75" customHeight="1"/>
    <row r="15201" ht="12.75" customHeight="1"/>
    <row r="15202" ht="12.75" customHeight="1"/>
    <row r="15203" ht="12.75" customHeight="1"/>
    <row r="15204" ht="12.75" customHeight="1"/>
    <row r="15205" ht="12.75" customHeight="1"/>
    <row r="15206" ht="12.75" customHeight="1"/>
    <row r="15207" ht="12.75" customHeight="1"/>
    <row r="15208" ht="12.75" customHeight="1"/>
    <row r="15209" ht="12.75" customHeight="1"/>
    <row r="15210" ht="12.75" customHeight="1"/>
    <row r="15211" ht="12.75" customHeight="1"/>
    <row r="15212" ht="12.75" customHeight="1"/>
    <row r="15213" ht="12.75" customHeight="1"/>
    <row r="15214" ht="12.75" customHeight="1"/>
    <row r="15215" ht="12.75" customHeight="1"/>
    <row r="15216" ht="12.75" customHeight="1"/>
    <row r="15217" ht="12.75" customHeight="1"/>
    <row r="15218" ht="12.75" customHeight="1"/>
    <row r="15219" ht="12.75" customHeight="1"/>
    <row r="15220" ht="12.75" customHeight="1"/>
    <row r="15221" ht="12.75" customHeight="1"/>
    <row r="15222" ht="12.75" customHeight="1"/>
    <row r="15223" ht="12.75" customHeight="1"/>
    <row r="15224" ht="12.75" customHeight="1"/>
    <row r="15225" ht="12.75" customHeight="1"/>
    <row r="15226" ht="12.75" customHeight="1"/>
    <row r="15227" ht="12.75" customHeight="1"/>
    <row r="15228" ht="12.75" customHeight="1"/>
    <row r="15229" ht="12.75" customHeight="1"/>
    <row r="15230" ht="12.75" customHeight="1"/>
    <row r="15231" ht="12.75" customHeight="1"/>
    <row r="15232" ht="12.75" customHeight="1"/>
    <row r="15233" ht="12.75" customHeight="1"/>
    <row r="15234" ht="12.75" customHeight="1"/>
    <row r="15235" ht="12.75" customHeight="1"/>
    <row r="15236" ht="12.75" customHeight="1"/>
    <row r="15237" ht="12.75" customHeight="1"/>
    <row r="15238" ht="12.75" customHeight="1"/>
    <row r="15239" ht="12.75" customHeight="1"/>
    <row r="15240" ht="12.75" customHeight="1"/>
    <row r="15241" ht="12.75" customHeight="1"/>
    <row r="15242" ht="12.75" customHeight="1"/>
    <row r="15243" ht="12.75" customHeight="1"/>
    <row r="15244" ht="12.75" customHeight="1"/>
    <row r="15245" ht="12.75" customHeight="1"/>
    <row r="15246" ht="12.75" customHeight="1"/>
    <row r="15247" ht="12.75" customHeight="1"/>
    <row r="15248" ht="12.75" customHeight="1"/>
    <row r="15249" ht="12.75" customHeight="1"/>
    <row r="15250" ht="12.75" customHeight="1"/>
    <row r="15251" ht="12.75" customHeight="1"/>
    <row r="15252" ht="12.75" customHeight="1"/>
    <row r="15253" ht="12.75" customHeight="1"/>
    <row r="15254" ht="12.75" customHeight="1"/>
    <row r="15255" ht="12.75" customHeight="1"/>
    <row r="15256" ht="12.75" customHeight="1"/>
    <row r="15257" ht="12.75" customHeight="1"/>
    <row r="15258" ht="12.75" customHeight="1"/>
    <row r="15259" ht="12.75" customHeight="1"/>
    <row r="15260" ht="12.75" customHeight="1"/>
    <row r="15261" ht="12.75" customHeight="1"/>
    <row r="15262" ht="12.75" customHeight="1"/>
    <row r="15263" ht="12.75" customHeight="1"/>
    <row r="15264" ht="12.75" customHeight="1"/>
    <row r="15265" ht="12.75" customHeight="1"/>
    <row r="15266" ht="12.75" customHeight="1"/>
    <row r="15267" ht="12.75" customHeight="1"/>
    <row r="15268" ht="12.75" customHeight="1"/>
    <row r="15269" ht="12.75" customHeight="1"/>
    <row r="15270" ht="12.75" customHeight="1"/>
    <row r="15271" ht="12.75" customHeight="1"/>
    <row r="15272" ht="12.75" customHeight="1"/>
    <row r="15273" ht="12.75" customHeight="1"/>
    <row r="15274" ht="12.75" customHeight="1"/>
    <row r="15275" ht="12.75" customHeight="1"/>
    <row r="15276" ht="12.75" customHeight="1"/>
    <row r="15277" ht="12.75" customHeight="1"/>
    <row r="15278" ht="12.75" customHeight="1"/>
    <row r="15279" ht="12.75" customHeight="1"/>
    <row r="15280" ht="12.75" customHeight="1"/>
    <row r="15281" ht="12.75" customHeight="1"/>
    <row r="15282" ht="12.75" customHeight="1"/>
    <row r="15283" ht="12.75" customHeight="1"/>
    <row r="15284" ht="12.75" customHeight="1"/>
    <row r="15285" ht="12.75" customHeight="1"/>
    <row r="15286" ht="12.75" customHeight="1"/>
    <row r="15287" ht="12.75" customHeight="1"/>
    <row r="15288" ht="12.75" customHeight="1"/>
    <row r="15289" ht="12.75" customHeight="1"/>
    <row r="15290" ht="12.75" customHeight="1"/>
    <row r="15291" ht="12.75" customHeight="1"/>
    <row r="15292" ht="12.75" customHeight="1"/>
    <row r="15293" ht="12.75" customHeight="1"/>
    <row r="15294" ht="12.75" customHeight="1"/>
    <row r="15295" ht="12.75" customHeight="1"/>
    <row r="15296" ht="12.75" customHeight="1"/>
    <row r="15297" ht="12.75" customHeight="1"/>
    <row r="15298" ht="12.75" customHeight="1"/>
    <row r="15299" ht="12.75" customHeight="1"/>
    <row r="15300" ht="12.75" customHeight="1"/>
    <row r="15301" ht="12.75" customHeight="1"/>
    <row r="15302" ht="12.75" customHeight="1"/>
    <row r="15303" ht="12.75" customHeight="1"/>
    <row r="15304" ht="12.75" customHeight="1"/>
    <row r="15305" ht="12.75" customHeight="1"/>
    <row r="15306" ht="12.75" customHeight="1"/>
    <row r="15307" ht="12.75" customHeight="1"/>
    <row r="15308" ht="12.75" customHeight="1"/>
    <row r="15309" ht="12.75" customHeight="1"/>
    <row r="15310" ht="12.75" customHeight="1"/>
    <row r="15311" ht="12.75" customHeight="1"/>
    <row r="15312" ht="12.75" customHeight="1"/>
    <row r="15313" ht="12.75" customHeight="1"/>
    <row r="15314" ht="12.75" customHeight="1"/>
    <row r="15315" ht="12.75" customHeight="1"/>
    <row r="15316" ht="12.75" customHeight="1"/>
    <row r="15317" ht="12.75" customHeight="1"/>
    <row r="15318" ht="12.75" customHeight="1"/>
    <row r="15319" ht="12.75" customHeight="1"/>
    <row r="15320" ht="12.75" customHeight="1"/>
    <row r="15321" ht="12.75" customHeight="1"/>
    <row r="15322" ht="12.75" customHeight="1"/>
    <row r="15323" ht="12.75" customHeight="1"/>
    <row r="15324" ht="12.75" customHeight="1"/>
    <row r="15325" ht="12.75" customHeight="1"/>
    <row r="15326" ht="12.75" customHeight="1"/>
    <row r="15327" ht="12.75" customHeight="1"/>
    <row r="15328" ht="12.75" customHeight="1"/>
    <row r="15329" ht="12.75" customHeight="1"/>
    <row r="15330" ht="12.75" customHeight="1"/>
    <row r="15331" ht="12.75" customHeight="1"/>
    <row r="15332" ht="12.75" customHeight="1"/>
    <row r="15333" ht="12.75" customHeight="1"/>
    <row r="15334" ht="12.75" customHeight="1"/>
    <row r="15335" ht="12.75" customHeight="1"/>
    <row r="15336" ht="12.75" customHeight="1"/>
    <row r="15337" ht="12.75" customHeight="1"/>
    <row r="15338" ht="12.75" customHeight="1"/>
    <row r="15339" ht="12.75" customHeight="1"/>
    <row r="15340" ht="12.75" customHeight="1"/>
    <row r="15341" ht="12.75" customHeight="1"/>
    <row r="15342" ht="12.75" customHeight="1"/>
    <row r="15343" ht="12.75" customHeight="1"/>
    <row r="15344" ht="12.75" customHeight="1"/>
    <row r="15345" ht="12.75" customHeight="1"/>
    <row r="15346" ht="12.75" customHeight="1"/>
    <row r="15347" ht="12.75" customHeight="1"/>
    <row r="15348" ht="12.75" customHeight="1"/>
    <row r="15349" ht="12.75" customHeight="1"/>
    <row r="15350" ht="12.75" customHeight="1"/>
    <row r="15351" ht="12.75" customHeight="1"/>
    <row r="15352" ht="12.75" customHeight="1"/>
    <row r="15353" ht="12.75" customHeight="1"/>
    <row r="15354" ht="12.75" customHeight="1"/>
    <row r="15355" ht="12.75" customHeight="1"/>
    <row r="15356" ht="12.75" customHeight="1"/>
    <row r="15357" ht="12.75" customHeight="1"/>
    <row r="15358" ht="12.75" customHeight="1"/>
    <row r="15359" ht="12.75" customHeight="1"/>
    <row r="15360" ht="12.75" customHeight="1"/>
    <row r="15361" ht="12.75" customHeight="1"/>
    <row r="15362" ht="12.75" customHeight="1"/>
    <row r="15363" ht="12.75" customHeight="1"/>
    <row r="15364" ht="12.75" customHeight="1"/>
    <row r="15365" ht="12.75" customHeight="1"/>
    <row r="15366" ht="12.75" customHeight="1"/>
    <row r="15367" ht="12.75" customHeight="1"/>
    <row r="15368" ht="12.75" customHeight="1"/>
    <row r="15369" ht="12.75" customHeight="1"/>
    <row r="15370" ht="12.75" customHeight="1"/>
    <row r="15371" ht="12.75" customHeight="1"/>
    <row r="15372" ht="12.75" customHeight="1"/>
    <row r="15373" ht="12.75" customHeight="1"/>
    <row r="15374" ht="12.75" customHeight="1"/>
    <row r="15375" ht="12.75" customHeight="1"/>
    <row r="15376" ht="12.75" customHeight="1"/>
    <row r="15377" ht="12.75" customHeight="1"/>
    <row r="15378" ht="12.75" customHeight="1"/>
    <row r="15379" ht="12.75" customHeight="1"/>
    <row r="15380" ht="12.75" customHeight="1"/>
    <row r="15381" ht="12.75" customHeight="1"/>
    <row r="15382" ht="12.75" customHeight="1"/>
    <row r="15383" ht="12.75" customHeight="1"/>
    <row r="15384" ht="12.75" customHeight="1"/>
    <row r="15385" ht="12.75" customHeight="1"/>
    <row r="15386" ht="12.75" customHeight="1"/>
    <row r="15387" ht="12.75" customHeight="1"/>
    <row r="15388" ht="12.75" customHeight="1"/>
    <row r="15389" ht="12.75" customHeight="1"/>
    <row r="15390" ht="12.75" customHeight="1"/>
    <row r="15391" ht="12.75" customHeight="1"/>
    <row r="15392" ht="12.75" customHeight="1"/>
    <row r="15393" ht="12.75" customHeight="1"/>
    <row r="15394" ht="12.75" customHeight="1"/>
    <row r="15395" ht="12.75" customHeight="1"/>
    <row r="15396" ht="12.75" customHeight="1"/>
    <row r="15397" ht="12.75" customHeight="1"/>
    <row r="15398" ht="12.75" customHeight="1"/>
    <row r="15399" ht="12.75" customHeight="1"/>
    <row r="15400" ht="12.75" customHeight="1"/>
    <row r="15401" ht="12.75" customHeight="1"/>
    <row r="15402" ht="12.75" customHeight="1"/>
    <row r="15403" ht="12.75" customHeight="1"/>
    <row r="15404" ht="12.75" customHeight="1"/>
    <row r="15405" ht="12.75" customHeight="1"/>
    <row r="15406" ht="12.75" customHeight="1"/>
    <row r="15407" ht="12.75" customHeight="1"/>
    <row r="15408" ht="12.75" customHeight="1"/>
    <row r="15409" ht="12.75" customHeight="1"/>
    <row r="15410" ht="12.75" customHeight="1"/>
    <row r="15411" ht="12.75" customHeight="1"/>
    <row r="15412" ht="12.75" customHeight="1"/>
    <row r="15413" ht="12.75" customHeight="1"/>
    <row r="15414" ht="12.75" customHeight="1"/>
    <row r="15415" ht="12.75" customHeight="1"/>
    <row r="15416" ht="12.75" customHeight="1"/>
    <row r="15417" ht="12.75" customHeight="1"/>
    <row r="15418" ht="12.75" customHeight="1"/>
    <row r="15419" ht="12.75" customHeight="1"/>
    <row r="15420" ht="12.75" customHeight="1"/>
    <row r="15421" ht="12.75" customHeight="1"/>
    <row r="15422" ht="12.75" customHeight="1"/>
    <row r="15423" ht="12.75" customHeight="1"/>
    <row r="15424" ht="12.75" customHeight="1"/>
    <row r="15425" ht="12.75" customHeight="1"/>
    <row r="15426" ht="12.75" customHeight="1"/>
    <row r="15427" ht="12.75" customHeight="1"/>
    <row r="15428" ht="12.75" customHeight="1"/>
    <row r="15429" ht="12.75" customHeight="1"/>
    <row r="15430" ht="12.75" customHeight="1"/>
    <row r="15431" ht="12.75" customHeight="1"/>
    <row r="15432" ht="12.75" customHeight="1"/>
    <row r="15433" ht="12.75" customHeight="1"/>
    <row r="15434" ht="12.75" customHeight="1"/>
    <row r="15435" ht="12.75" customHeight="1"/>
    <row r="15436" ht="12.75" customHeight="1"/>
    <row r="15437" ht="12.75" customHeight="1"/>
    <row r="15438" ht="12.75" customHeight="1"/>
    <row r="15439" ht="12.75" customHeight="1"/>
    <row r="15440" ht="12.75" customHeight="1"/>
    <row r="15441" ht="12.75" customHeight="1"/>
    <row r="15442" ht="12.75" customHeight="1"/>
    <row r="15443" ht="12.75" customHeight="1"/>
    <row r="15444" ht="12.75" customHeight="1"/>
    <row r="15445" ht="12.75" customHeight="1"/>
    <row r="15446" ht="12.75" customHeight="1"/>
    <row r="15447" ht="12.75" customHeight="1"/>
    <row r="15448" ht="12.75" customHeight="1"/>
    <row r="15449" ht="12.75" customHeight="1"/>
    <row r="15450" ht="12.75" customHeight="1"/>
    <row r="15451" ht="12.75" customHeight="1"/>
    <row r="15452" ht="12.75" customHeight="1"/>
    <row r="15453" ht="12.75" customHeight="1"/>
    <row r="15454" ht="12.75" customHeight="1"/>
    <row r="15455" ht="12.75" customHeight="1"/>
    <row r="15456" ht="12.75" customHeight="1"/>
    <row r="15457" ht="12.75" customHeight="1"/>
    <row r="15458" ht="12.75" customHeight="1"/>
    <row r="15459" ht="12.75" customHeight="1"/>
    <row r="15460" ht="12.75" customHeight="1"/>
    <row r="15461" ht="12.75" customHeight="1"/>
    <row r="15462" ht="12.75" customHeight="1"/>
    <row r="15463" ht="12.75" customHeight="1"/>
    <row r="15464" ht="12.75" customHeight="1"/>
    <row r="15465" ht="12.75" customHeight="1"/>
    <row r="15466" ht="12.75" customHeight="1"/>
    <row r="15467" ht="12.75" customHeight="1"/>
    <row r="15468" ht="12.75" customHeight="1"/>
    <row r="15469" ht="12.75" customHeight="1"/>
    <row r="15470" ht="12.75" customHeight="1"/>
    <row r="15471" ht="12.75" customHeight="1"/>
    <row r="15472" ht="12.75" customHeight="1"/>
    <row r="15473" ht="12.75" customHeight="1"/>
    <row r="15474" ht="12.75" customHeight="1"/>
    <row r="15475" ht="12.75" customHeight="1"/>
    <row r="15476" ht="12.75" customHeight="1"/>
    <row r="15477" ht="12.75" customHeight="1"/>
    <row r="15478" ht="12.75" customHeight="1"/>
    <row r="15479" ht="12.75" customHeight="1"/>
    <row r="15480" ht="12.75" customHeight="1"/>
    <row r="15481" ht="12.75" customHeight="1"/>
    <row r="15482" ht="12.75" customHeight="1"/>
    <row r="15483" ht="12.75" customHeight="1"/>
    <row r="15484" ht="12.75" customHeight="1"/>
    <row r="15485" ht="12.75" customHeight="1"/>
    <row r="15486" ht="12.75" customHeight="1"/>
    <row r="15487" ht="12.75" customHeight="1"/>
    <row r="15488" ht="12.75" customHeight="1"/>
    <row r="15489" ht="12.75" customHeight="1"/>
    <row r="15490" ht="12.75" customHeight="1"/>
    <row r="15491" ht="12.75" customHeight="1"/>
    <row r="15492" ht="12.75" customHeight="1"/>
    <row r="15493" ht="12.75" customHeight="1"/>
    <row r="15494" ht="12.75" customHeight="1"/>
    <row r="15495" ht="12.75" customHeight="1"/>
    <row r="15496" ht="12.75" customHeight="1"/>
    <row r="15497" ht="12.75" customHeight="1"/>
    <row r="15498" ht="12.75" customHeight="1"/>
    <row r="15499" ht="12.75" customHeight="1"/>
    <row r="15500" ht="12.75" customHeight="1"/>
    <row r="15501" ht="12.75" customHeight="1"/>
    <row r="15502" ht="12.75" customHeight="1"/>
    <row r="15503" ht="12.75" customHeight="1"/>
    <row r="15504" ht="12.75" customHeight="1"/>
    <row r="15505" ht="12.75" customHeight="1"/>
    <row r="15506" ht="12.75" customHeight="1"/>
    <row r="15507" ht="12.75" customHeight="1"/>
    <row r="15508" ht="12.75" customHeight="1"/>
    <row r="15509" ht="12.75" customHeight="1"/>
    <row r="15510" ht="12.75" customHeight="1"/>
    <row r="15511" ht="12.75" customHeight="1"/>
    <row r="15512" ht="12.75" customHeight="1"/>
    <row r="15513" ht="12.75" customHeight="1"/>
    <row r="15514" ht="12.75" customHeight="1"/>
    <row r="15515" ht="12.75" customHeight="1"/>
    <row r="15516" ht="12.75" customHeight="1"/>
    <row r="15517" ht="12.75" customHeight="1"/>
    <row r="15518" ht="12.75" customHeight="1"/>
    <row r="15519" ht="12.75" customHeight="1"/>
    <row r="15520" ht="12.75" customHeight="1"/>
    <row r="15521" ht="12.75" customHeight="1"/>
    <row r="15522" ht="12.75" customHeight="1"/>
    <row r="15523" ht="12.75" customHeight="1"/>
    <row r="15524" ht="12.75" customHeight="1"/>
    <row r="15525" ht="12.75" customHeight="1"/>
    <row r="15526" ht="12.75" customHeight="1"/>
    <row r="15527" ht="12.75" customHeight="1"/>
    <row r="15528" ht="12.75" customHeight="1"/>
    <row r="15529" ht="12.75" customHeight="1"/>
    <row r="15530" ht="12.75" customHeight="1"/>
    <row r="15531" ht="12.75" customHeight="1"/>
    <row r="15532" ht="12.75" customHeight="1"/>
    <row r="15533" ht="12.75" customHeight="1"/>
    <row r="15534" ht="12.75" customHeight="1"/>
    <row r="15535" ht="12.75" customHeight="1"/>
    <row r="15536" ht="12.75" customHeight="1"/>
    <row r="15537" ht="12.75" customHeight="1"/>
    <row r="15538" ht="12.75" customHeight="1"/>
    <row r="15539" ht="12.75" customHeight="1"/>
    <row r="15540" ht="12.75" customHeight="1"/>
    <row r="15541" ht="12.75" customHeight="1"/>
    <row r="15542" ht="12.75" customHeight="1"/>
    <row r="15543" ht="12.75" customHeight="1"/>
    <row r="15544" ht="12.75" customHeight="1"/>
    <row r="15545" ht="12.75" customHeight="1"/>
    <row r="15546" ht="12.75" customHeight="1"/>
    <row r="15547" ht="12.75" customHeight="1"/>
    <row r="15548" ht="12.75" customHeight="1"/>
    <row r="15549" ht="12.75" customHeight="1"/>
    <row r="15550" ht="12.75" customHeight="1"/>
    <row r="15551" ht="12.75" customHeight="1"/>
    <row r="15552" ht="12.75" customHeight="1"/>
    <row r="15553" ht="12.75" customHeight="1"/>
    <row r="15554" ht="12.75" customHeight="1"/>
    <row r="15555" ht="12.75" customHeight="1"/>
    <row r="15556" ht="12.75" customHeight="1"/>
    <row r="15557" ht="12.75" customHeight="1"/>
    <row r="15558" ht="12.75" customHeight="1"/>
    <row r="15559" ht="12.75" customHeight="1"/>
    <row r="15560" ht="12.75" customHeight="1"/>
    <row r="15561" ht="12.75" customHeight="1"/>
    <row r="15562" ht="12.75" customHeight="1"/>
    <row r="15563" ht="12.75" customHeight="1"/>
    <row r="15564" ht="12.75" customHeight="1"/>
    <row r="15565" ht="12.75" customHeight="1"/>
    <row r="15566" ht="12.75" customHeight="1"/>
    <row r="15567" ht="12.75" customHeight="1"/>
    <row r="15568" ht="12.75" customHeight="1"/>
    <row r="15569" ht="12.75" customHeight="1"/>
    <row r="15570" ht="12.75" customHeight="1"/>
    <row r="15571" ht="12.75" customHeight="1"/>
    <row r="15572" ht="12.75" customHeight="1"/>
    <row r="15573" ht="12.75" customHeight="1"/>
    <row r="15574" ht="12.75" customHeight="1"/>
    <row r="15575" ht="12.75" customHeight="1"/>
    <row r="15576" ht="12.75" customHeight="1"/>
    <row r="15577" ht="12.75" customHeight="1"/>
    <row r="15578" ht="12.75" customHeight="1"/>
    <row r="15579" ht="12.75" customHeight="1"/>
    <row r="15580" ht="12.75" customHeight="1"/>
    <row r="15581" ht="12.75" customHeight="1"/>
    <row r="15582" ht="12.75" customHeight="1"/>
    <row r="15583" ht="12.75" customHeight="1"/>
    <row r="15584" ht="12.75" customHeight="1"/>
    <row r="15585" ht="12.75" customHeight="1"/>
    <row r="15586" ht="12.75" customHeight="1"/>
    <row r="15587" ht="12.75" customHeight="1"/>
    <row r="15588" ht="12.75" customHeight="1"/>
    <row r="15589" ht="12.75" customHeight="1"/>
    <row r="15590" ht="12.75" customHeight="1"/>
    <row r="15591" ht="12.75" customHeight="1"/>
    <row r="15592" ht="12.75" customHeight="1"/>
    <row r="15593" ht="12.75" customHeight="1"/>
    <row r="15594" ht="12.75" customHeight="1"/>
    <row r="15595" ht="12.75" customHeight="1"/>
    <row r="15596" ht="12.75" customHeight="1"/>
    <row r="15597" ht="12.75" customHeight="1"/>
    <row r="15598" ht="12.75" customHeight="1"/>
    <row r="15599" ht="12.75" customHeight="1"/>
    <row r="15600" ht="12.75" customHeight="1"/>
    <row r="15601" ht="12.75" customHeight="1"/>
    <row r="15602" ht="12.75" customHeight="1"/>
    <row r="15603" ht="12.75" customHeight="1"/>
    <row r="15604" ht="12.75" customHeight="1"/>
    <row r="15605" ht="12.75" customHeight="1"/>
    <row r="15606" ht="12.75" customHeight="1"/>
    <row r="15607" ht="12.75" customHeight="1"/>
    <row r="15608" ht="12.75" customHeight="1"/>
    <row r="15609" ht="12.75" customHeight="1"/>
    <row r="15610" ht="12.75" customHeight="1"/>
    <row r="15611" ht="12.75" customHeight="1"/>
    <row r="15612" ht="12.75" customHeight="1"/>
    <row r="15613" ht="12.75" customHeight="1"/>
    <row r="15614" ht="12.75" customHeight="1"/>
    <row r="15615" ht="12.75" customHeight="1"/>
    <row r="15616" ht="12.75" customHeight="1"/>
    <row r="15617" ht="12.75" customHeight="1"/>
    <row r="15618" ht="12.75" customHeight="1"/>
    <row r="15619" ht="12.75" customHeight="1"/>
    <row r="15620" ht="12.75" customHeight="1"/>
    <row r="15621" ht="12.75" customHeight="1"/>
    <row r="15622" ht="12.75" customHeight="1"/>
    <row r="15623" ht="12.75" customHeight="1"/>
    <row r="15624" ht="12.75" customHeight="1"/>
    <row r="15625" ht="12.75" customHeight="1"/>
    <row r="15626" ht="12.75" customHeight="1"/>
    <row r="15627" ht="12.75" customHeight="1"/>
    <row r="15628" ht="12.75" customHeight="1"/>
    <row r="15629" ht="12.75" customHeight="1"/>
    <row r="15630" ht="12.75" customHeight="1"/>
    <row r="15631" ht="12.75" customHeight="1"/>
    <row r="15632" ht="12.75" customHeight="1"/>
    <row r="15633" ht="12.75" customHeight="1"/>
    <row r="15634" ht="12.75" customHeight="1"/>
    <row r="15635" ht="12.75" customHeight="1"/>
    <row r="15636" ht="12.75" customHeight="1"/>
    <row r="15637" ht="12.75" customHeight="1"/>
    <row r="15638" ht="12.75" customHeight="1"/>
    <row r="15639" ht="12.75" customHeight="1"/>
    <row r="15640" ht="12.75" customHeight="1"/>
    <row r="15641" ht="12.75" customHeight="1"/>
    <row r="15642" ht="12.75" customHeight="1"/>
    <row r="15643" ht="12.75" customHeight="1"/>
    <row r="15644" ht="12.75" customHeight="1"/>
    <row r="15645" ht="12.75" customHeight="1"/>
    <row r="15646" ht="12.75" customHeight="1"/>
    <row r="15647" ht="12.75" customHeight="1"/>
    <row r="15648" ht="12.75" customHeight="1"/>
    <row r="15649" ht="12.75" customHeight="1"/>
    <row r="15650" ht="12.75" customHeight="1"/>
    <row r="15651" ht="12.75" customHeight="1"/>
    <row r="15652" ht="12.75" customHeight="1"/>
    <row r="15653" ht="12.75" customHeight="1"/>
    <row r="15654" ht="12.75" customHeight="1"/>
    <row r="15655" ht="12.75" customHeight="1"/>
    <row r="15656" ht="12.75" customHeight="1"/>
    <row r="15657" ht="12.75" customHeight="1"/>
    <row r="15658" ht="12.75" customHeight="1"/>
    <row r="15659" ht="12.75" customHeight="1"/>
    <row r="15660" ht="12.75" customHeight="1"/>
    <row r="15661" ht="12.75" customHeight="1"/>
    <row r="15662" ht="12.75" customHeight="1"/>
    <row r="15663" ht="12.75" customHeight="1"/>
    <row r="15664" ht="12.75" customHeight="1"/>
    <row r="15665" ht="12.75" customHeight="1"/>
    <row r="15666" ht="12.75" customHeight="1"/>
    <row r="15667" ht="12.75" customHeight="1"/>
    <row r="15668" ht="12.75" customHeight="1"/>
    <row r="15669" ht="12.75" customHeight="1"/>
    <row r="15670" ht="12.75" customHeight="1"/>
    <row r="15671" ht="12.75" customHeight="1"/>
    <row r="15672" ht="12.75" customHeight="1"/>
    <row r="15673" ht="12.75" customHeight="1"/>
    <row r="15674" ht="12.75" customHeight="1"/>
    <row r="15675" ht="12.75" customHeight="1"/>
    <row r="15676" ht="12.75" customHeight="1"/>
    <row r="15677" ht="12.75" customHeight="1"/>
    <row r="15678" ht="12.75" customHeight="1"/>
    <row r="15679" ht="12.75" customHeight="1"/>
    <row r="15680" ht="12.75" customHeight="1"/>
    <row r="15681" ht="12.75" customHeight="1"/>
    <row r="15682" ht="12.75" customHeight="1"/>
    <row r="15683" ht="12.75" customHeight="1"/>
    <row r="15684" ht="12.75" customHeight="1"/>
    <row r="15685" ht="12.75" customHeight="1"/>
    <row r="15686" ht="12.75" customHeight="1"/>
    <row r="15687" ht="12.75" customHeight="1"/>
    <row r="15688" ht="12.75" customHeight="1"/>
    <row r="15689" ht="12.75" customHeight="1"/>
    <row r="15690" ht="12.75" customHeight="1"/>
    <row r="15691" ht="12.75" customHeight="1"/>
    <row r="15692" ht="12.75" customHeight="1"/>
    <row r="15693" ht="12.75" customHeight="1"/>
    <row r="15694" ht="12.75" customHeight="1"/>
    <row r="15695" ht="12.75" customHeight="1"/>
    <row r="15696" ht="12.75" customHeight="1"/>
    <row r="15697" ht="12.75" customHeight="1"/>
    <row r="15698" ht="12.75" customHeight="1"/>
    <row r="15699" ht="12.75" customHeight="1"/>
    <row r="15700" ht="12.75" customHeight="1"/>
    <row r="15701" ht="12.75" customHeight="1"/>
    <row r="15702" ht="12.75" customHeight="1"/>
    <row r="15703" ht="12.75" customHeight="1"/>
    <row r="15704" ht="12.75" customHeight="1"/>
    <row r="15705" ht="12.75" customHeight="1"/>
    <row r="15706" ht="12.75" customHeight="1"/>
    <row r="15707" ht="12.75" customHeight="1"/>
    <row r="15708" ht="12.75" customHeight="1"/>
    <row r="15709" ht="12.75" customHeight="1"/>
    <row r="15710" ht="12.75" customHeight="1"/>
    <row r="15711" ht="12.75" customHeight="1"/>
    <row r="15712" ht="12.75" customHeight="1"/>
    <row r="15713" ht="12.75" customHeight="1"/>
    <row r="15714" ht="12.75" customHeight="1"/>
    <row r="15715" ht="12.75" customHeight="1"/>
    <row r="15716" ht="12.75" customHeight="1"/>
    <row r="15717" ht="12.75" customHeight="1"/>
    <row r="15718" ht="12.75" customHeight="1"/>
    <row r="15719" ht="12.75" customHeight="1"/>
    <row r="15720" ht="12.75" customHeight="1"/>
    <row r="15721" ht="12.75" customHeight="1"/>
    <row r="15722" ht="12.75" customHeight="1"/>
    <row r="15723" ht="12.75" customHeight="1"/>
    <row r="15724" ht="12.75" customHeight="1"/>
    <row r="15725" ht="12.75" customHeight="1"/>
    <row r="15726" ht="12.75" customHeight="1"/>
    <row r="15727" ht="12.75" customHeight="1"/>
    <row r="15728" ht="12.75" customHeight="1"/>
    <row r="15729" ht="12.75" customHeight="1"/>
    <row r="15730" ht="12.75" customHeight="1"/>
    <row r="15731" ht="12.75" customHeight="1"/>
    <row r="15732" ht="12.75" customHeight="1"/>
    <row r="15733" ht="12.75" customHeight="1"/>
    <row r="15734" ht="12.75" customHeight="1"/>
    <row r="15735" ht="12.75" customHeight="1"/>
    <row r="15736" ht="12.75" customHeight="1"/>
    <row r="15737" ht="12.75" customHeight="1"/>
    <row r="15738" ht="12.75" customHeight="1"/>
    <row r="15739" ht="12.75" customHeight="1"/>
    <row r="15740" ht="12.75" customHeight="1"/>
    <row r="15741" ht="12.75" customHeight="1"/>
    <row r="15742" ht="12.75" customHeight="1"/>
    <row r="15743" ht="12.75" customHeight="1"/>
    <row r="15744" ht="12.75" customHeight="1"/>
    <row r="15745" ht="12.75" customHeight="1"/>
    <row r="15746" ht="12.75" customHeight="1"/>
    <row r="15747" ht="12.75" customHeight="1"/>
    <row r="15748" ht="12.75" customHeight="1"/>
    <row r="15749" ht="12.75" customHeight="1"/>
    <row r="15750" ht="12.75" customHeight="1"/>
    <row r="15751" ht="12.75" customHeight="1"/>
    <row r="15752" ht="12.75" customHeight="1"/>
    <row r="15753" ht="12.75" customHeight="1"/>
    <row r="15754" ht="12.75" customHeight="1"/>
    <row r="15755" ht="12.75" customHeight="1"/>
    <row r="15756" ht="12.75" customHeight="1"/>
    <row r="15757" ht="12.75" customHeight="1"/>
    <row r="15758" ht="12.75" customHeight="1"/>
    <row r="15759" ht="12.75" customHeight="1"/>
    <row r="15760" ht="12.75" customHeight="1"/>
    <row r="15761" ht="12.75" customHeight="1"/>
    <row r="15762" ht="12.75" customHeight="1"/>
    <row r="15763" ht="12.75" customHeight="1"/>
    <row r="15764" ht="12.75" customHeight="1"/>
    <row r="15765" ht="12.75" customHeight="1"/>
    <row r="15766" ht="12.75" customHeight="1"/>
    <row r="15767" ht="12.75" customHeight="1"/>
    <row r="15768" ht="12.75" customHeight="1"/>
    <row r="15769" ht="12.75" customHeight="1"/>
    <row r="15770" ht="12.75" customHeight="1"/>
    <row r="15771" ht="12.75" customHeight="1"/>
    <row r="15772" ht="12.75" customHeight="1"/>
    <row r="15773" ht="12.75" customHeight="1"/>
    <row r="15774" ht="12.75" customHeight="1"/>
    <row r="15775" ht="12.75" customHeight="1"/>
    <row r="15776" ht="12.75" customHeight="1"/>
    <row r="15777" ht="12.75" customHeight="1"/>
    <row r="15778" ht="12.75" customHeight="1"/>
    <row r="15779" ht="12.75" customHeight="1"/>
    <row r="15780" ht="12.75" customHeight="1"/>
    <row r="15781" ht="12.75" customHeight="1"/>
    <row r="15782" ht="12.75" customHeight="1"/>
    <row r="15783" ht="12.75" customHeight="1"/>
    <row r="15784" ht="12.75" customHeight="1"/>
    <row r="15785" ht="12.75" customHeight="1"/>
    <row r="15786" ht="12.75" customHeight="1"/>
    <row r="15787" ht="12.75" customHeight="1"/>
    <row r="15788" ht="12.75" customHeight="1"/>
    <row r="15789" ht="12.75" customHeight="1"/>
    <row r="15790" ht="12.75" customHeight="1"/>
    <row r="15791" ht="12.75" customHeight="1"/>
    <row r="15792" ht="12.75" customHeight="1"/>
    <row r="15793" ht="12.75" customHeight="1"/>
    <row r="15794" ht="12.75" customHeight="1"/>
    <row r="15795" ht="12.75" customHeight="1"/>
    <row r="15796" ht="12.75" customHeight="1"/>
    <row r="15797" ht="12.75" customHeight="1"/>
    <row r="15798" ht="12.75" customHeight="1"/>
    <row r="15799" ht="12.75" customHeight="1"/>
    <row r="15800" ht="12.75" customHeight="1"/>
    <row r="15801" ht="12.75" customHeight="1"/>
    <row r="15802" ht="12.75" customHeight="1"/>
    <row r="15803" ht="12.75" customHeight="1"/>
    <row r="15804" ht="12.75" customHeight="1"/>
    <row r="15805" ht="12.75" customHeight="1"/>
    <row r="15806" ht="12.75" customHeight="1"/>
    <row r="15807" ht="12.75" customHeight="1"/>
    <row r="15808" ht="12.75" customHeight="1"/>
    <row r="15809" ht="12.75" customHeight="1"/>
    <row r="15810" ht="12.75" customHeight="1"/>
    <row r="15811" ht="12.75" customHeight="1"/>
    <row r="15812" ht="12.75" customHeight="1"/>
    <row r="15813" ht="12.75" customHeight="1"/>
    <row r="15814" ht="12.75" customHeight="1"/>
    <row r="15815" ht="12.75" customHeight="1"/>
    <row r="15816" ht="12.75" customHeight="1"/>
    <row r="15817" ht="12.75" customHeight="1"/>
    <row r="15818" ht="12.75" customHeight="1"/>
    <row r="15819" ht="12.75" customHeight="1"/>
    <row r="15820" ht="12.75" customHeight="1"/>
    <row r="15821" ht="12.75" customHeight="1"/>
    <row r="15822" ht="12.75" customHeight="1"/>
    <row r="15823" ht="12.75" customHeight="1"/>
    <row r="15824" ht="12.75" customHeight="1"/>
    <row r="15825" ht="12.75" customHeight="1"/>
    <row r="15826" ht="12.75" customHeight="1"/>
    <row r="15827" ht="12.75" customHeight="1"/>
    <row r="15828" ht="12.75" customHeight="1"/>
    <row r="15829" ht="12.75" customHeight="1"/>
    <row r="15830" ht="12.75" customHeight="1"/>
    <row r="15831" ht="12.75" customHeight="1"/>
    <row r="15832" ht="12.75" customHeight="1"/>
    <row r="15833" ht="12.75" customHeight="1"/>
    <row r="15834" ht="12.75" customHeight="1"/>
    <row r="15835" ht="12.75" customHeight="1"/>
    <row r="15836" ht="12.75" customHeight="1"/>
    <row r="15837" ht="12.75" customHeight="1"/>
    <row r="15838" ht="12.75" customHeight="1"/>
    <row r="15839" ht="12.75" customHeight="1"/>
    <row r="15840" ht="12.75" customHeight="1"/>
    <row r="15841" ht="12.75" customHeight="1"/>
    <row r="15842" ht="12.75" customHeight="1"/>
    <row r="15843" ht="12.75" customHeight="1"/>
    <row r="15844" ht="12.75" customHeight="1"/>
    <row r="15845" ht="12.75" customHeight="1"/>
    <row r="15846" ht="12.75" customHeight="1"/>
    <row r="15847" ht="12.75" customHeight="1"/>
    <row r="15848" ht="12.75" customHeight="1"/>
    <row r="15849" ht="12.75" customHeight="1"/>
    <row r="15850" ht="12.75" customHeight="1"/>
    <row r="15851" ht="12.75" customHeight="1"/>
    <row r="15852" ht="12.75" customHeight="1"/>
    <row r="15853" ht="12.75" customHeight="1"/>
    <row r="15854" ht="12.75" customHeight="1"/>
    <row r="15855" ht="12.75" customHeight="1"/>
    <row r="15856" ht="12.75" customHeight="1"/>
    <row r="15857" ht="12.75" customHeight="1"/>
    <row r="15858" ht="12.75" customHeight="1"/>
    <row r="15859" ht="12.75" customHeight="1"/>
    <row r="15860" ht="12.75" customHeight="1"/>
    <row r="15861" ht="12.75" customHeight="1"/>
    <row r="15862" ht="12.75" customHeight="1"/>
    <row r="15863" ht="12.75" customHeight="1"/>
    <row r="15864" ht="12.75" customHeight="1"/>
    <row r="15865" ht="12.75" customHeight="1"/>
    <row r="15866" ht="12.75" customHeight="1"/>
    <row r="15867" ht="12.75" customHeight="1"/>
    <row r="15868" ht="12.75" customHeight="1"/>
    <row r="15869" ht="12.75" customHeight="1"/>
    <row r="15870" ht="12.75" customHeight="1"/>
    <row r="15871" ht="12.75" customHeight="1"/>
    <row r="15872" ht="12.75" customHeight="1"/>
    <row r="15873" ht="12.75" customHeight="1"/>
    <row r="15874" ht="12.75" customHeight="1"/>
    <row r="15875" ht="12.75" customHeight="1"/>
    <row r="15876" ht="12.75" customHeight="1"/>
    <row r="15877" ht="12.75" customHeight="1"/>
    <row r="15878" ht="12.75" customHeight="1"/>
    <row r="15879" ht="12.75" customHeight="1"/>
    <row r="15880" ht="12.75" customHeight="1"/>
    <row r="15881" ht="12.75" customHeight="1"/>
    <row r="15882" ht="12.75" customHeight="1"/>
    <row r="15883" ht="12.75" customHeight="1"/>
    <row r="15884" ht="12.75" customHeight="1"/>
    <row r="15885" ht="12.75" customHeight="1"/>
    <row r="15886" ht="12.75" customHeight="1"/>
    <row r="15887" ht="12.75" customHeight="1"/>
    <row r="15888" ht="12.75" customHeight="1"/>
    <row r="15889" ht="12.75" customHeight="1"/>
    <row r="15890" ht="12.75" customHeight="1"/>
    <row r="15891" ht="12.75" customHeight="1"/>
    <row r="15892" ht="12.75" customHeight="1"/>
    <row r="15893" ht="12.75" customHeight="1"/>
    <row r="15894" ht="12.75" customHeight="1"/>
    <row r="15895" ht="12.75" customHeight="1"/>
    <row r="15896" ht="12.75" customHeight="1"/>
    <row r="15897" ht="12.75" customHeight="1"/>
    <row r="15898" ht="12.75" customHeight="1"/>
    <row r="15899" ht="12.75" customHeight="1"/>
    <row r="15900" ht="12.75" customHeight="1"/>
    <row r="15901" ht="12.75" customHeight="1"/>
    <row r="15902" ht="12.75" customHeight="1"/>
    <row r="15903" ht="12.75" customHeight="1"/>
    <row r="15904" ht="12.75" customHeight="1"/>
    <row r="15905" ht="12.75" customHeight="1"/>
    <row r="15906" ht="12.75" customHeight="1"/>
    <row r="15907" ht="12.75" customHeight="1"/>
    <row r="15908" ht="12.75" customHeight="1"/>
    <row r="15909" ht="12.75" customHeight="1"/>
    <row r="15910" ht="12.75" customHeight="1"/>
    <row r="15911" ht="12.75" customHeight="1"/>
    <row r="15912" ht="12.75" customHeight="1"/>
    <row r="15913" ht="12.75" customHeight="1"/>
    <row r="15914" ht="12.75" customHeight="1"/>
    <row r="15915" ht="12.75" customHeight="1"/>
    <row r="15916" ht="12.75" customHeight="1"/>
    <row r="15917" ht="12.75" customHeight="1"/>
    <row r="15918" ht="12.75" customHeight="1"/>
    <row r="15919" ht="12.75" customHeight="1"/>
    <row r="15920" ht="12.75" customHeight="1"/>
    <row r="15921" ht="12.75" customHeight="1"/>
    <row r="15922" ht="12.75" customHeight="1"/>
    <row r="15923" ht="12.75" customHeight="1"/>
    <row r="15924" ht="12.75" customHeight="1"/>
    <row r="15925" ht="12.75" customHeight="1"/>
    <row r="15926" ht="12.75" customHeight="1"/>
    <row r="15927" ht="12.75" customHeight="1"/>
    <row r="15928" ht="12.75" customHeight="1"/>
    <row r="15929" ht="12.75" customHeight="1"/>
    <row r="15930" ht="12.75" customHeight="1"/>
    <row r="15931" ht="12.75" customHeight="1"/>
    <row r="15932" ht="12.75" customHeight="1"/>
    <row r="15933" ht="12.75" customHeight="1"/>
    <row r="15934" ht="12.75" customHeight="1"/>
    <row r="15935" ht="12.75" customHeight="1"/>
    <row r="15936" ht="12.75" customHeight="1"/>
    <row r="15937" ht="12.75" customHeight="1"/>
    <row r="15938" ht="12.75" customHeight="1"/>
    <row r="15939" ht="12.75" customHeight="1"/>
    <row r="15940" ht="12.75" customHeight="1"/>
    <row r="15941" ht="12.75" customHeight="1"/>
    <row r="15942" ht="12.75" customHeight="1"/>
    <row r="15943" ht="12.75" customHeight="1"/>
    <row r="15944" ht="12.75" customHeight="1"/>
    <row r="15945" ht="12.75" customHeight="1"/>
    <row r="15946" ht="12.75" customHeight="1"/>
    <row r="15947" ht="12.75" customHeight="1"/>
    <row r="15948" ht="12.75" customHeight="1"/>
    <row r="15949" ht="12.75" customHeight="1"/>
    <row r="15950" ht="12.75" customHeight="1"/>
    <row r="15951" ht="12.75" customHeight="1"/>
    <row r="15952" ht="12.75" customHeight="1"/>
    <row r="15953" ht="12.75" customHeight="1"/>
    <row r="15954" ht="12.75" customHeight="1"/>
    <row r="15955" ht="12.75" customHeight="1"/>
    <row r="15956" ht="12.75" customHeight="1"/>
    <row r="15957" ht="12.75" customHeight="1"/>
    <row r="15958" ht="12.75" customHeight="1"/>
    <row r="15959" ht="12.75" customHeight="1"/>
    <row r="15960" ht="12.75" customHeight="1"/>
    <row r="15961" ht="12.75" customHeight="1"/>
    <row r="15962" ht="12.75" customHeight="1"/>
    <row r="15963" ht="12.75" customHeight="1"/>
    <row r="15964" ht="12.75" customHeight="1"/>
    <row r="15965" ht="12.75" customHeight="1"/>
    <row r="15966" ht="12.75" customHeight="1"/>
    <row r="15967" ht="12.75" customHeight="1"/>
    <row r="15968" ht="12.75" customHeight="1"/>
    <row r="15969" ht="12.75" customHeight="1"/>
    <row r="15970" ht="12.75" customHeight="1"/>
    <row r="15971" ht="12.75" customHeight="1"/>
    <row r="15972" ht="12.75" customHeight="1"/>
    <row r="15973" ht="12.75" customHeight="1"/>
    <row r="15974" ht="12.75" customHeight="1"/>
    <row r="15975" ht="12.75" customHeight="1"/>
    <row r="15976" ht="12.75" customHeight="1"/>
    <row r="15977" ht="12.75" customHeight="1"/>
    <row r="15978" ht="12.75" customHeight="1"/>
    <row r="15979" ht="12.75" customHeight="1"/>
    <row r="15980" ht="12.75" customHeight="1"/>
    <row r="15981" ht="12.75" customHeight="1"/>
    <row r="15982" ht="12.75" customHeight="1"/>
    <row r="15983" ht="12.75" customHeight="1"/>
    <row r="15984" ht="12.75" customHeight="1"/>
    <row r="15985" ht="12.75" customHeight="1"/>
    <row r="15986" ht="12.75" customHeight="1"/>
    <row r="15987" ht="12.75" customHeight="1"/>
    <row r="15988" ht="12.75" customHeight="1"/>
    <row r="15989" ht="12.75" customHeight="1"/>
    <row r="15990" ht="12.75" customHeight="1"/>
    <row r="15991" ht="12.75" customHeight="1"/>
    <row r="15992" ht="12.75" customHeight="1"/>
    <row r="15993" ht="12.75" customHeight="1"/>
    <row r="15994" ht="12.75" customHeight="1"/>
    <row r="15995" ht="12.75" customHeight="1"/>
    <row r="15996" ht="12.75" customHeight="1"/>
    <row r="15997" ht="12.75" customHeight="1"/>
    <row r="15998" ht="12.75" customHeight="1"/>
    <row r="15999" ht="12.75" customHeight="1"/>
    <row r="16000" ht="12.75" customHeight="1"/>
    <row r="16001" ht="12.75" customHeight="1"/>
    <row r="16002" ht="12.75" customHeight="1"/>
    <row r="16003" ht="12.75" customHeight="1"/>
    <row r="16004" ht="12.75" customHeight="1"/>
    <row r="16005" ht="12.75" customHeight="1"/>
    <row r="16006" ht="12.75" customHeight="1"/>
    <row r="16007" ht="12.75" customHeight="1"/>
    <row r="16008" ht="12.75" customHeight="1"/>
    <row r="16009" ht="12.75" customHeight="1"/>
    <row r="16010" ht="12.75" customHeight="1"/>
    <row r="16011" ht="12.75" customHeight="1"/>
    <row r="16012" ht="12.75" customHeight="1"/>
    <row r="16013" ht="12.75" customHeight="1"/>
    <row r="16014" ht="12.75" customHeight="1"/>
    <row r="16015" ht="12.75" customHeight="1"/>
    <row r="16016" ht="12.75" customHeight="1"/>
    <row r="16017" ht="12.75" customHeight="1"/>
    <row r="16018" ht="12.75" customHeight="1"/>
    <row r="16019" ht="12.75" customHeight="1"/>
    <row r="16020" ht="12.75" customHeight="1"/>
    <row r="16021" ht="12.75" customHeight="1"/>
    <row r="16022" ht="12.75" customHeight="1"/>
    <row r="16023" ht="12.75" customHeight="1"/>
    <row r="16024" ht="12.75" customHeight="1"/>
    <row r="16025" ht="12.75" customHeight="1"/>
    <row r="16026" ht="12.75" customHeight="1"/>
    <row r="16027" ht="12.75" customHeight="1"/>
    <row r="16028" ht="12.75" customHeight="1"/>
    <row r="16029" ht="12.75" customHeight="1"/>
    <row r="16030" ht="12.75" customHeight="1"/>
    <row r="16031" ht="12.75" customHeight="1"/>
    <row r="16032" ht="12.75" customHeight="1"/>
    <row r="16033" ht="12.75" customHeight="1"/>
    <row r="16034" ht="12.75" customHeight="1"/>
    <row r="16035" ht="12.75" customHeight="1"/>
    <row r="16036" ht="12.75" customHeight="1"/>
    <row r="16037" ht="12.75" customHeight="1"/>
    <row r="16038" ht="12.75" customHeight="1"/>
    <row r="16039" ht="12.75" customHeight="1"/>
    <row r="16040" ht="12.75" customHeight="1"/>
    <row r="16041" ht="12.75" customHeight="1"/>
    <row r="16042" ht="12.75" customHeight="1"/>
    <row r="16043" ht="12.75" customHeight="1"/>
    <row r="16044" ht="12.75" customHeight="1"/>
    <row r="16045" ht="12.75" customHeight="1"/>
    <row r="16046" ht="12.75" customHeight="1"/>
    <row r="16047" ht="12.75" customHeight="1"/>
    <row r="16048" ht="12.75" customHeight="1"/>
    <row r="16049" ht="12.75" customHeight="1"/>
    <row r="16050" ht="12.75" customHeight="1"/>
    <row r="16051" ht="12.75" customHeight="1"/>
    <row r="16052" ht="12.75" customHeight="1"/>
    <row r="16053" ht="12.75" customHeight="1"/>
    <row r="16054" ht="12.75" customHeight="1"/>
    <row r="16055" ht="12.75" customHeight="1"/>
    <row r="16056" ht="12.75" customHeight="1"/>
    <row r="16057" ht="12.75" customHeight="1"/>
    <row r="16058" ht="12.75" customHeight="1"/>
    <row r="16059" ht="12.75" customHeight="1"/>
    <row r="16060" ht="12.75" customHeight="1"/>
    <row r="16061" ht="12.75" customHeight="1"/>
    <row r="16062" ht="12.75" customHeight="1"/>
    <row r="16063" ht="12.75" customHeight="1"/>
    <row r="16064" ht="12.75" customHeight="1"/>
    <row r="16065" ht="12.75" customHeight="1"/>
    <row r="16066" ht="12.75" customHeight="1"/>
    <row r="16067" ht="12.75" customHeight="1"/>
    <row r="16068" ht="12.75" customHeight="1"/>
    <row r="16069" ht="12.75" customHeight="1"/>
    <row r="16070" ht="12.75" customHeight="1"/>
    <row r="16071" ht="12.75" customHeight="1"/>
    <row r="16072" ht="12.75" customHeight="1"/>
    <row r="16073" ht="12.75" customHeight="1"/>
    <row r="16074" ht="12.75" customHeight="1"/>
    <row r="16075" ht="12.75" customHeight="1"/>
    <row r="16076" ht="12.75" customHeight="1"/>
    <row r="16077" ht="12.75" customHeight="1"/>
    <row r="16078" ht="12.75" customHeight="1"/>
    <row r="16079" ht="12.75" customHeight="1"/>
    <row r="16080" ht="12.75" customHeight="1"/>
    <row r="16081" ht="12.75" customHeight="1"/>
    <row r="16082" ht="12.75" customHeight="1"/>
    <row r="16083" ht="12.75" customHeight="1"/>
    <row r="16084" ht="12.75" customHeight="1"/>
    <row r="16085" ht="12.75" customHeight="1"/>
    <row r="16086" ht="12.75" customHeight="1"/>
    <row r="16087" ht="12.75" customHeight="1"/>
    <row r="16088" ht="12.75" customHeight="1"/>
    <row r="16089" ht="12.75" customHeight="1"/>
    <row r="16090" ht="12.75" customHeight="1"/>
    <row r="16091" ht="12.75" customHeight="1"/>
    <row r="16092" ht="12.75" customHeight="1"/>
    <row r="16093" ht="12.75" customHeight="1"/>
    <row r="16094" ht="12.75" customHeight="1"/>
    <row r="16095" ht="12.75" customHeight="1"/>
    <row r="16096" ht="12.75" customHeight="1"/>
    <row r="16097" ht="12.75" customHeight="1"/>
    <row r="16098" ht="12.75" customHeight="1"/>
    <row r="16099" ht="12.75" customHeight="1"/>
    <row r="16100" ht="12.75" customHeight="1"/>
    <row r="16101" ht="12.75" customHeight="1"/>
    <row r="16102" ht="12.75" customHeight="1"/>
    <row r="16103" ht="12.75" customHeight="1"/>
    <row r="16104" ht="12.75" customHeight="1"/>
    <row r="16105" ht="12.75" customHeight="1"/>
    <row r="16106" ht="12.75" customHeight="1"/>
    <row r="16107" ht="12.75" customHeight="1"/>
    <row r="16108" ht="12.75" customHeight="1"/>
    <row r="16109" ht="12.75" customHeight="1"/>
    <row r="16110" ht="12.75" customHeight="1"/>
    <row r="16111" ht="12.75" customHeight="1"/>
    <row r="16112" ht="12.75" customHeight="1"/>
    <row r="16113" ht="12.75" customHeight="1"/>
    <row r="16114" ht="12.75" customHeight="1"/>
    <row r="16115" ht="12.75" customHeight="1"/>
    <row r="16116" ht="12.75" customHeight="1"/>
    <row r="16117" ht="12.75" customHeight="1"/>
    <row r="16118" ht="12.75" customHeight="1"/>
    <row r="16119" ht="12.75" customHeight="1"/>
    <row r="16120" ht="12.75" customHeight="1"/>
    <row r="16121" ht="12.75" customHeight="1"/>
    <row r="16122" ht="12.75" customHeight="1"/>
    <row r="16123" ht="12.75" customHeight="1"/>
    <row r="16124" ht="12.75" customHeight="1"/>
    <row r="16125" ht="12.75" customHeight="1"/>
    <row r="16126" ht="12.75" customHeight="1"/>
    <row r="16127" ht="12.75" customHeight="1"/>
    <row r="16128" ht="12.75" customHeight="1"/>
    <row r="16129" ht="12.75" customHeight="1"/>
    <row r="16130" ht="12.75" customHeight="1"/>
    <row r="16131" ht="12.75" customHeight="1"/>
    <row r="16132" ht="12.75" customHeight="1"/>
    <row r="16133" ht="12.75" customHeight="1"/>
    <row r="16134" ht="12.75" customHeight="1"/>
    <row r="16135" ht="12.75" customHeight="1"/>
    <row r="16136" ht="12.75" customHeight="1"/>
    <row r="16137" ht="12.75" customHeight="1"/>
    <row r="16138" ht="12.75" customHeight="1"/>
    <row r="16139" ht="12.75" customHeight="1"/>
    <row r="16140" ht="12.75" customHeight="1"/>
    <row r="16141" ht="12.75" customHeight="1"/>
    <row r="16142" ht="12.75" customHeight="1"/>
    <row r="16143" ht="12.75" customHeight="1"/>
    <row r="16144" ht="12.75" customHeight="1"/>
    <row r="16145" ht="12.75" customHeight="1"/>
    <row r="16146" ht="12.75" customHeight="1"/>
    <row r="16147" ht="12.75" customHeight="1"/>
    <row r="16148" ht="12.75" customHeight="1"/>
    <row r="16149" ht="12.75" customHeight="1"/>
    <row r="16150" ht="12.75" customHeight="1"/>
    <row r="16151" ht="12.75" customHeight="1"/>
    <row r="16152" ht="12.75" customHeight="1"/>
    <row r="16153" ht="12.75" customHeight="1"/>
    <row r="16154" ht="12.75" customHeight="1"/>
    <row r="16155" ht="12.75" customHeight="1"/>
    <row r="16156" ht="12.75" customHeight="1"/>
    <row r="16157" ht="12.75" customHeight="1"/>
    <row r="16158" ht="12.75" customHeight="1"/>
    <row r="16159" ht="12.75" customHeight="1"/>
    <row r="16160" ht="12.75" customHeight="1"/>
    <row r="16161" ht="12.75" customHeight="1"/>
    <row r="16162" ht="12.75" customHeight="1"/>
    <row r="16163" ht="12.75" customHeight="1"/>
    <row r="16164" ht="12.75" customHeight="1"/>
    <row r="16165" ht="12.75" customHeight="1"/>
    <row r="16166" ht="12.75" customHeight="1"/>
    <row r="16167" ht="12.75" customHeight="1"/>
    <row r="16168" ht="12.75" customHeight="1"/>
    <row r="16169" ht="12.75" customHeight="1"/>
    <row r="16170" ht="12.75" customHeight="1"/>
    <row r="16171" ht="12.75" customHeight="1"/>
    <row r="16172" ht="12.75" customHeight="1"/>
    <row r="16173" ht="12.75" customHeight="1"/>
    <row r="16174" ht="12.75" customHeight="1"/>
    <row r="16175" ht="12.75" customHeight="1"/>
    <row r="16176" ht="12.75" customHeight="1"/>
    <row r="16177" ht="12.75" customHeight="1"/>
    <row r="16178" ht="12.75" customHeight="1"/>
    <row r="16179" ht="12.75" customHeight="1"/>
    <row r="16180" ht="12.75" customHeight="1"/>
    <row r="16181" ht="12.75" customHeight="1"/>
    <row r="16182" ht="12.75" customHeight="1"/>
    <row r="16183" ht="12.75" customHeight="1"/>
    <row r="16184" ht="12.75" customHeight="1"/>
    <row r="16185" ht="12.75" customHeight="1"/>
    <row r="16186" ht="12.75" customHeight="1"/>
    <row r="16187" ht="12.75" customHeight="1"/>
    <row r="16188" ht="12.75" customHeight="1"/>
    <row r="16189" ht="12.75" customHeight="1"/>
    <row r="16190" ht="12.75" customHeight="1"/>
    <row r="16191" ht="12.75" customHeight="1"/>
    <row r="16192" ht="12.75" customHeight="1"/>
    <row r="16193" ht="12.75" customHeight="1"/>
    <row r="16194" ht="12.75" customHeight="1"/>
    <row r="16195" ht="12.75" customHeight="1"/>
    <row r="16196" ht="12.75" customHeight="1"/>
    <row r="16197" ht="12.75" customHeight="1"/>
    <row r="16198" ht="12.75" customHeight="1"/>
    <row r="16199" ht="12.75" customHeight="1"/>
    <row r="16200" ht="12.75" customHeight="1"/>
    <row r="16201" ht="12.75" customHeight="1"/>
    <row r="16202" ht="12.75" customHeight="1"/>
    <row r="16203" ht="12.75" customHeight="1"/>
    <row r="16204" ht="12.75" customHeight="1"/>
    <row r="16205" ht="12.75" customHeight="1"/>
    <row r="16206" ht="12.75" customHeight="1"/>
    <row r="16207" ht="12.75" customHeight="1"/>
    <row r="16208" ht="12.75" customHeight="1"/>
    <row r="16209" ht="12.75" customHeight="1"/>
    <row r="16210" ht="12.75" customHeight="1"/>
    <row r="16211" ht="12.75" customHeight="1"/>
    <row r="16212" ht="12.75" customHeight="1"/>
    <row r="16213" ht="12.75" customHeight="1"/>
    <row r="16214" ht="12.75" customHeight="1"/>
    <row r="16215" ht="12.75" customHeight="1"/>
    <row r="16216" ht="12.75" customHeight="1"/>
    <row r="16217" ht="12.75" customHeight="1"/>
    <row r="16218" ht="12.75" customHeight="1"/>
    <row r="16219" ht="12.75" customHeight="1"/>
    <row r="16220" ht="12.75" customHeight="1"/>
    <row r="16221" ht="12.75" customHeight="1"/>
    <row r="16222" ht="12.75" customHeight="1"/>
    <row r="16223" ht="12.75" customHeight="1"/>
    <row r="16224" ht="12.75" customHeight="1"/>
    <row r="16225" ht="12.75" customHeight="1"/>
    <row r="16226" ht="12.75" customHeight="1"/>
    <row r="16227" ht="12.75" customHeight="1"/>
    <row r="16228" ht="12.75" customHeight="1"/>
    <row r="16229" ht="12.75" customHeight="1"/>
    <row r="16230" ht="12.75" customHeight="1"/>
    <row r="16231" ht="12.75" customHeight="1"/>
    <row r="16232" ht="12.75" customHeight="1"/>
    <row r="16233" ht="12.75" customHeight="1"/>
    <row r="16234" ht="12.75" customHeight="1"/>
    <row r="16235" ht="12.75" customHeight="1"/>
    <row r="16236" ht="12.75" customHeight="1"/>
    <row r="16237" ht="12.75" customHeight="1"/>
    <row r="16238" ht="12.75" customHeight="1"/>
    <row r="16239" ht="12.75" customHeight="1"/>
    <row r="16240" ht="12.75" customHeight="1"/>
    <row r="16241" ht="12.75" customHeight="1"/>
    <row r="16242" ht="12.75" customHeight="1"/>
    <row r="16243" ht="12.75" customHeight="1"/>
    <row r="16244" ht="12.75" customHeight="1"/>
    <row r="16245" ht="12.75" customHeight="1"/>
    <row r="16246" ht="12.75" customHeight="1"/>
    <row r="16247" ht="12.75" customHeight="1"/>
    <row r="16248" ht="12.75" customHeight="1"/>
    <row r="16249" ht="12.75" customHeight="1"/>
    <row r="16250" ht="12.75" customHeight="1"/>
    <row r="16251" ht="12.75" customHeight="1"/>
    <row r="16252" ht="12.75" customHeight="1"/>
    <row r="16253" ht="12.75" customHeight="1"/>
    <row r="16254" ht="12.75" customHeight="1"/>
    <row r="16255" ht="12.75" customHeight="1"/>
    <row r="16256" ht="12.75" customHeight="1"/>
    <row r="16257" ht="12.75" customHeight="1"/>
    <row r="16258" ht="12.75" customHeight="1"/>
    <row r="16259" ht="12.75" customHeight="1"/>
    <row r="16260" ht="12.75" customHeight="1"/>
    <row r="16261" ht="12.75" customHeight="1"/>
    <row r="16262" ht="12.75" customHeight="1"/>
    <row r="16263" ht="12.75" customHeight="1"/>
    <row r="16264" ht="12.75" customHeight="1"/>
    <row r="16265" ht="12.75" customHeight="1"/>
    <row r="16266" ht="12.75" customHeight="1"/>
    <row r="16267" ht="12.75" customHeight="1"/>
    <row r="16268" ht="12.75" customHeight="1"/>
    <row r="16269" ht="12.75" customHeight="1"/>
    <row r="16270" ht="12.75" customHeight="1"/>
    <row r="16271" ht="12.75" customHeight="1"/>
    <row r="16272" ht="12.75" customHeight="1"/>
    <row r="16273" ht="12.75" customHeight="1"/>
    <row r="16274" ht="12.75" customHeight="1"/>
    <row r="16275" ht="12.75" customHeight="1"/>
    <row r="16276" ht="12.75" customHeight="1"/>
    <row r="16277" ht="12.75" customHeight="1"/>
    <row r="16278" ht="12.75" customHeight="1"/>
    <row r="16279" ht="12.75" customHeight="1"/>
    <row r="16280" ht="12.75" customHeight="1"/>
    <row r="16281" ht="12.75" customHeight="1"/>
    <row r="16282" ht="12.75" customHeight="1"/>
    <row r="16283" ht="12.75" customHeight="1"/>
    <row r="16284" ht="12.75" customHeight="1"/>
    <row r="16285" ht="12.75" customHeight="1"/>
    <row r="16286" ht="12.75" customHeight="1"/>
    <row r="16287" ht="12.75" customHeight="1"/>
    <row r="16288" ht="12.75" customHeight="1"/>
    <row r="16289" ht="12.75" customHeight="1"/>
    <row r="16290" ht="12.75" customHeight="1"/>
    <row r="16291" ht="12.75" customHeight="1"/>
    <row r="16292" ht="12.75" customHeight="1"/>
    <row r="16293" ht="12.75" customHeight="1"/>
    <row r="16294" ht="12.75" customHeight="1"/>
    <row r="16295" ht="12.75" customHeight="1"/>
    <row r="16296" ht="12.75" customHeight="1"/>
    <row r="16297" ht="12.75" customHeight="1"/>
    <row r="16298" ht="12.75" customHeight="1"/>
    <row r="16299" ht="12.75" customHeight="1"/>
    <row r="16300" ht="12.75" customHeight="1"/>
    <row r="16301" ht="12.75" customHeight="1"/>
    <row r="16302" ht="12.75" customHeight="1"/>
    <row r="16303" ht="12.75" customHeight="1"/>
    <row r="16304" ht="12.75" customHeight="1"/>
    <row r="16305" ht="12.75" customHeight="1"/>
    <row r="16306" ht="12.75" customHeight="1"/>
    <row r="16307" ht="12.75" customHeight="1"/>
    <row r="16308" ht="12.75" customHeight="1"/>
    <row r="16309" ht="12.75" customHeight="1"/>
    <row r="16310" ht="12.75" customHeight="1"/>
    <row r="16311" ht="12.75" customHeight="1"/>
    <row r="16312" ht="12.75" customHeight="1"/>
    <row r="16313" ht="12.75" customHeight="1"/>
    <row r="16314" ht="12.75" customHeight="1"/>
    <row r="16315" ht="12.75" customHeight="1"/>
    <row r="16316" ht="12.75" customHeight="1"/>
    <row r="16317" ht="12.75" customHeight="1"/>
    <row r="16318" ht="12.75" customHeight="1"/>
    <row r="16319" ht="12.75" customHeight="1"/>
    <row r="16320" ht="12.75" customHeight="1"/>
    <row r="16321" ht="12.75" customHeight="1"/>
    <row r="16322" ht="12.75" customHeight="1"/>
    <row r="16323" ht="12.75" customHeight="1"/>
    <row r="16324" ht="12.75" customHeight="1"/>
    <row r="16325" ht="12.75" customHeight="1"/>
    <row r="16326" ht="12.75" customHeight="1"/>
    <row r="16327" ht="12.75" customHeight="1"/>
    <row r="16328" ht="12.75" customHeight="1"/>
    <row r="16329" ht="12.75" customHeight="1"/>
    <row r="16330" ht="12.75" customHeight="1"/>
    <row r="16331" ht="12.75" customHeight="1"/>
    <row r="16332" ht="12.75" customHeight="1"/>
    <row r="16333" ht="12.75" customHeight="1"/>
    <row r="16334" ht="12.75" customHeight="1"/>
    <row r="16335" ht="12.75" customHeight="1"/>
    <row r="16336" ht="12.75" customHeight="1"/>
    <row r="16337" ht="12.75" customHeight="1"/>
    <row r="16338" ht="12.75" customHeight="1"/>
    <row r="16339" ht="12.75" customHeight="1"/>
    <row r="16340" ht="12.75" customHeight="1"/>
    <row r="16341" ht="12.75" customHeight="1"/>
    <row r="16342" ht="12.75" customHeight="1"/>
    <row r="16343" ht="12.75" customHeight="1"/>
    <row r="16344" ht="12.75" customHeight="1"/>
    <row r="16345" ht="12.75" customHeight="1"/>
    <row r="16346" ht="12.75" customHeight="1"/>
    <row r="16347" ht="12.75" customHeight="1"/>
    <row r="16348" ht="12.75" customHeight="1"/>
    <row r="16349" ht="12.75" customHeight="1"/>
    <row r="16350" ht="12.75" customHeight="1"/>
    <row r="16351" ht="12.75" customHeight="1"/>
    <row r="16352" ht="12.75" customHeight="1"/>
    <row r="16353" ht="12.75" customHeight="1"/>
    <row r="16354" ht="12.75" customHeight="1"/>
    <row r="16355" ht="12.75" customHeight="1"/>
    <row r="16356" ht="12.75" customHeight="1"/>
    <row r="16357" ht="12.75" customHeight="1"/>
    <row r="16358" ht="12.75" customHeight="1"/>
    <row r="16359" ht="12.75" customHeight="1"/>
    <row r="16360" ht="12.75" customHeight="1"/>
    <row r="16361" ht="12.75" customHeight="1"/>
    <row r="16362" ht="12.75" customHeight="1"/>
    <row r="16363" ht="12.75" customHeight="1"/>
    <row r="16364" ht="12.75" customHeight="1"/>
    <row r="16365" ht="12.75" customHeight="1"/>
    <row r="16366" ht="12.75" customHeight="1"/>
    <row r="16367" ht="12.75" customHeight="1"/>
    <row r="16368" ht="12.75" customHeight="1"/>
    <row r="16369" ht="12.75" customHeight="1"/>
    <row r="16370" ht="12.75" customHeight="1"/>
    <row r="16371" ht="12.75" customHeight="1"/>
    <row r="16372" ht="12.75" customHeight="1"/>
    <row r="16373" ht="12.75" customHeight="1"/>
    <row r="16374" ht="12.75" customHeight="1"/>
    <row r="16375" ht="12.75" customHeight="1"/>
    <row r="16376" ht="12.75" customHeight="1"/>
    <row r="16377" ht="12.75" customHeight="1"/>
    <row r="16378" ht="12.75" customHeight="1"/>
    <row r="16379" ht="12.75" customHeight="1"/>
    <row r="16380" ht="12.75" customHeight="1"/>
    <row r="16381" ht="12.75" customHeight="1"/>
    <row r="16382" ht="12.75" customHeight="1"/>
    <row r="16383" ht="12.75" customHeight="1"/>
    <row r="16384" ht="12.75" customHeight="1"/>
    <row r="16385" ht="12.75" customHeight="1"/>
    <row r="16386" ht="12.75" customHeight="1"/>
    <row r="16387" ht="12.75" customHeight="1"/>
    <row r="16388" ht="12.75" customHeight="1"/>
    <row r="16389" ht="12.75" customHeight="1"/>
    <row r="16390" ht="12.75" customHeight="1"/>
    <row r="16391" ht="12.75" customHeight="1"/>
    <row r="16392" ht="12.75" customHeight="1"/>
    <row r="16393" ht="12.75" customHeight="1"/>
    <row r="16394" ht="12.75" customHeight="1"/>
    <row r="16395" ht="12.75" customHeight="1"/>
    <row r="16396" ht="12.75" customHeight="1"/>
    <row r="16397" ht="12.75" customHeight="1"/>
    <row r="16398" ht="12.75" customHeight="1"/>
    <row r="16399" ht="12.75" customHeight="1"/>
    <row r="16400" ht="12.75" customHeight="1"/>
    <row r="16401" ht="12.75" customHeight="1"/>
    <row r="16402" ht="12.75" customHeight="1"/>
    <row r="16403" ht="12.75" customHeight="1"/>
    <row r="16404" ht="12.75" customHeight="1"/>
    <row r="16405" ht="12.75" customHeight="1"/>
    <row r="16406" ht="12.75" customHeight="1"/>
    <row r="16407" ht="12.75" customHeight="1"/>
    <row r="16408" ht="12.75" customHeight="1"/>
    <row r="16409" ht="12.75" customHeight="1"/>
    <row r="16410" ht="12.75" customHeight="1"/>
    <row r="16411" ht="12.75" customHeight="1"/>
    <row r="16412" ht="12.75" customHeight="1"/>
    <row r="16413" ht="12.75" customHeight="1"/>
    <row r="16414" ht="12.75" customHeight="1"/>
    <row r="16415" ht="12.75" customHeight="1"/>
    <row r="16416" ht="12.75" customHeight="1"/>
    <row r="16417" ht="12.75" customHeight="1"/>
    <row r="16418" ht="12.75" customHeight="1"/>
    <row r="16419" ht="12.75" customHeight="1"/>
    <row r="16420" ht="12.75" customHeight="1"/>
    <row r="16421" ht="12.75" customHeight="1"/>
    <row r="16422" ht="12.75" customHeight="1"/>
    <row r="16423" ht="12.75" customHeight="1"/>
    <row r="16424" ht="12.75" customHeight="1"/>
    <row r="16425" ht="12.75" customHeight="1"/>
    <row r="16426" ht="12.75" customHeight="1"/>
    <row r="16427" ht="12.75" customHeight="1"/>
    <row r="16428" ht="12.75" customHeight="1"/>
    <row r="16429" ht="12.75" customHeight="1"/>
    <row r="16430" ht="12.75" customHeight="1"/>
    <row r="16431" ht="12.75" customHeight="1"/>
    <row r="16432" ht="12.75" customHeight="1"/>
    <row r="16433" ht="12.75" customHeight="1"/>
    <row r="16434" ht="12.75" customHeight="1"/>
    <row r="16435" ht="12.75" customHeight="1"/>
    <row r="16436" ht="12.75" customHeight="1"/>
    <row r="16437" ht="12.75" customHeight="1"/>
    <row r="16438" ht="12.75" customHeight="1"/>
    <row r="16439" ht="12.75" customHeight="1"/>
    <row r="16440" ht="12.75" customHeight="1"/>
    <row r="16441" ht="12.75" customHeight="1"/>
    <row r="16442" ht="12.75" customHeight="1"/>
    <row r="16443" ht="12.75" customHeight="1"/>
    <row r="16444" ht="12.75" customHeight="1"/>
    <row r="16445" ht="12.75" customHeight="1"/>
    <row r="16446" ht="12.75" customHeight="1"/>
    <row r="16447" ht="12.75" customHeight="1"/>
    <row r="16448" ht="12.75" customHeight="1"/>
    <row r="16449" ht="12.75" customHeight="1"/>
    <row r="16450" ht="12.75" customHeight="1"/>
    <row r="16451" ht="12.75" customHeight="1"/>
    <row r="16452" ht="12.75" customHeight="1"/>
    <row r="16453" ht="12.75" customHeight="1"/>
    <row r="16454" ht="12.75" customHeight="1"/>
    <row r="16455" ht="12.75" customHeight="1"/>
    <row r="16456" ht="12.75" customHeight="1"/>
    <row r="16457" ht="12.75" customHeight="1"/>
    <row r="16458" ht="12.75" customHeight="1"/>
    <row r="16459" ht="12.75" customHeight="1"/>
    <row r="16460" ht="12.75" customHeight="1"/>
    <row r="16461" ht="12.75" customHeight="1"/>
    <row r="16462" ht="12.75" customHeight="1"/>
    <row r="16463" ht="12.75" customHeight="1"/>
    <row r="16464" ht="12.75" customHeight="1"/>
    <row r="16465" ht="12.75" customHeight="1"/>
    <row r="16466" ht="12.75" customHeight="1"/>
    <row r="16467" ht="12.75" customHeight="1"/>
    <row r="16468" ht="12.75" customHeight="1"/>
    <row r="16469" ht="12.75" customHeight="1"/>
    <row r="16470" ht="12.75" customHeight="1"/>
    <row r="16471" ht="12.75" customHeight="1"/>
    <row r="16472" ht="12.75" customHeight="1"/>
    <row r="16473" ht="12.75" customHeight="1"/>
    <row r="16474" ht="12.75" customHeight="1"/>
    <row r="16475" ht="12.75" customHeight="1"/>
    <row r="16476" ht="12.75" customHeight="1"/>
    <row r="16477" ht="12.75" customHeight="1"/>
    <row r="16478" ht="12.75" customHeight="1"/>
    <row r="16479" ht="12.75" customHeight="1"/>
    <row r="16480" ht="12.75" customHeight="1"/>
    <row r="16481" ht="12.75" customHeight="1"/>
    <row r="16482" ht="12.75" customHeight="1"/>
    <row r="16483" ht="12.75" customHeight="1"/>
    <row r="16484" ht="12.75" customHeight="1"/>
    <row r="16485" ht="12.75" customHeight="1"/>
    <row r="16486" ht="12.75" customHeight="1"/>
    <row r="16487" ht="12.75" customHeight="1"/>
    <row r="16488" ht="12.75" customHeight="1"/>
    <row r="16489" ht="12.75" customHeight="1"/>
    <row r="16490" ht="12.75" customHeight="1"/>
    <row r="16491" ht="12.75" customHeight="1"/>
    <row r="16492" ht="12.75" customHeight="1"/>
    <row r="16493" ht="12.75" customHeight="1"/>
    <row r="16494" ht="12.75" customHeight="1"/>
    <row r="16495" ht="12.75" customHeight="1"/>
    <row r="16496" ht="12.75" customHeight="1"/>
    <row r="16497" ht="12.75" customHeight="1"/>
    <row r="16498" ht="12.75" customHeight="1"/>
    <row r="16499" ht="12.75" customHeight="1"/>
    <row r="16500" ht="12.75" customHeight="1"/>
    <row r="16501" ht="12.75" customHeight="1"/>
    <row r="16502" ht="12.75" customHeight="1"/>
    <row r="16503" ht="12.75" customHeight="1"/>
    <row r="16504" ht="12.75" customHeight="1"/>
    <row r="16505" ht="12.75" customHeight="1"/>
    <row r="16506" ht="12.75" customHeight="1"/>
    <row r="16507" ht="12.75" customHeight="1"/>
    <row r="16508" ht="12.75" customHeight="1"/>
    <row r="16509" ht="12.75" customHeight="1"/>
    <row r="16510" ht="12.75" customHeight="1"/>
    <row r="16511" ht="12.75" customHeight="1"/>
    <row r="16512" ht="12.75" customHeight="1"/>
    <row r="16513" ht="12.75" customHeight="1"/>
    <row r="16514" ht="12.75" customHeight="1"/>
    <row r="16515" ht="12.75" customHeight="1"/>
    <row r="16516" ht="12.75" customHeight="1"/>
    <row r="16517" ht="12.75" customHeight="1"/>
    <row r="16518" ht="12.75" customHeight="1"/>
    <row r="16519" ht="12.75" customHeight="1"/>
    <row r="16520" ht="12.75" customHeight="1"/>
    <row r="16521" ht="12.75" customHeight="1"/>
    <row r="16522" ht="12.75" customHeight="1"/>
    <row r="16523" ht="12.75" customHeight="1"/>
    <row r="16524" ht="12.75" customHeight="1"/>
    <row r="16525" ht="12.75" customHeight="1"/>
    <row r="16526" ht="12.75" customHeight="1"/>
    <row r="16527" ht="12.75" customHeight="1"/>
    <row r="16528" ht="12.75" customHeight="1"/>
    <row r="16529" ht="12.75" customHeight="1"/>
    <row r="16530" ht="12.75" customHeight="1"/>
    <row r="16531" ht="12.75" customHeight="1"/>
    <row r="16532" ht="12.75" customHeight="1"/>
    <row r="16533" ht="12.75" customHeight="1"/>
    <row r="16534" ht="12.75" customHeight="1"/>
    <row r="16535" ht="12.75" customHeight="1"/>
    <row r="16536" ht="12.75" customHeight="1"/>
    <row r="16537" ht="12.75" customHeight="1"/>
    <row r="16538" ht="12.75" customHeight="1"/>
    <row r="16539" ht="12.75" customHeight="1"/>
    <row r="16540" ht="12.75" customHeight="1"/>
    <row r="16541" ht="12.75" customHeight="1"/>
    <row r="16542" ht="12.75" customHeight="1"/>
    <row r="16543" ht="12.75" customHeight="1"/>
    <row r="16544" ht="12.75" customHeight="1"/>
    <row r="16545" ht="12.75" customHeight="1"/>
    <row r="16546" ht="12.75" customHeight="1"/>
    <row r="16547" ht="12.75" customHeight="1"/>
    <row r="16548" ht="12.75" customHeight="1"/>
    <row r="16549" ht="12.75" customHeight="1"/>
    <row r="16550" ht="12.75" customHeight="1"/>
    <row r="16551" ht="12.75" customHeight="1"/>
    <row r="16552" ht="12.75" customHeight="1"/>
    <row r="16553" ht="12.75" customHeight="1"/>
    <row r="16554" ht="12.75" customHeight="1"/>
    <row r="16555" ht="12.75" customHeight="1"/>
    <row r="16556" ht="12.75" customHeight="1"/>
    <row r="16557" ht="12.75" customHeight="1"/>
    <row r="16558" ht="12.75" customHeight="1"/>
    <row r="16559" ht="12.75" customHeight="1"/>
    <row r="16560" ht="12.75" customHeight="1"/>
    <row r="16561" ht="12.75" customHeight="1"/>
    <row r="16562" ht="12.75" customHeight="1"/>
    <row r="16563" ht="12.75" customHeight="1"/>
    <row r="16564" ht="12.75" customHeight="1"/>
    <row r="16565" ht="12.75" customHeight="1"/>
    <row r="16566" ht="12.75" customHeight="1"/>
    <row r="16567" ht="12.75" customHeight="1"/>
    <row r="16568" ht="12.75" customHeight="1"/>
    <row r="16569" ht="12.75" customHeight="1"/>
    <row r="16570" ht="12.75" customHeight="1"/>
    <row r="16571" ht="12.75" customHeight="1"/>
    <row r="16572" ht="12.75" customHeight="1"/>
    <row r="16573" ht="12.75" customHeight="1"/>
    <row r="16574" ht="12.75" customHeight="1"/>
    <row r="16575" ht="12.75" customHeight="1"/>
    <row r="16576" ht="12.75" customHeight="1"/>
    <row r="16577" ht="12.75" customHeight="1"/>
    <row r="16578" ht="12.75" customHeight="1"/>
    <row r="16579" ht="12.75" customHeight="1"/>
    <row r="16580" ht="12.75" customHeight="1"/>
    <row r="16581" ht="12.75" customHeight="1"/>
    <row r="16582" ht="12.75" customHeight="1"/>
    <row r="16583" ht="12.75" customHeight="1"/>
    <row r="16584" ht="12.75" customHeight="1"/>
    <row r="16585" ht="12.75" customHeight="1"/>
    <row r="16586" ht="12.75" customHeight="1"/>
    <row r="16587" ht="12.75" customHeight="1"/>
    <row r="16588" ht="12.75" customHeight="1"/>
    <row r="16589" ht="12.75" customHeight="1"/>
    <row r="16590" ht="12.75" customHeight="1"/>
    <row r="16591" ht="12.75" customHeight="1"/>
    <row r="16592" ht="12.75" customHeight="1"/>
    <row r="16593" ht="12.75" customHeight="1"/>
    <row r="16594" ht="12.75" customHeight="1"/>
    <row r="16595" ht="12.75" customHeight="1"/>
    <row r="16596" ht="12.75" customHeight="1"/>
    <row r="16597" ht="12.75" customHeight="1"/>
    <row r="16598" ht="12.75" customHeight="1"/>
    <row r="16599" ht="12.75" customHeight="1"/>
    <row r="16600" ht="12.75" customHeight="1"/>
    <row r="16601" ht="12.75" customHeight="1"/>
    <row r="16602" ht="12.75" customHeight="1"/>
    <row r="16603" ht="12.75" customHeight="1"/>
    <row r="16604" ht="12.75" customHeight="1"/>
    <row r="16605" ht="12.75" customHeight="1"/>
    <row r="16606" ht="12.75" customHeight="1"/>
    <row r="16607" ht="12.75" customHeight="1"/>
    <row r="16608" ht="12.75" customHeight="1"/>
    <row r="16609" ht="12.75" customHeight="1"/>
    <row r="16610" ht="12.75" customHeight="1"/>
    <row r="16611" ht="12.75" customHeight="1"/>
    <row r="16612" ht="12.75" customHeight="1"/>
    <row r="16613" ht="12.75" customHeight="1"/>
    <row r="16614" ht="12.75" customHeight="1"/>
    <row r="16615" ht="12.75" customHeight="1"/>
    <row r="16616" ht="12.75" customHeight="1"/>
    <row r="16617" ht="12.75" customHeight="1"/>
    <row r="16618" ht="12.75" customHeight="1"/>
    <row r="16619" ht="12.75" customHeight="1"/>
    <row r="16620" ht="12.75" customHeight="1"/>
    <row r="16621" ht="12.75" customHeight="1"/>
    <row r="16622" ht="12.75" customHeight="1"/>
    <row r="16623" ht="12.75" customHeight="1"/>
    <row r="16624" ht="12.75" customHeight="1"/>
    <row r="16625" ht="12.75" customHeight="1"/>
    <row r="16626" ht="12.75" customHeight="1"/>
    <row r="16627" ht="12.75" customHeight="1"/>
    <row r="16628" ht="12.75" customHeight="1"/>
    <row r="16629" ht="12.75" customHeight="1"/>
    <row r="16630" ht="12.75" customHeight="1"/>
    <row r="16631" ht="12.75" customHeight="1"/>
    <row r="16632" ht="12.75" customHeight="1"/>
    <row r="16633" ht="12.75" customHeight="1"/>
    <row r="16634" ht="12.75" customHeight="1"/>
    <row r="16635" ht="12.75" customHeight="1"/>
    <row r="16636" ht="12.75" customHeight="1"/>
    <row r="16637" ht="12.75" customHeight="1"/>
    <row r="16638" ht="12.75" customHeight="1"/>
    <row r="16639" ht="12.75" customHeight="1"/>
    <row r="16640" ht="12.75" customHeight="1"/>
    <row r="16641" ht="12.75" customHeight="1"/>
    <row r="16642" ht="12.75" customHeight="1"/>
    <row r="16643" ht="12.75" customHeight="1"/>
    <row r="16644" ht="12.75" customHeight="1"/>
    <row r="16645" ht="12.75" customHeight="1"/>
    <row r="16646" ht="12.75" customHeight="1"/>
    <row r="16647" ht="12.75" customHeight="1"/>
    <row r="16648" ht="12.75" customHeight="1"/>
    <row r="16649" ht="12.75" customHeight="1"/>
    <row r="16650" ht="12.75" customHeight="1"/>
    <row r="16651" ht="12.75" customHeight="1"/>
    <row r="16652" ht="12.75" customHeight="1"/>
    <row r="16653" ht="12.75" customHeight="1"/>
    <row r="16654" ht="12.75" customHeight="1"/>
    <row r="16655" ht="12.75" customHeight="1"/>
    <row r="16656" ht="12.75" customHeight="1"/>
    <row r="16657" ht="12.75" customHeight="1"/>
    <row r="16658" ht="12.75" customHeight="1"/>
    <row r="16659" ht="12.75" customHeight="1"/>
    <row r="16660" ht="12.75" customHeight="1"/>
    <row r="16661" ht="12.75" customHeight="1"/>
    <row r="16662" ht="12.75" customHeight="1"/>
    <row r="16663" ht="12.75" customHeight="1"/>
    <row r="16664" ht="12.75" customHeight="1"/>
    <row r="16665" ht="12.75" customHeight="1"/>
    <row r="16666" ht="12.75" customHeight="1"/>
    <row r="16667" ht="12.75" customHeight="1"/>
    <row r="16668" ht="12.75" customHeight="1"/>
    <row r="16669" ht="12.75" customHeight="1"/>
    <row r="16670" ht="12.75" customHeight="1"/>
    <row r="16671" ht="12.75" customHeight="1"/>
    <row r="16672" ht="12.75" customHeight="1"/>
    <row r="16673" ht="12.75" customHeight="1"/>
    <row r="16674" ht="12.75" customHeight="1"/>
    <row r="16675" ht="12.75" customHeight="1"/>
    <row r="16676" ht="12.75" customHeight="1"/>
    <row r="16677" ht="12.75" customHeight="1"/>
    <row r="16678" ht="12.75" customHeight="1"/>
    <row r="16679" ht="12.75" customHeight="1"/>
    <row r="16680" ht="12.75" customHeight="1"/>
    <row r="16681" ht="12.75" customHeight="1"/>
    <row r="16682" ht="12.75" customHeight="1"/>
    <row r="16683" ht="12.75" customHeight="1"/>
    <row r="16684" ht="12.75" customHeight="1"/>
    <row r="16685" ht="12.75" customHeight="1"/>
    <row r="16686" ht="12.75" customHeight="1"/>
    <row r="16687" ht="12.75" customHeight="1"/>
    <row r="16688" ht="12.75" customHeight="1"/>
    <row r="16689" ht="12.75" customHeight="1"/>
    <row r="16690" ht="12.75" customHeight="1"/>
    <row r="16691" ht="12.75" customHeight="1"/>
    <row r="16692" ht="12.75" customHeight="1"/>
    <row r="16693" ht="12.75" customHeight="1"/>
    <row r="16694" ht="12.75" customHeight="1"/>
    <row r="16695" ht="12.75" customHeight="1"/>
    <row r="16696" ht="12.75" customHeight="1"/>
    <row r="16697" ht="12.75" customHeight="1"/>
    <row r="16698" ht="12.75" customHeight="1"/>
    <row r="16699" ht="12.75" customHeight="1"/>
    <row r="16700" ht="12.75" customHeight="1"/>
    <row r="16701" ht="12.75" customHeight="1"/>
    <row r="16702" ht="12.75" customHeight="1"/>
    <row r="16703" ht="12.75" customHeight="1"/>
    <row r="16704" ht="12.75" customHeight="1"/>
    <row r="16705" ht="12.75" customHeight="1"/>
    <row r="16706" ht="12.75" customHeight="1"/>
    <row r="16707" ht="12.75" customHeight="1"/>
    <row r="16708" ht="12.75" customHeight="1"/>
    <row r="16709" ht="12.75" customHeight="1"/>
    <row r="16710" ht="12.75" customHeight="1"/>
    <row r="16711" ht="12.75" customHeight="1"/>
    <row r="16712" ht="12.75" customHeight="1"/>
    <row r="16713" ht="12.75" customHeight="1"/>
    <row r="16714" ht="12.75" customHeight="1"/>
    <row r="16715" ht="12.75" customHeight="1"/>
    <row r="16716" ht="12.75" customHeight="1"/>
    <row r="16717" ht="12.75" customHeight="1"/>
    <row r="16718" ht="12.75" customHeight="1"/>
    <row r="16719" ht="12.75" customHeight="1"/>
    <row r="16720" ht="12.75" customHeight="1"/>
    <row r="16721" ht="12.75" customHeight="1"/>
    <row r="16722" ht="12.75" customHeight="1"/>
    <row r="16723" ht="12.75" customHeight="1"/>
    <row r="16724" ht="12.75" customHeight="1"/>
    <row r="16725" ht="12.75" customHeight="1"/>
    <row r="16726" ht="12.75" customHeight="1"/>
    <row r="16727" ht="12.75" customHeight="1"/>
    <row r="16728" ht="12.75" customHeight="1"/>
    <row r="16729" ht="12.75" customHeight="1"/>
    <row r="16730" ht="12.75" customHeight="1"/>
    <row r="16731" ht="12.75" customHeight="1"/>
    <row r="16732" ht="12.75" customHeight="1"/>
    <row r="16733" ht="12.75" customHeight="1"/>
    <row r="16734" ht="12.75" customHeight="1"/>
    <row r="16735" ht="12.75" customHeight="1"/>
    <row r="16736" ht="12.75" customHeight="1"/>
    <row r="16737" ht="12.75" customHeight="1"/>
    <row r="16738" ht="12.75" customHeight="1"/>
    <row r="16739" ht="12.75" customHeight="1"/>
    <row r="16740" ht="12.75" customHeight="1"/>
    <row r="16741" ht="12.75" customHeight="1"/>
    <row r="16742" ht="12.75" customHeight="1"/>
    <row r="16743" ht="12.75" customHeight="1"/>
    <row r="16744" ht="12.75" customHeight="1"/>
    <row r="16745" ht="12.75" customHeight="1"/>
    <row r="16746" ht="12.75" customHeight="1"/>
    <row r="16747" ht="12.75" customHeight="1"/>
    <row r="16748" ht="12.75" customHeight="1"/>
    <row r="16749" ht="12.75" customHeight="1"/>
    <row r="16750" ht="12.75" customHeight="1"/>
    <row r="16751" ht="12.75" customHeight="1"/>
    <row r="16752" ht="12.75" customHeight="1"/>
    <row r="16753" ht="12.75" customHeight="1"/>
    <row r="16754" ht="12.75" customHeight="1"/>
    <row r="16755" ht="12.75" customHeight="1"/>
    <row r="16756" ht="12.75" customHeight="1"/>
    <row r="16757" ht="12.75" customHeight="1"/>
    <row r="16758" ht="12.75" customHeight="1"/>
    <row r="16759" ht="12.75" customHeight="1"/>
    <row r="16760" ht="12.75" customHeight="1"/>
    <row r="16761" ht="12.75" customHeight="1"/>
    <row r="16762" ht="12.75" customHeight="1"/>
    <row r="16763" ht="12.75" customHeight="1"/>
    <row r="16764" ht="12.75" customHeight="1"/>
    <row r="16765" ht="12.75" customHeight="1"/>
    <row r="16766" ht="12.75" customHeight="1"/>
    <row r="16767" ht="12.75" customHeight="1"/>
    <row r="16768" ht="12.75" customHeight="1"/>
    <row r="16769" ht="12.75" customHeight="1"/>
    <row r="16770" ht="12.75" customHeight="1"/>
    <row r="16771" ht="12.75" customHeight="1"/>
    <row r="16772" ht="12.75" customHeight="1"/>
    <row r="16773" ht="12.75" customHeight="1"/>
    <row r="16774" ht="12.75" customHeight="1"/>
    <row r="16775" ht="12.75" customHeight="1"/>
    <row r="16776" ht="12.75" customHeight="1"/>
    <row r="16777" ht="12.75" customHeight="1"/>
    <row r="16778" ht="12.75" customHeight="1"/>
    <row r="16779" ht="12.75" customHeight="1"/>
    <row r="16780" ht="12.75" customHeight="1"/>
    <row r="16781" ht="12.75" customHeight="1"/>
    <row r="16782" ht="12.75" customHeight="1"/>
    <row r="16783" ht="12.75" customHeight="1"/>
    <row r="16784" ht="12.75" customHeight="1"/>
    <row r="16785" ht="12.75" customHeight="1"/>
    <row r="16786" ht="12.75" customHeight="1"/>
    <row r="16787" ht="12.75" customHeight="1"/>
    <row r="16788" ht="12.75" customHeight="1"/>
    <row r="16789" ht="12.75" customHeight="1"/>
    <row r="16790" ht="12.75" customHeight="1"/>
    <row r="16791" ht="12.75" customHeight="1"/>
    <row r="16792" ht="12.75" customHeight="1"/>
    <row r="16793" ht="12.75" customHeight="1"/>
    <row r="16794" ht="12.75" customHeight="1"/>
    <row r="16795" ht="12.75" customHeight="1"/>
    <row r="16796" ht="12.75" customHeight="1"/>
    <row r="16797" ht="12.75" customHeight="1"/>
    <row r="16798" ht="12.75" customHeight="1"/>
    <row r="16799" ht="12.75" customHeight="1"/>
    <row r="16800" ht="12.75" customHeight="1"/>
    <row r="16801" ht="12.75" customHeight="1"/>
    <row r="16802" ht="12.75" customHeight="1"/>
    <row r="16803" ht="12.75" customHeight="1"/>
    <row r="16804" ht="12.75" customHeight="1"/>
    <row r="16805" ht="12.75" customHeight="1"/>
    <row r="16806" ht="12.75" customHeight="1"/>
    <row r="16807" ht="12.75" customHeight="1"/>
    <row r="16808" ht="12.75" customHeight="1"/>
    <row r="16809" ht="12.75" customHeight="1"/>
    <row r="16810" ht="12.75" customHeight="1"/>
    <row r="16811" ht="12.75" customHeight="1"/>
    <row r="16812" ht="12.75" customHeight="1"/>
    <row r="16813" ht="12.75" customHeight="1"/>
    <row r="16814" ht="12.75" customHeight="1"/>
    <row r="16815" ht="12.75" customHeight="1"/>
    <row r="16816" ht="12.75" customHeight="1"/>
    <row r="16817" ht="12.75" customHeight="1"/>
    <row r="16818" ht="12.75" customHeight="1"/>
    <row r="16819" ht="12.75" customHeight="1"/>
    <row r="16820" ht="12.75" customHeight="1"/>
    <row r="16821" ht="12.75" customHeight="1"/>
    <row r="16822" ht="12.75" customHeight="1"/>
    <row r="16823" ht="12.75" customHeight="1"/>
    <row r="16824" ht="12.75" customHeight="1"/>
    <row r="16825" ht="12.75" customHeight="1"/>
    <row r="16826" ht="12.75" customHeight="1"/>
    <row r="16827" ht="12.75" customHeight="1"/>
    <row r="16828" ht="12.75" customHeight="1"/>
    <row r="16829" ht="12.75" customHeight="1"/>
    <row r="16830" ht="12.75" customHeight="1"/>
    <row r="16831" ht="12.75" customHeight="1"/>
    <row r="16832" ht="12.75" customHeight="1"/>
    <row r="16833" ht="12.75" customHeight="1"/>
    <row r="16834" ht="12.75" customHeight="1"/>
    <row r="16835" ht="12.75" customHeight="1"/>
    <row r="16836" ht="12.75" customHeight="1"/>
    <row r="16837" ht="12.75" customHeight="1"/>
    <row r="16838" ht="12.75" customHeight="1"/>
    <row r="16839" ht="12.75" customHeight="1"/>
    <row r="16840" ht="12.75" customHeight="1"/>
    <row r="16841" ht="12.75" customHeight="1"/>
    <row r="16842" ht="12.75" customHeight="1"/>
    <row r="16843" ht="12.75" customHeight="1"/>
    <row r="16844" ht="12.75" customHeight="1"/>
    <row r="16845" ht="12.75" customHeight="1"/>
    <row r="16846" ht="12.75" customHeight="1"/>
    <row r="16847" ht="12.75" customHeight="1"/>
    <row r="16848" ht="12.75" customHeight="1"/>
    <row r="16849" ht="12.75" customHeight="1"/>
    <row r="16850" ht="12.75" customHeight="1"/>
    <row r="16851" ht="12.75" customHeight="1"/>
    <row r="16852" ht="12.75" customHeight="1"/>
    <row r="16853" ht="12.75" customHeight="1"/>
    <row r="16854" ht="12.75" customHeight="1"/>
    <row r="16855" ht="12.75" customHeight="1"/>
    <row r="16856" ht="12.75" customHeight="1"/>
    <row r="16857" ht="12.75" customHeight="1"/>
    <row r="16858" ht="12.75" customHeight="1"/>
    <row r="16859" ht="12.75" customHeight="1"/>
    <row r="16860" ht="12.75" customHeight="1"/>
    <row r="16861" ht="12.75" customHeight="1"/>
    <row r="16862" ht="12.75" customHeight="1"/>
    <row r="16863" ht="12.75" customHeight="1"/>
    <row r="16864" ht="12.75" customHeight="1"/>
    <row r="16865" ht="12.75" customHeight="1"/>
    <row r="16866" ht="12.75" customHeight="1"/>
    <row r="16867" ht="12.75" customHeight="1"/>
    <row r="16868" ht="12.75" customHeight="1"/>
    <row r="16869" ht="12.75" customHeight="1"/>
    <row r="16870" ht="12.75" customHeight="1"/>
    <row r="16871" ht="12.75" customHeight="1"/>
    <row r="16872" ht="12.75" customHeight="1"/>
    <row r="16873" ht="12.75" customHeight="1"/>
    <row r="16874" ht="12.75" customHeight="1"/>
    <row r="16875" ht="12.75" customHeight="1"/>
    <row r="16876" ht="12.75" customHeight="1"/>
    <row r="16877" ht="12.75" customHeight="1"/>
    <row r="16878" ht="12.75" customHeight="1"/>
    <row r="16879" ht="12.75" customHeight="1"/>
    <row r="16880" ht="12.75" customHeight="1"/>
    <row r="16881" ht="12.75" customHeight="1"/>
    <row r="16882" ht="12.75" customHeight="1"/>
    <row r="16883" ht="12.75" customHeight="1"/>
    <row r="16884" ht="12.75" customHeight="1"/>
    <row r="16885" ht="12.75" customHeight="1"/>
    <row r="16886" ht="12.75" customHeight="1"/>
    <row r="16887" ht="12.75" customHeight="1"/>
    <row r="16888" ht="12.75" customHeight="1"/>
    <row r="16889" ht="12.75" customHeight="1"/>
    <row r="16890" ht="12.75" customHeight="1"/>
    <row r="16891" ht="12.75" customHeight="1"/>
    <row r="16892" ht="12.75" customHeight="1"/>
    <row r="16893" ht="12.75" customHeight="1"/>
    <row r="16894" ht="12.75" customHeight="1"/>
    <row r="16895" ht="12.75" customHeight="1"/>
    <row r="16896" ht="12.75" customHeight="1"/>
    <row r="16897" ht="12.75" customHeight="1"/>
    <row r="16898" ht="12.75" customHeight="1"/>
    <row r="16899" ht="12.75" customHeight="1"/>
    <row r="16900" ht="12.75" customHeight="1"/>
    <row r="16901" ht="12.75" customHeight="1"/>
    <row r="16902" ht="12.75" customHeight="1"/>
    <row r="16903" ht="12.75" customHeight="1"/>
    <row r="16904" ht="12.75" customHeight="1"/>
    <row r="16905" ht="12.75" customHeight="1"/>
    <row r="16906" ht="12.75" customHeight="1"/>
    <row r="16907" ht="12.75" customHeight="1"/>
    <row r="16908" ht="12.75" customHeight="1"/>
    <row r="16909" ht="12.75" customHeight="1"/>
    <row r="16910" ht="12.75" customHeight="1"/>
    <row r="16911" ht="12.75" customHeight="1"/>
    <row r="16912" ht="12.75" customHeight="1"/>
    <row r="16913" ht="12.75" customHeight="1"/>
    <row r="16914" ht="12.75" customHeight="1"/>
    <row r="16915" ht="12.75" customHeight="1"/>
    <row r="16916" ht="12.75" customHeight="1"/>
    <row r="16917" ht="12.75" customHeight="1"/>
    <row r="16918" ht="12.75" customHeight="1"/>
    <row r="16919" ht="12.75" customHeight="1"/>
    <row r="16920" ht="12.75" customHeight="1"/>
    <row r="16921" ht="12.75" customHeight="1"/>
    <row r="16922" ht="12.75" customHeight="1"/>
    <row r="16923" ht="12.75" customHeight="1"/>
    <row r="16924" ht="12.75" customHeight="1"/>
    <row r="16925" ht="12.75" customHeight="1"/>
    <row r="16926" ht="12.75" customHeight="1"/>
    <row r="16927" ht="12.75" customHeight="1"/>
    <row r="16928" ht="12.75" customHeight="1"/>
    <row r="16929" ht="12.75" customHeight="1"/>
    <row r="16930" ht="12.75" customHeight="1"/>
    <row r="16931" ht="12.75" customHeight="1"/>
    <row r="16932" ht="12.75" customHeight="1"/>
    <row r="16933" ht="12.75" customHeight="1"/>
    <row r="16934" ht="12.75" customHeight="1"/>
    <row r="16935" ht="12.75" customHeight="1"/>
    <row r="16936" ht="12.75" customHeight="1"/>
    <row r="16937" ht="12.75" customHeight="1"/>
    <row r="16938" ht="12.75" customHeight="1"/>
    <row r="16939" ht="12.75" customHeight="1"/>
    <row r="16940" ht="12.75" customHeight="1"/>
    <row r="16941" ht="12.75" customHeight="1"/>
    <row r="16942" ht="12.75" customHeight="1"/>
    <row r="16943" ht="12.75" customHeight="1"/>
    <row r="16944" ht="12.75" customHeight="1"/>
    <row r="16945" ht="12.75" customHeight="1"/>
    <row r="16946" ht="12.75" customHeight="1"/>
    <row r="16947" ht="12.75" customHeight="1"/>
    <row r="16948" ht="12.75" customHeight="1"/>
    <row r="16949" ht="12.75" customHeight="1"/>
    <row r="16950" ht="12.75" customHeight="1"/>
    <row r="16951" ht="12.75" customHeight="1"/>
    <row r="16952" ht="12.75" customHeight="1"/>
    <row r="16953" ht="12.75" customHeight="1"/>
    <row r="16954" ht="12.75" customHeight="1"/>
    <row r="16955" ht="12.75" customHeight="1"/>
    <row r="16956" ht="12.75" customHeight="1"/>
    <row r="16957" ht="12.75" customHeight="1"/>
    <row r="16958" ht="12.75" customHeight="1"/>
    <row r="16959" ht="12.75" customHeight="1"/>
    <row r="16960" ht="12.75" customHeight="1"/>
    <row r="16961" ht="12.75" customHeight="1"/>
    <row r="16962" ht="12.75" customHeight="1"/>
    <row r="16963" ht="12.75" customHeight="1"/>
    <row r="16964" ht="12.75" customHeight="1"/>
    <row r="16965" ht="12.75" customHeight="1"/>
    <row r="16966" ht="12.75" customHeight="1"/>
    <row r="16967" ht="12.75" customHeight="1"/>
    <row r="16968" ht="12.75" customHeight="1"/>
    <row r="16969" ht="12.75" customHeight="1"/>
    <row r="16970" ht="12.75" customHeight="1"/>
    <row r="16971" ht="12.75" customHeight="1"/>
    <row r="16972" ht="12.75" customHeight="1"/>
    <row r="16973" ht="12.75" customHeight="1"/>
    <row r="16974" ht="12.75" customHeight="1"/>
    <row r="16975" ht="12.75" customHeight="1"/>
    <row r="16976" ht="12.75" customHeight="1"/>
    <row r="16977" ht="12.75" customHeight="1"/>
    <row r="16978" ht="12.75" customHeight="1"/>
    <row r="16979" ht="12.75" customHeight="1"/>
    <row r="16980" ht="12.75" customHeight="1"/>
    <row r="16981" ht="12.75" customHeight="1"/>
    <row r="16982" ht="12.75" customHeight="1"/>
    <row r="16983" ht="12.75" customHeight="1"/>
    <row r="16984" ht="12.75" customHeight="1"/>
    <row r="16985" ht="12.75" customHeight="1"/>
    <row r="16986" ht="12.75" customHeight="1"/>
    <row r="16987" ht="12.75" customHeight="1"/>
    <row r="16988" ht="12.75" customHeight="1"/>
    <row r="16989" ht="12.75" customHeight="1"/>
    <row r="16990" ht="12.75" customHeight="1"/>
    <row r="16991" ht="12.75" customHeight="1"/>
    <row r="16992" ht="12.75" customHeight="1"/>
    <row r="16993" ht="12.75" customHeight="1"/>
    <row r="16994" ht="12.75" customHeight="1"/>
    <row r="16995" ht="12.75" customHeight="1"/>
    <row r="16996" ht="12.75" customHeight="1"/>
    <row r="16997" ht="12.75" customHeight="1"/>
    <row r="16998" ht="12.75" customHeight="1"/>
    <row r="16999" ht="12.75" customHeight="1"/>
    <row r="17000" ht="12.75" customHeight="1"/>
    <row r="17001" ht="12.75" customHeight="1"/>
    <row r="17002" ht="12.75" customHeight="1"/>
    <row r="17003" ht="12.75" customHeight="1"/>
    <row r="17004" ht="12.75" customHeight="1"/>
    <row r="17005" ht="12.75" customHeight="1"/>
    <row r="17006" ht="12.75" customHeight="1"/>
    <row r="17007" ht="12.75" customHeight="1"/>
    <row r="17008" ht="12.75" customHeight="1"/>
    <row r="17009" ht="12.75" customHeight="1"/>
    <row r="17010" ht="12.75" customHeight="1"/>
    <row r="17011" ht="12.75" customHeight="1"/>
    <row r="17012" ht="12.75" customHeight="1"/>
    <row r="17013" ht="12.75" customHeight="1"/>
    <row r="17014" ht="12.75" customHeight="1"/>
    <row r="17015" ht="12.75" customHeight="1"/>
    <row r="17016" ht="12.75" customHeight="1"/>
    <row r="17017" ht="12.75" customHeight="1"/>
    <row r="17018" ht="12.75" customHeight="1"/>
    <row r="17019" ht="12.75" customHeight="1"/>
    <row r="17020" ht="12.75" customHeight="1"/>
    <row r="17021" ht="12.75" customHeight="1"/>
    <row r="17022" ht="12.75" customHeight="1"/>
    <row r="17023" ht="12.75" customHeight="1"/>
    <row r="17024" ht="12.75" customHeight="1"/>
    <row r="17025" ht="12.75" customHeight="1"/>
    <row r="17026" ht="12.75" customHeight="1"/>
    <row r="17027" ht="12.75" customHeight="1"/>
    <row r="17028" ht="12.75" customHeight="1"/>
    <row r="17029" ht="12.75" customHeight="1"/>
    <row r="17030" ht="12.75" customHeight="1"/>
    <row r="17031" ht="12.75" customHeight="1"/>
    <row r="17032" ht="12.75" customHeight="1"/>
    <row r="17033" ht="12.75" customHeight="1"/>
    <row r="17034" ht="12.75" customHeight="1"/>
    <row r="17035" ht="12.75" customHeight="1"/>
    <row r="17036" ht="12.75" customHeight="1"/>
    <row r="17037" ht="12.75" customHeight="1"/>
    <row r="17038" ht="12.75" customHeight="1"/>
    <row r="17039" ht="12.75" customHeight="1"/>
    <row r="17040" ht="12.75" customHeight="1"/>
    <row r="17041" ht="12.75" customHeight="1"/>
    <row r="17042" ht="12.75" customHeight="1"/>
    <row r="17043" ht="12.75" customHeight="1"/>
    <row r="17044" ht="12.75" customHeight="1"/>
    <row r="17045" ht="12.75" customHeight="1"/>
    <row r="17046" ht="12.75" customHeight="1"/>
    <row r="17047" ht="12.75" customHeight="1"/>
    <row r="17048" ht="12.75" customHeight="1"/>
    <row r="17049" ht="12.75" customHeight="1"/>
    <row r="17050" ht="12.75" customHeight="1"/>
    <row r="17051" ht="12.75" customHeight="1"/>
    <row r="17052" ht="12.75" customHeight="1"/>
    <row r="17053" ht="12.75" customHeight="1"/>
    <row r="17054" ht="12.75" customHeight="1"/>
    <row r="17055" ht="12.75" customHeight="1"/>
    <row r="17056" ht="12.75" customHeight="1"/>
    <row r="17057" ht="12.75" customHeight="1"/>
    <row r="17058" ht="12.75" customHeight="1"/>
    <row r="17059" ht="12.75" customHeight="1"/>
    <row r="17060" ht="12.75" customHeight="1"/>
    <row r="17061" ht="12.75" customHeight="1"/>
    <row r="17062" ht="12.75" customHeight="1"/>
    <row r="17063" ht="12.75" customHeight="1"/>
    <row r="17064" ht="12.75" customHeight="1"/>
    <row r="17065" ht="12.75" customHeight="1"/>
    <row r="17066" ht="12.75" customHeight="1"/>
    <row r="17067" ht="12.75" customHeight="1"/>
    <row r="17068" ht="12.75" customHeight="1"/>
    <row r="17069" ht="12.75" customHeight="1"/>
    <row r="17070" ht="12.75" customHeight="1"/>
    <row r="17071" ht="12.75" customHeight="1"/>
    <row r="17072" ht="12.75" customHeight="1"/>
    <row r="17073" ht="12.75" customHeight="1"/>
    <row r="17074" ht="12.75" customHeight="1"/>
    <row r="17075" ht="12.75" customHeight="1"/>
    <row r="17076" ht="12.75" customHeight="1"/>
    <row r="17077" ht="12.75" customHeight="1"/>
    <row r="17078" ht="12.75" customHeight="1"/>
    <row r="17079" ht="12.75" customHeight="1"/>
    <row r="17080" ht="12.75" customHeight="1"/>
    <row r="17081" ht="12.75" customHeight="1"/>
    <row r="17082" ht="12.75" customHeight="1"/>
    <row r="17083" ht="12.75" customHeight="1"/>
    <row r="17084" ht="12.75" customHeight="1"/>
    <row r="17085" ht="12.75" customHeight="1"/>
    <row r="17086" ht="12.75" customHeight="1"/>
    <row r="17087" ht="12.75" customHeight="1"/>
    <row r="17088" ht="12.75" customHeight="1"/>
    <row r="17089" ht="12.75" customHeight="1"/>
    <row r="17090" ht="12.75" customHeight="1"/>
    <row r="17091" ht="12.75" customHeight="1"/>
    <row r="17092" ht="12.75" customHeight="1"/>
    <row r="17093" ht="12.75" customHeight="1"/>
    <row r="17094" ht="12.75" customHeight="1"/>
    <row r="17095" ht="12.75" customHeight="1"/>
    <row r="17096" ht="12.75" customHeight="1"/>
    <row r="17097" ht="12.75" customHeight="1"/>
    <row r="17098" ht="12.75" customHeight="1"/>
    <row r="17099" ht="12.75" customHeight="1"/>
    <row r="17100" ht="12.75" customHeight="1"/>
    <row r="17101" ht="12.75" customHeight="1"/>
    <row r="17102" ht="12.75" customHeight="1"/>
    <row r="17103" ht="12.75" customHeight="1"/>
    <row r="17104" ht="12.75" customHeight="1"/>
    <row r="17105" ht="12.75" customHeight="1"/>
    <row r="17106" ht="12.75" customHeight="1"/>
    <row r="17107" ht="12.75" customHeight="1"/>
    <row r="17108" ht="12.75" customHeight="1"/>
    <row r="17109" ht="12.75" customHeight="1"/>
    <row r="17110" ht="12.75" customHeight="1"/>
    <row r="17111" ht="12.75" customHeight="1"/>
    <row r="17112" ht="12.75" customHeight="1"/>
    <row r="17113" ht="12.75" customHeight="1"/>
    <row r="17114" ht="12.75" customHeight="1"/>
    <row r="17115" ht="12.75" customHeight="1"/>
    <row r="17116" ht="12.75" customHeight="1"/>
    <row r="17117" ht="12.75" customHeight="1"/>
    <row r="17118" ht="12.75" customHeight="1"/>
    <row r="17119" ht="12.75" customHeight="1"/>
    <row r="17120" ht="12.75" customHeight="1"/>
    <row r="17121" ht="12.75" customHeight="1"/>
    <row r="17122" ht="12.75" customHeight="1"/>
    <row r="17123" ht="12.75" customHeight="1"/>
    <row r="17124" ht="12.75" customHeight="1"/>
    <row r="17125" ht="12.75" customHeight="1"/>
    <row r="17126" ht="12.75" customHeight="1"/>
    <row r="17127" ht="12.75" customHeight="1"/>
    <row r="17128" ht="12.75" customHeight="1"/>
    <row r="17129" ht="12.75" customHeight="1"/>
    <row r="17130" ht="12.75" customHeight="1"/>
    <row r="17131" ht="12.75" customHeight="1"/>
    <row r="17132" ht="12.75" customHeight="1"/>
    <row r="17133" ht="12.75" customHeight="1"/>
    <row r="17134" ht="12.75" customHeight="1"/>
    <row r="17135" ht="12.75" customHeight="1"/>
    <row r="17136" ht="12.75" customHeight="1"/>
    <row r="17137" ht="12.75" customHeight="1"/>
    <row r="17138" ht="12.75" customHeight="1"/>
    <row r="17139" ht="12.75" customHeight="1"/>
    <row r="17140" ht="12.75" customHeight="1"/>
    <row r="17141" ht="12.75" customHeight="1"/>
    <row r="17142" ht="12.75" customHeight="1"/>
    <row r="17143" ht="12.75" customHeight="1"/>
    <row r="17144" ht="12.75" customHeight="1"/>
    <row r="17145" ht="12.75" customHeight="1"/>
    <row r="17146" ht="12.75" customHeight="1"/>
    <row r="17147" ht="12.75" customHeight="1"/>
    <row r="17148" ht="12.75" customHeight="1"/>
    <row r="17149" ht="12.75" customHeight="1"/>
    <row r="17150" ht="12.75" customHeight="1"/>
    <row r="17151" ht="12.75" customHeight="1"/>
    <row r="17152" ht="12.75" customHeight="1"/>
    <row r="17153" ht="12.75" customHeight="1"/>
    <row r="17154" ht="12.75" customHeight="1"/>
    <row r="17155" ht="12.75" customHeight="1"/>
    <row r="17156" ht="12.75" customHeight="1"/>
    <row r="17157" ht="12.75" customHeight="1"/>
    <row r="17158" ht="12.75" customHeight="1"/>
    <row r="17159" ht="12.75" customHeight="1"/>
    <row r="17160" ht="12.75" customHeight="1"/>
    <row r="17161" ht="12.75" customHeight="1"/>
    <row r="17162" ht="12.75" customHeight="1"/>
    <row r="17163" ht="12.75" customHeight="1"/>
    <row r="17164" ht="12.75" customHeight="1"/>
    <row r="17165" ht="12.75" customHeight="1"/>
    <row r="17166" ht="12.75" customHeight="1"/>
    <row r="17167" ht="12.75" customHeight="1"/>
    <row r="17168" ht="12.75" customHeight="1"/>
    <row r="17169" ht="12.75" customHeight="1"/>
    <row r="17170" ht="12.75" customHeight="1"/>
    <row r="17171" ht="12.75" customHeight="1"/>
    <row r="17172" ht="12.75" customHeight="1"/>
    <row r="17173" ht="12.75" customHeight="1"/>
    <row r="17174" ht="12.75" customHeight="1"/>
    <row r="17175" ht="12.75" customHeight="1"/>
    <row r="17176" ht="12.75" customHeight="1"/>
    <row r="17177" ht="12.75" customHeight="1"/>
    <row r="17178" ht="12.75" customHeight="1"/>
    <row r="17179" ht="12.75" customHeight="1"/>
    <row r="17180" ht="12.75" customHeight="1"/>
    <row r="17181" ht="12.75" customHeight="1"/>
    <row r="17182" ht="12.75" customHeight="1"/>
    <row r="17183" ht="12.75" customHeight="1"/>
    <row r="17184" ht="12.75" customHeight="1"/>
    <row r="17185" ht="12.75" customHeight="1"/>
    <row r="17186" ht="12.75" customHeight="1"/>
    <row r="17187" ht="12.75" customHeight="1"/>
    <row r="17188" ht="12.75" customHeight="1"/>
    <row r="17189" ht="12.75" customHeight="1"/>
    <row r="17190" ht="12.75" customHeight="1"/>
    <row r="17191" ht="12.75" customHeight="1"/>
    <row r="17192" ht="12.75" customHeight="1"/>
    <row r="17193" ht="12.75" customHeight="1"/>
    <row r="17194" ht="12.75" customHeight="1"/>
    <row r="17195" ht="12.75" customHeight="1"/>
    <row r="17196" ht="12.75" customHeight="1"/>
    <row r="17197" ht="12.75" customHeight="1"/>
    <row r="17198" ht="12.75" customHeight="1"/>
    <row r="17199" ht="12.75" customHeight="1"/>
    <row r="17200" ht="12.75" customHeight="1"/>
    <row r="17201" ht="12.75" customHeight="1"/>
    <row r="17202" ht="12.75" customHeight="1"/>
    <row r="17203" ht="12.75" customHeight="1"/>
    <row r="17204" ht="12.75" customHeight="1"/>
    <row r="17205" ht="12.75" customHeight="1"/>
    <row r="17206" ht="12.75" customHeight="1"/>
    <row r="17207" ht="12.75" customHeight="1"/>
    <row r="17208" ht="12.75" customHeight="1"/>
    <row r="17209" ht="12.75" customHeight="1"/>
    <row r="17210" ht="12.75" customHeight="1"/>
    <row r="17211" ht="12.75" customHeight="1"/>
    <row r="17212" ht="12.75" customHeight="1"/>
    <row r="17213" ht="12.75" customHeight="1"/>
    <row r="17214" ht="12.75" customHeight="1"/>
    <row r="17215" ht="12.75" customHeight="1"/>
    <row r="17216" ht="12.75" customHeight="1"/>
    <row r="17217" ht="12.75" customHeight="1"/>
    <row r="17218" ht="12.75" customHeight="1"/>
    <row r="17219" ht="12.75" customHeight="1"/>
    <row r="17220" ht="12.75" customHeight="1"/>
    <row r="17221" ht="12.75" customHeight="1"/>
    <row r="17222" ht="12.75" customHeight="1"/>
    <row r="17223" ht="12.75" customHeight="1"/>
    <row r="17224" ht="12.75" customHeight="1"/>
    <row r="17225" ht="12.75" customHeight="1"/>
    <row r="17226" ht="12.75" customHeight="1"/>
    <row r="17227" ht="12.75" customHeight="1"/>
    <row r="17228" ht="12.75" customHeight="1"/>
    <row r="17229" ht="12.75" customHeight="1"/>
    <row r="17230" ht="12.75" customHeight="1"/>
    <row r="17231" ht="12.75" customHeight="1"/>
    <row r="17232" ht="12.75" customHeight="1"/>
    <row r="17233" ht="12.75" customHeight="1"/>
    <row r="17234" ht="12.75" customHeight="1"/>
    <row r="17235" ht="12.75" customHeight="1"/>
    <row r="17236" ht="12.75" customHeight="1"/>
    <row r="17237" ht="12.75" customHeight="1"/>
    <row r="17238" ht="12.75" customHeight="1"/>
    <row r="17239" ht="12.75" customHeight="1"/>
    <row r="17240" ht="12.75" customHeight="1"/>
    <row r="17241" ht="12.75" customHeight="1"/>
    <row r="17242" ht="12.75" customHeight="1"/>
    <row r="17243" ht="12.75" customHeight="1"/>
    <row r="17244" ht="12.75" customHeight="1"/>
    <row r="17245" ht="12.75" customHeight="1"/>
    <row r="17246" ht="12.75" customHeight="1"/>
    <row r="17247" ht="12.75" customHeight="1"/>
    <row r="17248" ht="12.75" customHeight="1"/>
    <row r="17249" ht="12.75" customHeight="1"/>
    <row r="17250" ht="12.75" customHeight="1"/>
    <row r="17251" ht="12.75" customHeight="1"/>
    <row r="17252" ht="12.75" customHeight="1"/>
    <row r="17253" ht="12.75" customHeight="1"/>
    <row r="17254" ht="12.75" customHeight="1"/>
    <row r="17255" ht="12.75" customHeight="1"/>
    <row r="17256" ht="12.75" customHeight="1"/>
    <row r="17257" ht="12.75" customHeight="1"/>
    <row r="17258" ht="12.75" customHeight="1"/>
    <row r="17259" ht="12.75" customHeight="1"/>
    <row r="17260" ht="12.75" customHeight="1"/>
    <row r="17261" ht="12.75" customHeight="1"/>
    <row r="17262" ht="12.75" customHeight="1"/>
    <row r="17263" ht="12.75" customHeight="1"/>
    <row r="17264" ht="12.75" customHeight="1"/>
    <row r="17265" ht="12.75" customHeight="1"/>
    <row r="17266" ht="12.75" customHeight="1"/>
    <row r="17267" ht="12.75" customHeight="1"/>
    <row r="17268" ht="12.75" customHeight="1"/>
    <row r="17269" ht="12.75" customHeight="1"/>
    <row r="17270" ht="12.75" customHeight="1"/>
    <row r="17271" ht="12.75" customHeight="1"/>
    <row r="17272" ht="12.75" customHeight="1"/>
    <row r="17273" ht="12.75" customHeight="1"/>
    <row r="17274" ht="12.75" customHeight="1"/>
    <row r="17275" ht="12.75" customHeight="1"/>
    <row r="17276" ht="12.75" customHeight="1"/>
    <row r="17277" ht="12.75" customHeight="1"/>
    <row r="17278" ht="12.75" customHeight="1"/>
    <row r="17279" ht="12.75" customHeight="1"/>
    <row r="17280" ht="12.75" customHeight="1"/>
    <row r="17281" ht="12.75" customHeight="1"/>
    <row r="17282" ht="12.75" customHeight="1"/>
    <row r="17283" ht="12.75" customHeight="1"/>
    <row r="17284" ht="12.75" customHeight="1"/>
    <row r="17285" ht="12.75" customHeight="1"/>
    <row r="17286" ht="12.75" customHeight="1"/>
    <row r="17287" ht="12.75" customHeight="1"/>
    <row r="17288" ht="12.75" customHeight="1"/>
    <row r="17289" ht="12.75" customHeight="1"/>
    <row r="17290" ht="12.75" customHeight="1"/>
    <row r="17291" ht="12.75" customHeight="1"/>
    <row r="17292" ht="12.75" customHeight="1"/>
    <row r="17293" ht="12.75" customHeight="1"/>
    <row r="17294" ht="12.75" customHeight="1"/>
    <row r="17295" ht="12.75" customHeight="1"/>
    <row r="17296" ht="12.75" customHeight="1"/>
    <row r="17297" ht="12.75" customHeight="1"/>
    <row r="17298" ht="12.75" customHeight="1"/>
    <row r="17299" ht="12.75" customHeight="1"/>
    <row r="17300" ht="12.75" customHeight="1"/>
    <row r="17301" ht="12.75" customHeight="1"/>
    <row r="17302" ht="12.75" customHeight="1"/>
    <row r="17303" ht="12.75" customHeight="1"/>
    <row r="17304" ht="12.75" customHeight="1"/>
    <row r="17305" ht="12.75" customHeight="1"/>
    <row r="17306" ht="12.75" customHeight="1"/>
    <row r="17307" ht="12.75" customHeight="1"/>
    <row r="17308" ht="12.75" customHeight="1"/>
    <row r="17309" ht="12.75" customHeight="1"/>
    <row r="17310" ht="12.75" customHeight="1"/>
    <row r="17311" ht="12.75" customHeight="1"/>
    <row r="17312" ht="12.75" customHeight="1"/>
    <row r="17313" ht="12.75" customHeight="1"/>
    <row r="17314" ht="12.75" customHeight="1"/>
    <row r="17315" ht="12.75" customHeight="1"/>
    <row r="17316" ht="12.75" customHeight="1"/>
    <row r="17317" ht="12.75" customHeight="1"/>
    <row r="17318" ht="12.75" customHeight="1"/>
    <row r="17319" ht="12.75" customHeight="1"/>
    <row r="17320" ht="12.75" customHeight="1"/>
    <row r="17321" ht="12.75" customHeight="1"/>
    <row r="17322" ht="12.75" customHeight="1"/>
    <row r="17323" ht="12.75" customHeight="1"/>
    <row r="17324" ht="12.75" customHeight="1"/>
    <row r="17325" ht="12.75" customHeight="1"/>
    <row r="17326" ht="12.75" customHeight="1"/>
    <row r="17327" ht="12.75" customHeight="1"/>
    <row r="17328" ht="12.75" customHeight="1"/>
    <row r="17329" ht="12.75" customHeight="1"/>
    <row r="17330" ht="12.75" customHeight="1"/>
    <row r="17331" ht="12.75" customHeight="1"/>
    <row r="17332" ht="12.75" customHeight="1"/>
    <row r="17333" ht="12.75" customHeight="1"/>
    <row r="17334" ht="12.75" customHeight="1"/>
    <row r="17335" ht="12.75" customHeight="1"/>
    <row r="17336" ht="12.75" customHeight="1"/>
    <row r="17337" ht="12.75" customHeight="1"/>
    <row r="17338" ht="12.75" customHeight="1"/>
    <row r="17339" ht="12.75" customHeight="1"/>
    <row r="17340" ht="12.75" customHeight="1"/>
    <row r="17341" ht="12.75" customHeight="1"/>
    <row r="17342" ht="12.75" customHeight="1"/>
    <row r="17343" ht="12.75" customHeight="1"/>
    <row r="17344" ht="12.75" customHeight="1"/>
    <row r="17345" ht="12.75" customHeight="1"/>
    <row r="17346" ht="12.75" customHeight="1"/>
    <row r="17347" ht="12.75" customHeight="1"/>
    <row r="17348" ht="12.75" customHeight="1"/>
    <row r="17349" ht="12.75" customHeight="1"/>
    <row r="17350" ht="12.75" customHeight="1"/>
    <row r="17351" ht="12.75" customHeight="1"/>
    <row r="17352" ht="12.75" customHeight="1"/>
    <row r="17353" ht="12.75" customHeight="1"/>
    <row r="17354" ht="12.75" customHeight="1"/>
    <row r="17355" ht="12.75" customHeight="1"/>
    <row r="17356" ht="12.75" customHeight="1"/>
    <row r="17357" ht="12.75" customHeight="1"/>
    <row r="17358" ht="12.75" customHeight="1"/>
    <row r="17359" ht="12.75" customHeight="1"/>
    <row r="17360" ht="12.75" customHeight="1"/>
    <row r="17361" ht="12.75" customHeight="1"/>
    <row r="17362" ht="12.75" customHeight="1"/>
    <row r="17363" ht="12.75" customHeight="1"/>
    <row r="17364" ht="12.75" customHeight="1"/>
    <row r="17365" ht="12.75" customHeight="1"/>
    <row r="17366" ht="12.75" customHeight="1"/>
    <row r="17367" ht="12.75" customHeight="1"/>
    <row r="17368" ht="12.75" customHeight="1"/>
    <row r="17369" ht="12.75" customHeight="1"/>
    <row r="17370" ht="12.75" customHeight="1"/>
    <row r="17371" ht="12.75" customHeight="1"/>
    <row r="17372" ht="12.75" customHeight="1"/>
    <row r="17373" ht="12.75" customHeight="1"/>
    <row r="17374" ht="12.75" customHeight="1"/>
    <row r="17375" ht="12.75" customHeight="1"/>
    <row r="17376" ht="12.75" customHeight="1"/>
    <row r="17377" ht="12.75" customHeight="1"/>
    <row r="17378" ht="12.75" customHeight="1"/>
    <row r="17379" ht="12.75" customHeight="1"/>
    <row r="17380" ht="12.75" customHeight="1"/>
    <row r="17381" ht="12.75" customHeight="1"/>
    <row r="17382" ht="12.75" customHeight="1"/>
    <row r="17383" ht="12.75" customHeight="1"/>
    <row r="17384" ht="12.75" customHeight="1"/>
    <row r="17385" ht="12.75" customHeight="1"/>
    <row r="17386" ht="12.75" customHeight="1"/>
    <row r="17387" ht="12.75" customHeight="1"/>
    <row r="17388" ht="12.75" customHeight="1"/>
    <row r="17389" ht="12.75" customHeight="1"/>
    <row r="17390" ht="12.75" customHeight="1"/>
    <row r="17391" ht="12.75" customHeight="1"/>
    <row r="17392" ht="12.75" customHeight="1"/>
    <row r="17393" ht="12.75" customHeight="1"/>
    <row r="17394" ht="12.75" customHeight="1"/>
    <row r="17395" ht="12.75" customHeight="1"/>
    <row r="17396" ht="12.75" customHeight="1"/>
    <row r="17397" ht="12.75" customHeight="1"/>
    <row r="17398" ht="12.75" customHeight="1"/>
    <row r="17399" ht="12.75" customHeight="1"/>
    <row r="17400" ht="12.75" customHeight="1"/>
    <row r="17401" ht="12.75" customHeight="1"/>
    <row r="17402" ht="12.75" customHeight="1"/>
    <row r="17403" ht="12.75" customHeight="1"/>
    <row r="17404" ht="12.75" customHeight="1"/>
    <row r="17405" ht="12.75" customHeight="1"/>
    <row r="17406" ht="12.75" customHeight="1"/>
    <row r="17407" ht="12.75" customHeight="1"/>
    <row r="17408" ht="12.75" customHeight="1"/>
    <row r="17409" ht="12.75" customHeight="1"/>
    <row r="17410" ht="12.75" customHeight="1"/>
    <row r="17411" ht="12.75" customHeight="1"/>
    <row r="17412" ht="12.75" customHeight="1"/>
    <row r="17413" ht="12.75" customHeight="1"/>
    <row r="17414" ht="12.75" customHeight="1"/>
    <row r="17415" ht="12.75" customHeight="1"/>
    <row r="17416" ht="12.75" customHeight="1"/>
    <row r="17417" ht="12.75" customHeight="1"/>
    <row r="17418" ht="12.75" customHeight="1"/>
    <row r="17419" ht="12.75" customHeight="1"/>
    <row r="17420" ht="12.75" customHeight="1"/>
    <row r="17421" ht="12.75" customHeight="1"/>
    <row r="17422" ht="12.75" customHeight="1"/>
    <row r="17423" ht="12.75" customHeight="1"/>
    <row r="17424" ht="12.75" customHeight="1"/>
    <row r="17425" ht="12.75" customHeight="1"/>
    <row r="17426" ht="12.75" customHeight="1"/>
    <row r="17427" ht="12.75" customHeight="1"/>
    <row r="17428" ht="12.75" customHeight="1"/>
    <row r="17429" ht="12.75" customHeight="1"/>
    <row r="17430" ht="12.75" customHeight="1"/>
    <row r="17431" ht="12.75" customHeight="1"/>
    <row r="17432" ht="12.75" customHeight="1"/>
    <row r="17433" ht="12.75" customHeight="1"/>
    <row r="17434" ht="12.75" customHeight="1"/>
    <row r="17435" ht="12.75" customHeight="1"/>
    <row r="17436" ht="12.75" customHeight="1"/>
    <row r="17437" ht="12.75" customHeight="1"/>
    <row r="17438" ht="12.75" customHeight="1"/>
    <row r="17439" ht="12.75" customHeight="1"/>
    <row r="17440" ht="12.75" customHeight="1"/>
    <row r="17441" ht="12.75" customHeight="1"/>
    <row r="17442" ht="12.75" customHeight="1"/>
    <row r="17443" ht="12.75" customHeight="1"/>
    <row r="17444" ht="12.75" customHeight="1"/>
    <row r="17445" ht="12.75" customHeight="1"/>
    <row r="17446" ht="12.75" customHeight="1"/>
    <row r="17447" ht="12.75" customHeight="1"/>
    <row r="17448" ht="12.75" customHeight="1"/>
    <row r="17449" ht="12.75" customHeight="1"/>
    <row r="17450" ht="12.75" customHeight="1"/>
    <row r="17451" ht="12.75" customHeight="1"/>
    <row r="17452" ht="12.75" customHeight="1"/>
    <row r="17453" ht="12.75" customHeight="1"/>
    <row r="17454" ht="12.75" customHeight="1"/>
    <row r="17455" ht="12.75" customHeight="1"/>
    <row r="17456" ht="12.75" customHeight="1"/>
    <row r="17457" ht="12.75" customHeight="1"/>
    <row r="17458" ht="12.75" customHeight="1"/>
    <row r="17459" ht="12.75" customHeight="1"/>
    <row r="17460" ht="12.75" customHeight="1"/>
    <row r="17461" ht="12.75" customHeight="1"/>
    <row r="17462" ht="12.75" customHeight="1"/>
    <row r="17463" ht="12.75" customHeight="1"/>
    <row r="17464" ht="12.75" customHeight="1"/>
    <row r="17465" ht="12.75" customHeight="1"/>
    <row r="17466" ht="12.75" customHeight="1"/>
    <row r="17467" ht="12.75" customHeight="1"/>
    <row r="17468" ht="12.75" customHeight="1"/>
    <row r="17469" ht="12.75" customHeight="1"/>
    <row r="17470" ht="12.75" customHeight="1"/>
    <row r="17471" ht="12.75" customHeight="1"/>
    <row r="17472" ht="12.75" customHeight="1"/>
    <row r="17473" ht="12.75" customHeight="1"/>
    <row r="17474" ht="12.75" customHeight="1"/>
    <row r="17475" ht="12.75" customHeight="1"/>
    <row r="17476" ht="12.75" customHeight="1"/>
    <row r="17477" ht="12.75" customHeight="1"/>
    <row r="17478" ht="12.75" customHeight="1"/>
    <row r="17479" ht="12.75" customHeight="1"/>
    <row r="17480" ht="12.75" customHeight="1"/>
    <row r="17481" ht="12.75" customHeight="1"/>
    <row r="17482" ht="12.75" customHeight="1"/>
    <row r="17483" ht="12.75" customHeight="1"/>
    <row r="17484" ht="12.75" customHeight="1"/>
    <row r="17485" ht="12.75" customHeight="1"/>
    <row r="17486" ht="12.75" customHeight="1"/>
    <row r="17487" ht="12.75" customHeight="1"/>
    <row r="17488" ht="12.75" customHeight="1"/>
    <row r="17489" ht="12.75" customHeight="1"/>
    <row r="17490" ht="12.75" customHeight="1"/>
    <row r="17491" ht="12.75" customHeight="1"/>
    <row r="17492" ht="12.75" customHeight="1"/>
    <row r="17493" ht="12.75" customHeight="1"/>
    <row r="17494" ht="12.75" customHeight="1"/>
    <row r="17495" ht="12.75" customHeight="1"/>
    <row r="17496" ht="12.75" customHeight="1"/>
    <row r="17497" ht="12.75" customHeight="1"/>
    <row r="17498" ht="12.75" customHeight="1"/>
    <row r="17499" ht="12.75" customHeight="1"/>
    <row r="17500" ht="12.75" customHeight="1"/>
    <row r="17501" ht="12.75" customHeight="1"/>
    <row r="17502" ht="12.75" customHeight="1"/>
    <row r="17503" ht="12.75" customHeight="1"/>
    <row r="17504" ht="12.75" customHeight="1"/>
    <row r="17505" ht="12.75" customHeight="1"/>
    <row r="17506" ht="12.75" customHeight="1"/>
    <row r="17507" ht="12.75" customHeight="1"/>
    <row r="17508" ht="12.75" customHeight="1"/>
    <row r="17509" ht="12.75" customHeight="1"/>
    <row r="17510" ht="12.75" customHeight="1"/>
    <row r="17511" ht="12.75" customHeight="1"/>
    <row r="17512" ht="12.75" customHeight="1"/>
    <row r="17513" ht="12.75" customHeight="1"/>
    <row r="17514" ht="12.75" customHeight="1"/>
    <row r="17515" ht="12.75" customHeight="1"/>
    <row r="17516" ht="12.75" customHeight="1"/>
    <row r="17517" ht="12.75" customHeight="1"/>
    <row r="17518" ht="12.75" customHeight="1"/>
    <row r="17519" ht="12.75" customHeight="1"/>
    <row r="17520" ht="12.75" customHeight="1"/>
    <row r="17521" ht="12.75" customHeight="1"/>
    <row r="17522" ht="12.75" customHeight="1"/>
    <row r="17523" ht="12.75" customHeight="1"/>
    <row r="17524" ht="12.75" customHeight="1"/>
    <row r="17525" ht="12.75" customHeight="1"/>
    <row r="17526" ht="12.75" customHeight="1"/>
    <row r="17527" ht="12.75" customHeight="1"/>
    <row r="17528" ht="12.75" customHeight="1"/>
    <row r="17529" ht="12.75" customHeight="1"/>
    <row r="17530" ht="12.75" customHeight="1"/>
    <row r="17531" ht="12.75" customHeight="1"/>
    <row r="17532" ht="12.75" customHeight="1"/>
    <row r="17533" ht="12.75" customHeight="1"/>
    <row r="17534" ht="12.75" customHeight="1"/>
    <row r="17535" ht="12.75" customHeight="1"/>
    <row r="17536" ht="12.75" customHeight="1"/>
    <row r="17537" ht="12.75" customHeight="1"/>
    <row r="17538" ht="12.75" customHeight="1"/>
    <row r="17539" ht="12.75" customHeight="1"/>
    <row r="17540" ht="12.75" customHeight="1"/>
    <row r="17541" ht="12.75" customHeight="1"/>
    <row r="17542" ht="12.75" customHeight="1"/>
    <row r="17543" ht="12.75" customHeight="1"/>
    <row r="17544" ht="12.75" customHeight="1"/>
    <row r="17545" ht="12.75" customHeight="1"/>
    <row r="17546" ht="12.75" customHeight="1"/>
    <row r="17547" ht="12.75" customHeight="1"/>
    <row r="17548" ht="12.75" customHeight="1"/>
    <row r="17549" ht="12.75" customHeight="1"/>
    <row r="17550" ht="12.75" customHeight="1"/>
    <row r="17551" ht="12.75" customHeight="1"/>
    <row r="17552" ht="12.75" customHeight="1"/>
    <row r="17553" ht="12.75" customHeight="1"/>
    <row r="17554" ht="12.75" customHeight="1"/>
    <row r="17555" ht="12.75" customHeight="1"/>
    <row r="17556" ht="12.75" customHeight="1"/>
    <row r="17557" ht="12.75" customHeight="1"/>
    <row r="17558" ht="12.75" customHeight="1"/>
    <row r="17559" ht="12.75" customHeight="1"/>
    <row r="17560" ht="12.75" customHeight="1"/>
    <row r="17561" ht="12.75" customHeight="1"/>
    <row r="17562" ht="12.75" customHeight="1"/>
    <row r="17563" ht="12.75" customHeight="1"/>
    <row r="17564" ht="12.75" customHeight="1"/>
    <row r="17565" ht="12.75" customHeight="1"/>
    <row r="17566" ht="12.75" customHeight="1"/>
    <row r="17567" ht="12.75" customHeight="1"/>
    <row r="17568" ht="12.75" customHeight="1"/>
    <row r="17569" ht="12.75" customHeight="1"/>
    <row r="17570" ht="12.75" customHeight="1"/>
    <row r="17571" ht="12.75" customHeight="1"/>
    <row r="17572" ht="12.75" customHeight="1"/>
    <row r="17573" ht="12.75" customHeight="1"/>
    <row r="17574" ht="12.75" customHeight="1"/>
    <row r="17575" ht="12.75" customHeight="1"/>
    <row r="17576" ht="12.75" customHeight="1"/>
    <row r="17577" ht="12.75" customHeight="1"/>
    <row r="17578" ht="12.75" customHeight="1"/>
    <row r="17579" ht="12.75" customHeight="1"/>
    <row r="17580" ht="12.75" customHeight="1"/>
    <row r="17581" ht="12.75" customHeight="1"/>
    <row r="17582" ht="12.75" customHeight="1"/>
    <row r="17583" ht="12.75" customHeight="1"/>
    <row r="17584" ht="12.75" customHeight="1"/>
    <row r="17585" ht="12.75" customHeight="1"/>
    <row r="17586" ht="12.75" customHeight="1"/>
    <row r="17587" ht="12.75" customHeight="1"/>
    <row r="17588" ht="12.75" customHeight="1"/>
    <row r="17589" ht="12.75" customHeight="1"/>
    <row r="17590" ht="12.75" customHeight="1"/>
    <row r="17591" ht="12.75" customHeight="1"/>
    <row r="17592" ht="12.75" customHeight="1"/>
    <row r="17593" ht="12.75" customHeight="1"/>
    <row r="17594" ht="12.75" customHeight="1"/>
    <row r="17595" ht="12.75" customHeight="1"/>
    <row r="17596" ht="12.75" customHeight="1"/>
    <row r="17597" ht="12.75" customHeight="1"/>
    <row r="17598" ht="12.75" customHeight="1"/>
    <row r="17599" ht="12.75" customHeight="1"/>
    <row r="17600" ht="12.75" customHeight="1"/>
    <row r="17601" ht="12.75" customHeight="1"/>
    <row r="17602" ht="12.75" customHeight="1"/>
    <row r="17603" ht="12.75" customHeight="1"/>
    <row r="17604" ht="12.75" customHeight="1"/>
    <row r="17605" ht="12.75" customHeight="1"/>
    <row r="17606" ht="12.75" customHeight="1"/>
    <row r="17607" ht="12.75" customHeight="1"/>
    <row r="17608" ht="12.75" customHeight="1"/>
    <row r="17609" ht="12.75" customHeight="1"/>
    <row r="17610" ht="12.75" customHeight="1"/>
    <row r="17611" ht="12.75" customHeight="1"/>
    <row r="17612" ht="12.75" customHeight="1"/>
    <row r="17613" ht="12.75" customHeight="1"/>
    <row r="17614" ht="12.75" customHeight="1"/>
    <row r="17615" ht="12.75" customHeight="1"/>
    <row r="17616" ht="12.75" customHeight="1"/>
    <row r="17617" ht="12.75" customHeight="1"/>
    <row r="17618" ht="12.75" customHeight="1"/>
    <row r="17619" ht="12.75" customHeight="1"/>
    <row r="17620" ht="12.75" customHeight="1"/>
    <row r="17621" ht="12.75" customHeight="1"/>
    <row r="17622" ht="12.75" customHeight="1"/>
    <row r="17623" ht="12.75" customHeight="1"/>
    <row r="17624" ht="12.75" customHeight="1"/>
    <row r="17625" ht="12.75" customHeight="1"/>
    <row r="17626" ht="12.75" customHeight="1"/>
    <row r="17627" ht="12.75" customHeight="1"/>
    <row r="17628" ht="12.75" customHeight="1"/>
    <row r="17629" ht="12.75" customHeight="1"/>
    <row r="17630" ht="12.75" customHeight="1"/>
    <row r="17631" ht="12.75" customHeight="1"/>
    <row r="17632" ht="12.75" customHeight="1"/>
    <row r="17633" ht="12.75" customHeight="1"/>
    <row r="17634" ht="12.75" customHeight="1"/>
    <row r="17635" ht="12.75" customHeight="1"/>
    <row r="17636" ht="12.75" customHeight="1"/>
    <row r="17637" ht="12.75" customHeight="1"/>
    <row r="17638" ht="12.75" customHeight="1"/>
    <row r="17639" ht="12.75" customHeight="1"/>
    <row r="17640" ht="12.75" customHeight="1"/>
    <row r="17641" ht="12.75" customHeight="1"/>
    <row r="17642" ht="12.75" customHeight="1"/>
    <row r="17643" ht="12.75" customHeight="1"/>
    <row r="17644" ht="12.75" customHeight="1"/>
    <row r="17645" ht="12.75" customHeight="1"/>
    <row r="17646" ht="12.75" customHeight="1"/>
    <row r="17647" ht="12.75" customHeight="1"/>
    <row r="17648" ht="12.75" customHeight="1"/>
    <row r="17649" ht="12.75" customHeight="1"/>
    <row r="17650" ht="12.75" customHeight="1"/>
    <row r="17651" ht="12.75" customHeight="1"/>
    <row r="17652" ht="12.75" customHeight="1"/>
    <row r="17653" ht="12.75" customHeight="1"/>
    <row r="17654" ht="12.75" customHeight="1"/>
    <row r="17655" ht="12.75" customHeight="1"/>
    <row r="17656" ht="12.75" customHeight="1"/>
    <row r="17657" ht="12.75" customHeight="1"/>
    <row r="17658" ht="12.75" customHeight="1"/>
    <row r="17659" ht="12.75" customHeight="1"/>
    <row r="17660" ht="12.75" customHeight="1"/>
    <row r="17661" ht="12.75" customHeight="1"/>
    <row r="17662" ht="12.75" customHeight="1"/>
    <row r="17663" ht="12.75" customHeight="1"/>
    <row r="17664" ht="12.75" customHeight="1"/>
    <row r="17665" ht="12.75" customHeight="1"/>
    <row r="17666" ht="12.75" customHeight="1"/>
    <row r="17667" ht="12.75" customHeight="1"/>
    <row r="17668" ht="12.75" customHeight="1"/>
    <row r="17669" ht="12.75" customHeight="1"/>
    <row r="17670" ht="12.75" customHeight="1"/>
    <row r="17671" ht="12.75" customHeight="1"/>
    <row r="17672" ht="12.75" customHeight="1"/>
    <row r="17673" ht="12.75" customHeight="1"/>
    <row r="17674" ht="12.75" customHeight="1"/>
    <row r="17675" ht="12.75" customHeight="1"/>
    <row r="17676" ht="12.75" customHeight="1"/>
    <row r="17677" ht="12.75" customHeight="1"/>
    <row r="17678" ht="12.75" customHeight="1"/>
    <row r="17679" ht="12.75" customHeight="1"/>
    <row r="17680" ht="12.75" customHeight="1"/>
    <row r="17681" ht="12.75" customHeight="1"/>
    <row r="17682" ht="12.75" customHeight="1"/>
    <row r="17683" ht="12.75" customHeight="1"/>
    <row r="17684" ht="12.75" customHeight="1"/>
    <row r="17685" ht="12.75" customHeight="1"/>
    <row r="17686" ht="12.75" customHeight="1"/>
    <row r="17687" ht="12.75" customHeight="1"/>
    <row r="17688" ht="12.75" customHeight="1"/>
    <row r="17689" ht="12.75" customHeight="1"/>
    <row r="17690" ht="12.75" customHeight="1"/>
    <row r="17691" ht="12.75" customHeight="1"/>
    <row r="17692" ht="12.75" customHeight="1"/>
    <row r="17693" ht="12.75" customHeight="1"/>
    <row r="17694" ht="12.75" customHeight="1"/>
    <row r="17695" ht="12.75" customHeight="1"/>
    <row r="17696" ht="12.75" customHeight="1"/>
    <row r="17697" ht="12.75" customHeight="1"/>
    <row r="17698" ht="12.75" customHeight="1"/>
    <row r="17699" ht="12.75" customHeight="1"/>
    <row r="17700" ht="12.75" customHeight="1"/>
    <row r="17701" ht="12.75" customHeight="1"/>
    <row r="17702" ht="12.75" customHeight="1"/>
    <row r="17703" ht="12.75" customHeight="1"/>
    <row r="17704" ht="12.75" customHeight="1"/>
    <row r="17705" ht="12.75" customHeight="1"/>
    <row r="17706" ht="12.75" customHeight="1"/>
    <row r="17707" ht="12.75" customHeight="1"/>
    <row r="17708" ht="12.75" customHeight="1"/>
    <row r="17709" ht="12.75" customHeight="1"/>
    <row r="17710" ht="12.75" customHeight="1"/>
    <row r="17711" ht="12.75" customHeight="1"/>
    <row r="17712" ht="12.75" customHeight="1"/>
    <row r="17713" ht="12.75" customHeight="1"/>
    <row r="17714" ht="12.75" customHeight="1"/>
    <row r="17715" ht="12.75" customHeight="1"/>
    <row r="17716" ht="12.75" customHeight="1"/>
    <row r="17717" ht="12.75" customHeight="1"/>
    <row r="17718" ht="12.75" customHeight="1"/>
    <row r="17719" ht="12.75" customHeight="1"/>
    <row r="17720" ht="12.75" customHeight="1"/>
    <row r="17721" ht="12.75" customHeight="1"/>
    <row r="17722" ht="12.75" customHeight="1"/>
    <row r="17723" ht="12.75" customHeight="1"/>
    <row r="17724" ht="12.75" customHeight="1"/>
    <row r="17725" ht="12.75" customHeight="1"/>
    <row r="17726" ht="12.75" customHeight="1"/>
    <row r="17727" ht="12.75" customHeight="1"/>
    <row r="17728" ht="12.75" customHeight="1"/>
    <row r="17729" ht="12.75" customHeight="1"/>
    <row r="17730" ht="12.75" customHeight="1"/>
    <row r="17731" ht="12.75" customHeight="1"/>
    <row r="17732" ht="12.75" customHeight="1"/>
    <row r="17733" ht="12.75" customHeight="1"/>
    <row r="17734" ht="12.75" customHeight="1"/>
    <row r="17735" ht="12.75" customHeight="1"/>
    <row r="17736" ht="12.75" customHeight="1"/>
    <row r="17737" ht="12.75" customHeight="1"/>
    <row r="17738" ht="12.75" customHeight="1"/>
    <row r="17739" ht="12.75" customHeight="1"/>
    <row r="17740" ht="12.75" customHeight="1"/>
    <row r="17741" ht="12.75" customHeight="1"/>
    <row r="17742" ht="12.75" customHeight="1"/>
    <row r="17743" ht="12.75" customHeight="1"/>
    <row r="17744" ht="12.75" customHeight="1"/>
    <row r="17745" ht="12.75" customHeight="1"/>
    <row r="17746" ht="12.75" customHeight="1"/>
    <row r="17747" ht="12.75" customHeight="1"/>
    <row r="17748" ht="12.75" customHeight="1"/>
    <row r="17749" ht="12.75" customHeight="1"/>
    <row r="17750" ht="12.75" customHeight="1"/>
    <row r="17751" ht="12.75" customHeight="1"/>
    <row r="17752" ht="12.75" customHeight="1"/>
    <row r="17753" ht="12.75" customHeight="1"/>
    <row r="17754" ht="12.75" customHeight="1"/>
    <row r="17755" ht="12.75" customHeight="1"/>
    <row r="17756" ht="12.75" customHeight="1"/>
    <row r="17757" ht="12.75" customHeight="1"/>
    <row r="17758" ht="12.75" customHeight="1"/>
    <row r="17759" ht="12.75" customHeight="1"/>
    <row r="17760" ht="12.75" customHeight="1"/>
    <row r="17761" ht="12.75" customHeight="1"/>
    <row r="17762" ht="12.75" customHeight="1"/>
    <row r="17763" ht="12.75" customHeight="1"/>
    <row r="17764" ht="12.75" customHeight="1"/>
    <row r="17765" ht="12.75" customHeight="1"/>
    <row r="17766" ht="12.75" customHeight="1"/>
    <row r="17767" ht="12.75" customHeight="1"/>
    <row r="17768" ht="12.75" customHeight="1"/>
    <row r="17769" ht="12.75" customHeight="1"/>
    <row r="17770" ht="12.75" customHeight="1"/>
    <row r="17771" ht="12.75" customHeight="1"/>
    <row r="17772" ht="12.75" customHeight="1"/>
    <row r="17773" ht="12.75" customHeight="1"/>
    <row r="17774" ht="12.75" customHeight="1"/>
    <row r="17775" ht="12.75" customHeight="1"/>
    <row r="17776" ht="12.75" customHeight="1"/>
    <row r="17777" ht="12.75" customHeight="1"/>
    <row r="17778" ht="12.75" customHeight="1"/>
    <row r="17779" ht="12.75" customHeight="1"/>
    <row r="17780" ht="12.75" customHeight="1"/>
    <row r="17781" ht="12.75" customHeight="1"/>
    <row r="17782" ht="12.75" customHeight="1"/>
    <row r="17783" ht="12.75" customHeight="1"/>
    <row r="17784" ht="12.75" customHeight="1"/>
    <row r="17785" ht="12.75" customHeight="1"/>
    <row r="17786" ht="12.75" customHeight="1"/>
    <row r="17787" ht="12.75" customHeight="1"/>
    <row r="17788" ht="12.75" customHeight="1"/>
    <row r="17789" ht="12.75" customHeight="1"/>
    <row r="17790" ht="12.75" customHeight="1"/>
    <row r="17791" ht="12.75" customHeight="1"/>
    <row r="17792" ht="12.75" customHeight="1"/>
    <row r="17793" ht="12.75" customHeight="1"/>
    <row r="17794" ht="12.75" customHeight="1"/>
    <row r="17795" ht="12.75" customHeight="1"/>
    <row r="17796" ht="12.75" customHeight="1"/>
    <row r="17797" ht="12.75" customHeight="1"/>
    <row r="17798" ht="12.75" customHeight="1"/>
    <row r="17799" ht="12.75" customHeight="1"/>
    <row r="17800" ht="12.75" customHeight="1"/>
    <row r="17801" ht="12.75" customHeight="1"/>
    <row r="17802" ht="12.75" customHeight="1"/>
    <row r="17803" ht="12.75" customHeight="1"/>
    <row r="17804" ht="12.75" customHeight="1"/>
    <row r="17805" ht="12.75" customHeight="1"/>
    <row r="17806" ht="12.75" customHeight="1"/>
    <row r="17807" ht="12.75" customHeight="1"/>
    <row r="17808" ht="12.75" customHeight="1"/>
    <row r="17809" ht="12.75" customHeight="1"/>
    <row r="17810" ht="12.75" customHeight="1"/>
    <row r="17811" ht="12.75" customHeight="1"/>
    <row r="17812" ht="12.75" customHeight="1"/>
    <row r="17813" ht="12.75" customHeight="1"/>
    <row r="17814" ht="12.75" customHeight="1"/>
    <row r="17815" ht="12.75" customHeight="1"/>
    <row r="17816" ht="12.75" customHeight="1"/>
    <row r="17817" ht="12.75" customHeight="1"/>
    <row r="17818" ht="12.75" customHeight="1"/>
    <row r="17819" ht="12.75" customHeight="1"/>
    <row r="17820" ht="12.75" customHeight="1"/>
    <row r="17821" ht="12.75" customHeight="1"/>
    <row r="17822" ht="12.75" customHeight="1"/>
    <row r="17823" ht="12.75" customHeight="1"/>
    <row r="17824" ht="12.75" customHeight="1"/>
    <row r="17825" ht="12.75" customHeight="1"/>
    <row r="17826" ht="12.75" customHeight="1"/>
    <row r="17827" ht="12.75" customHeight="1"/>
    <row r="17828" ht="12.75" customHeight="1"/>
    <row r="17829" ht="12.75" customHeight="1"/>
    <row r="17830" ht="12.75" customHeight="1"/>
    <row r="17831" ht="12.75" customHeight="1"/>
    <row r="17832" ht="12.75" customHeight="1"/>
    <row r="17833" ht="12.75" customHeight="1"/>
    <row r="17834" ht="12.75" customHeight="1"/>
    <row r="17835" ht="12.75" customHeight="1"/>
    <row r="17836" ht="12.75" customHeight="1"/>
    <row r="17837" ht="12.75" customHeight="1"/>
    <row r="17838" ht="12.75" customHeight="1"/>
    <row r="17839" ht="12.75" customHeight="1"/>
    <row r="17840" ht="12.75" customHeight="1"/>
    <row r="17841" ht="12.75" customHeight="1"/>
    <row r="17842" ht="12.75" customHeight="1"/>
    <row r="17843" ht="12.75" customHeight="1"/>
    <row r="17844" ht="12.75" customHeight="1"/>
    <row r="17845" ht="12.75" customHeight="1"/>
    <row r="17846" ht="12.75" customHeight="1"/>
    <row r="17847" ht="12.75" customHeight="1"/>
    <row r="17848" ht="12.75" customHeight="1"/>
    <row r="17849" ht="12.75" customHeight="1"/>
    <row r="17850" ht="12.75" customHeight="1"/>
    <row r="17851" ht="12.75" customHeight="1"/>
    <row r="17852" ht="12.75" customHeight="1"/>
    <row r="17853" ht="12.75" customHeight="1"/>
    <row r="17854" ht="12.75" customHeight="1"/>
    <row r="17855" ht="12.75" customHeight="1"/>
    <row r="17856" ht="12.75" customHeight="1"/>
    <row r="17857" ht="12.75" customHeight="1"/>
    <row r="17858" ht="12.75" customHeight="1"/>
    <row r="17859" ht="12.75" customHeight="1"/>
    <row r="17860" ht="12.75" customHeight="1"/>
    <row r="17861" ht="12.75" customHeight="1"/>
    <row r="17862" ht="12.75" customHeight="1"/>
    <row r="17863" ht="12.75" customHeight="1"/>
    <row r="17864" ht="12.75" customHeight="1"/>
    <row r="17865" ht="12.75" customHeight="1"/>
    <row r="17866" ht="12.75" customHeight="1"/>
    <row r="17867" ht="12.75" customHeight="1"/>
    <row r="17868" ht="12.75" customHeight="1"/>
    <row r="17869" ht="12.75" customHeight="1"/>
    <row r="17870" ht="12.75" customHeight="1"/>
    <row r="17871" ht="12.75" customHeight="1"/>
    <row r="17872" ht="12.75" customHeight="1"/>
  </sheetData>
  <sheetProtection/>
  <mergeCells count="21">
    <mergeCell ref="A2:AB2"/>
    <mergeCell ref="G4:S4"/>
    <mergeCell ref="C6:Z6"/>
    <mergeCell ref="AA6:AC6"/>
    <mergeCell ref="A4:F4"/>
    <mergeCell ref="AA7:AC7"/>
    <mergeCell ref="I7:K7"/>
    <mergeCell ref="O7:Q7"/>
    <mergeCell ref="B6:B8"/>
    <mergeCell ref="J17:M17"/>
    <mergeCell ref="G16:H16"/>
    <mergeCell ref="U7:W7"/>
    <mergeCell ref="X7:Z7"/>
    <mergeCell ref="R7:T7"/>
    <mergeCell ref="J16:M16"/>
    <mergeCell ref="A6:A8"/>
    <mergeCell ref="G17:H17"/>
    <mergeCell ref="L7:N7"/>
    <mergeCell ref="A16:F17"/>
    <mergeCell ref="F7:H7"/>
    <mergeCell ref="C7:E7"/>
  </mergeCells>
  <printOptions/>
  <pageMargins left="0.34" right="0.1968503937007874" top="0.7874015748031497" bottom="0.5905511811023623" header="0.5118110236220472" footer="0.5118110236220472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AK17"/>
  <sheetViews>
    <sheetView view="pageBreakPreview" zoomScale="84" zoomScaleNormal="62" zoomScaleSheetLayoutView="84" zoomScalePageLayoutView="0" workbookViewId="0" topLeftCell="A1">
      <selection activeCell="B12" sqref="B12"/>
    </sheetView>
  </sheetViews>
  <sheetFormatPr defaultColWidth="8.83203125" defaultRowHeight="12.75"/>
  <cols>
    <col min="1" max="1" width="34.33203125" style="4" customWidth="1"/>
    <col min="2" max="2" width="9.83203125" style="4" customWidth="1"/>
    <col min="3" max="3" width="14.5" style="4" customWidth="1"/>
    <col min="4" max="4" width="13.5" style="4" customWidth="1"/>
    <col min="5" max="5" width="10.66015625" style="4" customWidth="1"/>
    <col min="6" max="6" width="9.5" style="4" customWidth="1"/>
    <col min="7" max="8" width="12.33203125" style="4" customWidth="1"/>
    <col min="9" max="10" width="9" style="4" customWidth="1"/>
    <col min="11" max="11" width="11.16015625" style="4" customWidth="1"/>
    <col min="12" max="13" width="12.66015625" style="4" customWidth="1"/>
    <col min="14" max="14" width="8.33203125" style="4" customWidth="1"/>
    <col min="15" max="15" width="9.33203125" style="4" customWidth="1"/>
    <col min="16" max="16" width="10.83203125" style="4" customWidth="1"/>
    <col min="17" max="17" width="7.83203125" style="4" customWidth="1"/>
    <col min="18" max="18" width="11.66015625" style="4" customWidth="1"/>
    <col min="19" max="19" width="11.83203125" style="4" customWidth="1"/>
    <col min="20" max="20" width="7.33203125" style="4" customWidth="1"/>
    <col min="21" max="22" width="9" style="4" customWidth="1"/>
    <col min="23" max="23" width="13" style="4" customWidth="1"/>
    <col min="24" max="24" width="13.33203125" style="4" customWidth="1"/>
    <col min="25" max="25" width="10.33203125" style="4" customWidth="1"/>
    <col min="26" max="26" width="7.66015625" style="4" customWidth="1"/>
    <col min="27" max="28" width="11" style="4" customWidth="1"/>
    <col min="29" max="29" width="7.66015625" style="4" customWidth="1"/>
    <col min="30" max="16384" width="8.83203125" style="4" customWidth="1"/>
  </cols>
  <sheetData>
    <row r="2" spans="1:37" ht="18.75">
      <c r="A2" s="226" t="s">
        <v>246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38"/>
    </row>
    <row r="3" spans="1:37" s="15" customFormat="1" ht="26.25" customHeight="1" hidden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19.5" customHeight="1" hidden="1">
      <c r="A4" s="227" t="s">
        <v>8</v>
      </c>
      <c r="B4" s="227"/>
      <c r="C4" s="227"/>
      <c r="D4" s="227"/>
      <c r="E4" s="227"/>
      <c r="F4" s="227"/>
      <c r="G4" s="227"/>
      <c r="H4" s="202" t="s">
        <v>29</v>
      </c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3"/>
      <c r="AE4" s="12"/>
      <c r="AF4" s="12"/>
      <c r="AG4" s="12"/>
      <c r="AH4" s="12"/>
      <c r="AI4" s="3"/>
      <c r="AJ4" s="3"/>
      <c r="AK4" s="12"/>
    </row>
    <row r="6" spans="1:37" ht="12.75">
      <c r="A6" s="256" t="s">
        <v>0</v>
      </c>
      <c r="B6" s="256" t="s">
        <v>10</v>
      </c>
      <c r="C6" s="257" t="s">
        <v>12</v>
      </c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9"/>
      <c r="AI6" s="256" t="s">
        <v>13</v>
      </c>
      <c r="AJ6" s="256"/>
      <c r="AK6" s="256"/>
    </row>
    <row r="7" spans="1:37" ht="12.75">
      <c r="A7" s="256"/>
      <c r="B7" s="256"/>
      <c r="C7" s="257" t="s">
        <v>44</v>
      </c>
      <c r="D7" s="258"/>
      <c r="E7" s="258"/>
      <c r="F7" s="259"/>
      <c r="G7" s="257" t="s">
        <v>45</v>
      </c>
      <c r="H7" s="258"/>
      <c r="I7" s="258"/>
      <c r="J7" s="259"/>
      <c r="K7" s="257" t="s">
        <v>46</v>
      </c>
      <c r="L7" s="258"/>
      <c r="M7" s="258"/>
      <c r="N7" s="259"/>
      <c r="O7" s="257" t="s">
        <v>262</v>
      </c>
      <c r="P7" s="258"/>
      <c r="Q7" s="258"/>
      <c r="R7" s="259"/>
      <c r="S7" s="257" t="s">
        <v>263</v>
      </c>
      <c r="T7" s="258"/>
      <c r="U7" s="258"/>
      <c r="V7" s="259"/>
      <c r="W7" s="257" t="s">
        <v>156</v>
      </c>
      <c r="X7" s="258"/>
      <c r="Y7" s="258"/>
      <c r="Z7" s="259"/>
      <c r="AA7" s="257" t="s">
        <v>203</v>
      </c>
      <c r="AB7" s="258"/>
      <c r="AC7" s="258"/>
      <c r="AD7" s="259"/>
      <c r="AE7" s="257" t="s">
        <v>204</v>
      </c>
      <c r="AF7" s="258"/>
      <c r="AG7" s="258"/>
      <c r="AH7" s="259"/>
      <c r="AI7" s="256" t="s">
        <v>6</v>
      </c>
      <c r="AJ7" s="256"/>
      <c r="AK7" s="256"/>
    </row>
    <row r="8" spans="1:37" ht="72">
      <c r="A8" s="256"/>
      <c r="B8" s="256"/>
      <c r="C8" s="190" t="s">
        <v>1</v>
      </c>
      <c r="D8" s="190" t="s">
        <v>42</v>
      </c>
      <c r="E8" s="190" t="s">
        <v>158</v>
      </c>
      <c r="F8" s="191" t="s">
        <v>264</v>
      </c>
      <c r="G8" s="190" t="s">
        <v>1</v>
      </c>
      <c r="H8" s="190" t="s">
        <v>42</v>
      </c>
      <c r="I8" s="190" t="s">
        <v>158</v>
      </c>
      <c r="J8" s="191" t="s">
        <v>264</v>
      </c>
      <c r="K8" s="190" t="s">
        <v>1</v>
      </c>
      <c r="L8" s="190" t="s">
        <v>42</v>
      </c>
      <c r="M8" s="190" t="s">
        <v>158</v>
      </c>
      <c r="N8" s="191" t="s">
        <v>264</v>
      </c>
      <c r="O8" s="190" t="s">
        <v>1</v>
      </c>
      <c r="P8" s="190" t="s">
        <v>42</v>
      </c>
      <c r="Q8" s="190" t="s">
        <v>158</v>
      </c>
      <c r="R8" s="191" t="s">
        <v>264</v>
      </c>
      <c r="S8" s="190" t="s">
        <v>1</v>
      </c>
      <c r="T8" s="190" t="s">
        <v>42</v>
      </c>
      <c r="U8" s="190" t="s">
        <v>158</v>
      </c>
      <c r="V8" s="191" t="s">
        <v>264</v>
      </c>
      <c r="W8" s="190" t="s">
        <v>1</v>
      </c>
      <c r="X8" s="190" t="s">
        <v>42</v>
      </c>
      <c r="Y8" s="190" t="s">
        <v>158</v>
      </c>
      <c r="Z8" s="191" t="s">
        <v>264</v>
      </c>
      <c r="AA8" s="190" t="s">
        <v>1</v>
      </c>
      <c r="AB8" s="190" t="s">
        <v>42</v>
      </c>
      <c r="AC8" s="190" t="s">
        <v>158</v>
      </c>
      <c r="AD8" s="191" t="s">
        <v>264</v>
      </c>
      <c r="AE8" s="190" t="s">
        <v>1</v>
      </c>
      <c r="AF8" s="190" t="s">
        <v>42</v>
      </c>
      <c r="AG8" s="190" t="s">
        <v>158</v>
      </c>
      <c r="AH8" s="191" t="s">
        <v>264</v>
      </c>
      <c r="AI8" s="190" t="s">
        <v>1</v>
      </c>
      <c r="AJ8" s="190" t="s">
        <v>42</v>
      </c>
      <c r="AK8" s="190" t="s">
        <v>158</v>
      </c>
    </row>
    <row r="9" spans="1:37" ht="12.75">
      <c r="A9" s="192">
        <v>1</v>
      </c>
      <c r="B9" s="193">
        <v>2</v>
      </c>
      <c r="C9" s="193">
        <v>3</v>
      </c>
      <c r="D9" s="193">
        <v>4</v>
      </c>
      <c r="E9" s="193">
        <v>5</v>
      </c>
      <c r="F9" s="193">
        <v>6</v>
      </c>
      <c r="G9" s="193">
        <v>7</v>
      </c>
      <c r="H9" s="193">
        <v>8</v>
      </c>
      <c r="I9" s="193">
        <v>9</v>
      </c>
      <c r="J9" s="193">
        <v>10</v>
      </c>
      <c r="K9" s="193">
        <v>11</v>
      </c>
      <c r="L9" s="193">
        <v>12</v>
      </c>
      <c r="M9" s="193">
        <v>13</v>
      </c>
      <c r="N9" s="193">
        <v>14</v>
      </c>
      <c r="O9" s="193">
        <v>15</v>
      </c>
      <c r="P9" s="193">
        <v>16</v>
      </c>
      <c r="Q9" s="193">
        <v>17</v>
      </c>
      <c r="R9" s="193">
        <v>18</v>
      </c>
      <c r="S9" s="193">
        <v>19</v>
      </c>
      <c r="T9" s="193">
        <v>20</v>
      </c>
      <c r="U9" s="193">
        <v>21</v>
      </c>
      <c r="V9" s="193">
        <v>22</v>
      </c>
      <c r="W9" s="193">
        <v>23</v>
      </c>
      <c r="X9" s="193">
        <v>24</v>
      </c>
      <c r="Y9" s="193">
        <v>25</v>
      </c>
      <c r="Z9" s="193">
        <v>26</v>
      </c>
      <c r="AA9" s="193">
        <v>27</v>
      </c>
      <c r="AB9" s="193">
        <v>28</v>
      </c>
      <c r="AC9" s="193">
        <v>29</v>
      </c>
      <c r="AD9" s="193">
        <v>30</v>
      </c>
      <c r="AE9" s="193">
        <v>31</v>
      </c>
      <c r="AF9" s="193">
        <v>32</v>
      </c>
      <c r="AG9" s="193">
        <v>33</v>
      </c>
      <c r="AH9" s="193">
        <v>34</v>
      </c>
      <c r="AI9" s="193">
        <v>35</v>
      </c>
      <c r="AJ9" s="193">
        <v>36</v>
      </c>
      <c r="AK9" s="193">
        <v>37</v>
      </c>
    </row>
    <row r="10" spans="1:37" ht="60">
      <c r="A10" s="194" t="s">
        <v>30</v>
      </c>
      <c r="B10" s="34">
        <v>99.93677966028133</v>
      </c>
      <c r="C10" s="181">
        <v>169955</v>
      </c>
      <c r="D10" s="181">
        <v>173808</v>
      </c>
      <c r="E10" s="147">
        <f>D10/C10*100</f>
        <v>102.26707069518402</v>
      </c>
      <c r="F10" s="147">
        <v>65</v>
      </c>
      <c r="G10" s="181">
        <v>400000</v>
      </c>
      <c r="H10" s="181">
        <v>411410</v>
      </c>
      <c r="I10" s="147">
        <f>H10/G10*100</f>
        <v>102.85249999999999</v>
      </c>
      <c r="J10" s="147">
        <v>25</v>
      </c>
      <c r="K10" s="181">
        <v>37280</v>
      </c>
      <c r="L10" s="181">
        <v>42370</v>
      </c>
      <c r="M10" s="147">
        <f>L10/K10*100</f>
        <v>113.65343347639485</v>
      </c>
      <c r="N10" s="147">
        <v>65</v>
      </c>
      <c r="O10" s="181">
        <v>32500</v>
      </c>
      <c r="P10" s="181">
        <v>40624</v>
      </c>
      <c r="Q10" s="147">
        <f>P10/O10*100</f>
        <v>124.99692307692307</v>
      </c>
      <c r="R10" s="147">
        <v>25</v>
      </c>
      <c r="S10" s="146">
        <v>40</v>
      </c>
      <c r="T10" s="146">
        <v>46</v>
      </c>
      <c r="U10" s="147">
        <f>T10/S10*100</f>
        <v>114.99999999999999</v>
      </c>
      <c r="V10" s="147">
        <v>25</v>
      </c>
      <c r="W10" s="146">
        <v>2048507</v>
      </c>
      <c r="X10" s="146">
        <v>2049648</v>
      </c>
      <c r="Y10" s="147">
        <f>X10/W10*100</f>
        <v>100.05569910183367</v>
      </c>
      <c r="Z10" s="147">
        <v>0.5</v>
      </c>
      <c r="AA10" s="181">
        <v>52000</v>
      </c>
      <c r="AB10" s="181">
        <v>52108</v>
      </c>
      <c r="AC10" s="147">
        <f>AB10/AA10*100</f>
        <v>100.20769230769231</v>
      </c>
      <c r="AD10" s="147">
        <v>25</v>
      </c>
      <c r="AE10" s="146">
        <v>86</v>
      </c>
      <c r="AF10" s="146">
        <v>86</v>
      </c>
      <c r="AG10" s="147">
        <f>AF10/AE10*100</f>
        <v>100</v>
      </c>
      <c r="AH10" s="147">
        <v>0</v>
      </c>
      <c r="AI10" s="34">
        <v>90</v>
      </c>
      <c r="AJ10" s="34">
        <v>99.4</v>
      </c>
      <c r="AK10" s="147">
        <f>AJ10/AI10*100</f>
        <v>110.44444444444446</v>
      </c>
    </row>
    <row r="11" spans="1:37" ht="75">
      <c r="A11" s="194" t="s">
        <v>31</v>
      </c>
      <c r="B11" s="34">
        <v>99.90987656346992</v>
      </c>
      <c r="C11" s="195">
        <v>189400</v>
      </c>
      <c r="D11" s="195">
        <v>191799</v>
      </c>
      <c r="E11" s="147">
        <f>D11/C11*100</f>
        <v>101.26663146779302</v>
      </c>
      <c r="F11" s="147">
        <v>65</v>
      </c>
      <c r="G11" s="195">
        <v>60000</v>
      </c>
      <c r="H11" s="195">
        <v>129128</v>
      </c>
      <c r="I11" s="147">
        <f>H11/G11*100</f>
        <v>215.21333333333334</v>
      </c>
      <c r="J11" s="147">
        <v>200</v>
      </c>
      <c r="K11" s="146">
        <v>800</v>
      </c>
      <c r="L11" s="146">
        <v>904</v>
      </c>
      <c r="M11" s="147">
        <f>L11*100/K11</f>
        <v>113</v>
      </c>
      <c r="N11" s="147"/>
      <c r="O11" s="195">
        <v>21500</v>
      </c>
      <c r="P11" s="195">
        <v>36418</v>
      </c>
      <c r="Q11" s="147">
        <f>P11/O11*100</f>
        <v>169.3860465116279</v>
      </c>
      <c r="R11" s="147">
        <v>5</v>
      </c>
      <c r="S11" s="146">
        <v>20</v>
      </c>
      <c r="T11" s="146">
        <v>20</v>
      </c>
      <c r="U11" s="147">
        <f>T11/S11*100</f>
        <v>100</v>
      </c>
      <c r="V11" s="147">
        <v>5</v>
      </c>
      <c r="W11" s="195">
        <v>160500</v>
      </c>
      <c r="X11" s="195">
        <v>162521</v>
      </c>
      <c r="Y11" s="147">
        <f>X11/W11*100</f>
        <v>101.25919003115264</v>
      </c>
      <c r="Z11" s="147">
        <v>0.2</v>
      </c>
      <c r="AA11" s="195">
        <v>23825</v>
      </c>
      <c r="AB11" s="195">
        <v>26149</v>
      </c>
      <c r="AC11" s="147">
        <f>AB11/AA11*100</f>
        <v>109.75445960125919</v>
      </c>
      <c r="AD11" s="147">
        <v>5</v>
      </c>
      <c r="AE11" s="146"/>
      <c r="AF11" s="146"/>
      <c r="AG11" s="147"/>
      <c r="AH11" s="147"/>
      <c r="AI11" s="34">
        <v>90</v>
      </c>
      <c r="AJ11" s="34">
        <v>97.9</v>
      </c>
      <c r="AK11" s="147">
        <f>AJ11/AI11*100</f>
        <v>108.77777777777777</v>
      </c>
    </row>
    <row r="12" spans="1:37" ht="75">
      <c r="A12" s="43" t="s">
        <v>32</v>
      </c>
      <c r="B12" s="196">
        <v>99.7</v>
      </c>
      <c r="C12" s="195">
        <v>36170</v>
      </c>
      <c r="D12" s="195">
        <v>37194</v>
      </c>
      <c r="E12" s="197">
        <v>102.83107547691456</v>
      </c>
      <c r="F12" s="197">
        <v>65</v>
      </c>
      <c r="G12" s="195">
        <v>6000</v>
      </c>
      <c r="H12" s="195">
        <v>9043</v>
      </c>
      <c r="I12" s="197">
        <v>150.71666666666667</v>
      </c>
      <c r="J12" s="197">
        <v>30</v>
      </c>
      <c r="K12" s="195">
        <v>12350</v>
      </c>
      <c r="L12" s="195">
        <v>14407</v>
      </c>
      <c r="M12" s="197">
        <v>116.65587044534414</v>
      </c>
      <c r="N12" s="197">
        <v>35</v>
      </c>
      <c r="O12" s="195">
        <v>6500</v>
      </c>
      <c r="P12" s="195">
        <v>9043</v>
      </c>
      <c r="Q12" s="197">
        <v>139.12307692307692</v>
      </c>
      <c r="R12" s="197">
        <v>30</v>
      </c>
      <c r="S12" s="195">
        <v>12</v>
      </c>
      <c r="T12" s="195">
        <v>12</v>
      </c>
      <c r="U12" s="197">
        <v>100</v>
      </c>
      <c r="V12" s="197">
        <v>10</v>
      </c>
      <c r="W12" s="195">
        <v>196000</v>
      </c>
      <c r="X12" s="195">
        <v>196142</v>
      </c>
      <c r="Y12" s="197">
        <v>100.07244897959184</v>
      </c>
      <c r="Z12" s="197">
        <v>0.5</v>
      </c>
      <c r="AA12" s="195">
        <v>4000</v>
      </c>
      <c r="AB12" s="195">
        <v>4010</v>
      </c>
      <c r="AC12" s="197">
        <v>100.25</v>
      </c>
      <c r="AD12" s="197">
        <v>10</v>
      </c>
      <c r="AE12" s="195"/>
      <c r="AF12" s="195"/>
      <c r="AG12" s="197"/>
      <c r="AH12" s="197"/>
      <c r="AI12" s="196">
        <v>90</v>
      </c>
      <c r="AJ12" s="196">
        <v>90</v>
      </c>
      <c r="AK12" s="197">
        <v>100</v>
      </c>
    </row>
    <row r="13" spans="1:37" ht="15">
      <c r="A13" s="40" t="s">
        <v>2</v>
      </c>
      <c r="B13" s="198">
        <f>(B10+B11+B12)/3</f>
        <v>99.84888540791708</v>
      </c>
      <c r="C13" s="199">
        <f>SUM(C10:C12)</f>
        <v>395525</v>
      </c>
      <c r="D13" s="199">
        <f>SUM(D10:D12)</f>
        <v>402801</v>
      </c>
      <c r="E13" s="189">
        <f>D13/C13*100</f>
        <v>101.83958030465836</v>
      </c>
      <c r="F13" s="66" t="s">
        <v>261</v>
      </c>
      <c r="G13" s="199">
        <f>SUM(G10:G12)</f>
        <v>466000</v>
      </c>
      <c r="H13" s="199">
        <f>SUM(H10:H12)</f>
        <v>549581</v>
      </c>
      <c r="I13" s="189">
        <f>H13/G13*100</f>
        <v>117.93583690987124</v>
      </c>
      <c r="J13" s="66" t="s">
        <v>261</v>
      </c>
      <c r="K13" s="199">
        <f>SUM(K10:K12)</f>
        <v>50430</v>
      </c>
      <c r="L13" s="199">
        <f>SUM(L10:L12)</f>
        <v>57681</v>
      </c>
      <c r="M13" s="189">
        <f>L13/K13*100</f>
        <v>114.37834622248661</v>
      </c>
      <c r="N13" s="66" t="s">
        <v>261</v>
      </c>
      <c r="O13" s="199">
        <f>SUM(O10:O12)</f>
        <v>60500</v>
      </c>
      <c r="P13" s="199">
        <f>SUM(P10:P12)</f>
        <v>86085</v>
      </c>
      <c r="Q13" s="189">
        <f>P13/O13*100</f>
        <v>142.28925619834712</v>
      </c>
      <c r="R13" s="66" t="s">
        <v>261</v>
      </c>
      <c r="S13" s="199">
        <f>SUM(S10:S12)</f>
        <v>72</v>
      </c>
      <c r="T13" s="199">
        <f>SUM(T10:T12)</f>
        <v>78</v>
      </c>
      <c r="U13" s="189">
        <f>T13/S13*100</f>
        <v>108.33333333333333</v>
      </c>
      <c r="V13" s="66" t="s">
        <v>261</v>
      </c>
      <c r="W13" s="199">
        <f>SUM(W10:W12)</f>
        <v>2405007</v>
      </c>
      <c r="X13" s="199">
        <f>SUM(X10:X12)</f>
        <v>2408311</v>
      </c>
      <c r="Y13" s="189">
        <f>X13/W13*100</f>
        <v>100.13738005752167</v>
      </c>
      <c r="Z13" s="66" t="s">
        <v>261</v>
      </c>
      <c r="AA13" s="199">
        <f>SUM(AA10:AA12)</f>
        <v>79825</v>
      </c>
      <c r="AB13" s="199">
        <f>SUM(AB10:AB12)</f>
        <v>82267</v>
      </c>
      <c r="AC13" s="189">
        <f>AB13/AA13*100</f>
        <v>103.05919198246163</v>
      </c>
      <c r="AD13" s="66" t="s">
        <v>261</v>
      </c>
      <c r="AE13" s="199">
        <f>SUM(AE10:AE12)</f>
        <v>86</v>
      </c>
      <c r="AF13" s="199">
        <f>SUM(AF10:AF12)</f>
        <v>86</v>
      </c>
      <c r="AG13" s="189">
        <f>AF13/AE13*100</f>
        <v>100</v>
      </c>
      <c r="AH13" s="66" t="s">
        <v>261</v>
      </c>
      <c r="AI13" s="198">
        <f>(AI10+AI11+AI12)/3</f>
        <v>90</v>
      </c>
      <c r="AJ13" s="198">
        <f>(AJ10+AJ11+AJ12)/3</f>
        <v>95.76666666666667</v>
      </c>
      <c r="AK13" s="189">
        <f>AJ13/AI13*100</f>
        <v>106.40740740740742</v>
      </c>
    </row>
    <row r="14" spans="1:37" ht="12.7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</row>
    <row r="15" spans="1:37" ht="15">
      <c r="A15" s="200" t="s">
        <v>265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</row>
    <row r="16" spans="1:37" ht="15">
      <c r="A16" s="200" t="s">
        <v>266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</row>
    <row r="17" spans="1:37" ht="12.7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</row>
  </sheetData>
  <sheetProtection/>
  <mergeCells count="16">
    <mergeCell ref="O7:R7"/>
    <mergeCell ref="S7:V7"/>
    <mergeCell ref="W7:Z7"/>
    <mergeCell ref="AA7:AD7"/>
    <mergeCell ref="AE7:AH7"/>
    <mergeCell ref="AI7:AK7"/>
    <mergeCell ref="A2:AJ2"/>
    <mergeCell ref="A4:G4"/>
    <mergeCell ref="H4:AC4"/>
    <mergeCell ref="A6:A8"/>
    <mergeCell ref="B6:B8"/>
    <mergeCell ref="C6:AH6"/>
    <mergeCell ref="AI6:AK6"/>
    <mergeCell ref="C7:F7"/>
    <mergeCell ref="G7:J7"/>
    <mergeCell ref="K7:N7"/>
  </mergeCells>
  <printOptions/>
  <pageMargins left="0.29" right="0.1968503937007874" top="0.7874015748031497" bottom="0.5905511811023623" header="0.5118110236220472" footer="0.5118110236220472"/>
  <pageSetup fitToHeight="1" fitToWidth="1" horizontalDpi="600" verticalDpi="600" orientation="landscape" paperSize="9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H16"/>
  <sheetViews>
    <sheetView tabSelected="1" zoomScalePageLayoutView="0" workbookViewId="0" topLeftCell="A1">
      <selection activeCell="D10" sqref="D10"/>
    </sheetView>
  </sheetViews>
  <sheetFormatPr defaultColWidth="8.83203125" defaultRowHeight="12.75"/>
  <cols>
    <col min="1" max="1" width="46" style="4" customWidth="1"/>
    <col min="2" max="2" width="13.16015625" style="4" customWidth="1"/>
    <col min="3" max="3" width="23.16015625" style="4" customWidth="1"/>
    <col min="4" max="4" width="21.33203125" style="4" customWidth="1"/>
    <col min="5" max="5" width="19.66015625" style="4" customWidth="1"/>
    <col min="6" max="16384" width="8.83203125" style="4" customWidth="1"/>
  </cols>
  <sheetData>
    <row r="2" spans="1:5" ht="26.25" customHeight="1">
      <c r="A2" s="226" t="s">
        <v>246</v>
      </c>
      <c r="B2" s="226"/>
      <c r="C2" s="226"/>
      <c r="D2" s="226"/>
      <c r="E2" s="226"/>
    </row>
    <row r="3" spans="1:4" ht="15.75">
      <c r="A3" s="1"/>
      <c r="B3" s="1"/>
      <c r="C3" s="1"/>
      <c r="D3" s="1"/>
    </row>
    <row r="4" spans="1:5" ht="35.25" customHeight="1">
      <c r="A4" s="248" t="s">
        <v>57</v>
      </c>
      <c r="B4" s="248"/>
      <c r="C4" s="249" t="s">
        <v>58</v>
      </c>
      <c r="D4" s="249"/>
      <c r="E4" s="249"/>
    </row>
    <row r="6" spans="1:5" s="6" customFormat="1" ht="41.25" customHeight="1">
      <c r="A6" s="242" t="s">
        <v>0</v>
      </c>
      <c r="B6" s="242" t="s">
        <v>10</v>
      </c>
      <c r="C6" s="243" t="s">
        <v>12</v>
      </c>
      <c r="D6" s="244"/>
      <c r="E6" s="245"/>
    </row>
    <row r="7" spans="1:5" s="6" customFormat="1" ht="42" customHeight="1">
      <c r="A7" s="242"/>
      <c r="B7" s="242"/>
      <c r="C7" s="243" t="s">
        <v>56</v>
      </c>
      <c r="D7" s="244"/>
      <c r="E7" s="245"/>
    </row>
    <row r="8" spans="1:5" s="6" customFormat="1" ht="41.25" customHeight="1">
      <c r="A8" s="242"/>
      <c r="B8" s="242"/>
      <c r="C8" s="5" t="s">
        <v>4</v>
      </c>
      <c r="D8" s="5" t="s">
        <v>5</v>
      </c>
      <c r="E8" s="5" t="s">
        <v>164</v>
      </c>
    </row>
    <row r="9" spans="1:5" s="7" customFormat="1" ht="12.75">
      <c r="A9" s="11">
        <v>1</v>
      </c>
      <c r="B9" s="11">
        <v>2</v>
      </c>
      <c r="C9" s="11">
        <v>3</v>
      </c>
      <c r="D9" s="11">
        <v>4</v>
      </c>
      <c r="E9" s="27"/>
    </row>
    <row r="10" spans="1:5" ht="46.5" customHeight="1">
      <c r="A10" s="73" t="s">
        <v>41</v>
      </c>
      <c r="B10" s="34">
        <v>92.06</v>
      </c>
      <c r="C10" s="123">
        <v>150</v>
      </c>
      <c r="D10" s="123">
        <v>154</v>
      </c>
      <c r="E10" s="124">
        <f>D10/C10*100</f>
        <v>102.66666666666666</v>
      </c>
    </row>
    <row r="11" spans="1:5" s="2" customFormat="1" ht="16.5" customHeight="1">
      <c r="A11" s="8" t="s">
        <v>2</v>
      </c>
      <c r="B11" s="9">
        <f>B10</f>
        <v>92.06</v>
      </c>
      <c r="C11" s="10">
        <f>SUM(C10:C10)</f>
        <v>150</v>
      </c>
      <c r="D11" s="10">
        <f>SUM(D10:D10)</f>
        <v>154</v>
      </c>
      <c r="E11" s="39">
        <f>D11/C11*100</f>
        <v>102.66666666666666</v>
      </c>
    </row>
    <row r="14" spans="1:8" s="15" customFormat="1" ht="20.25" customHeight="1" hidden="1">
      <c r="A14" s="260" t="s">
        <v>206</v>
      </c>
      <c r="B14" s="47"/>
      <c r="C14" s="44" t="s">
        <v>207</v>
      </c>
      <c r="D14" s="16"/>
      <c r="E14" s="50"/>
      <c r="F14" s="50"/>
      <c r="G14" s="50"/>
      <c r="H14" s="16"/>
    </row>
    <row r="15" spans="1:8" ht="15.75" customHeight="1" hidden="1">
      <c r="A15" s="260"/>
      <c r="B15" s="45" t="s">
        <v>53</v>
      </c>
      <c r="C15" s="45" t="s">
        <v>54</v>
      </c>
      <c r="D15" s="17"/>
      <c r="E15" s="46"/>
      <c r="F15" s="46"/>
      <c r="G15" s="46"/>
      <c r="H15" s="17"/>
    </row>
    <row r="16" spans="4:8" ht="12.75">
      <c r="D16" s="17"/>
      <c r="E16" s="17"/>
      <c r="F16" s="17"/>
      <c r="G16" s="17"/>
      <c r="H16" s="17"/>
    </row>
  </sheetData>
  <sheetProtection/>
  <mergeCells count="8">
    <mergeCell ref="A2:E2"/>
    <mergeCell ref="A14:A15"/>
    <mergeCell ref="A4:B4"/>
    <mergeCell ref="A6:A8"/>
    <mergeCell ref="B6:B8"/>
    <mergeCell ref="C6:E6"/>
    <mergeCell ref="C7:E7"/>
    <mergeCell ref="C4:E4"/>
  </mergeCells>
  <printOptions/>
  <pageMargins left="0.7874015748031497" right="0.1968503937007874" top="0.7874015748031497" bottom="0.5905511811023623" header="0.5118110236220472" footer="0.5118110236220472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2:BV29"/>
  <sheetViews>
    <sheetView zoomScale="80" zoomScaleNormal="80" zoomScaleSheetLayoutView="90" workbookViewId="0" topLeftCell="A1">
      <selection activeCell="C26" sqref="C26"/>
    </sheetView>
  </sheetViews>
  <sheetFormatPr defaultColWidth="9.33203125" defaultRowHeight="12.75"/>
  <cols>
    <col min="1" max="1" width="51.33203125" style="0" customWidth="1"/>
    <col min="2" max="2" width="14.33203125" style="0" customWidth="1"/>
    <col min="3" max="3" width="13.33203125" style="0" customWidth="1"/>
    <col min="4" max="5" width="13.66015625" style="0" customWidth="1"/>
    <col min="6" max="6" width="12" style="0" customWidth="1"/>
    <col min="7" max="7" width="15" style="0" customWidth="1"/>
    <col min="8" max="9" width="14.5" style="0" customWidth="1"/>
    <col min="10" max="10" width="11.5" style="0" customWidth="1"/>
    <col min="11" max="12" width="11.16015625" style="0" bestFit="1" customWidth="1"/>
    <col min="13" max="13" width="11.16015625" style="0" customWidth="1"/>
    <col min="14" max="14" width="11.66015625" style="0" customWidth="1"/>
    <col min="15" max="15" width="11.16015625" style="0" customWidth="1"/>
    <col min="16" max="16" width="9.5" style="0" bestFit="1" customWidth="1"/>
    <col min="17" max="17" width="9.5" style="0" customWidth="1"/>
    <col min="18" max="18" width="13.33203125" style="0" customWidth="1"/>
    <col min="19" max="19" width="12.16015625" style="0" customWidth="1"/>
    <col min="20" max="21" width="13.83203125" style="0" customWidth="1"/>
    <col min="22" max="22" width="11.5" style="0" customWidth="1"/>
    <col min="23" max="24" width="9.83203125" style="0" bestFit="1" customWidth="1"/>
    <col min="25" max="25" width="9.83203125" style="0" customWidth="1"/>
    <col min="26" max="33" width="11" style="0" customWidth="1"/>
    <col min="34" max="34" width="13.66015625" style="0" customWidth="1"/>
    <col min="35" max="35" width="9.5" style="0" bestFit="1" customWidth="1"/>
    <col min="36" max="37" width="14" style="0" customWidth="1"/>
    <col min="38" max="38" width="14.33203125" style="0" customWidth="1"/>
    <col min="39" max="39" width="13.83203125" style="0" customWidth="1"/>
    <col min="40" max="41" width="12.83203125" style="0" customWidth="1"/>
    <col min="42" max="42" width="12.5" style="0" customWidth="1"/>
    <col min="43" max="43" width="13.16015625" style="0" customWidth="1"/>
    <col min="44" max="45" width="12.5" style="0" customWidth="1"/>
    <col min="46" max="46" width="12.83203125" style="0" customWidth="1"/>
    <col min="47" max="47" width="14.66015625" style="0" customWidth="1"/>
    <col min="48" max="49" width="12.66015625" style="0" customWidth="1"/>
    <col min="50" max="50" width="11.5" style="0" customWidth="1"/>
    <col min="51" max="51" width="11.66015625" style="0" customWidth="1"/>
    <col min="52" max="53" width="12.5" style="0" customWidth="1"/>
    <col min="54" max="54" width="14.66015625" style="0" customWidth="1"/>
    <col min="55" max="55" width="12.33203125" style="0" customWidth="1"/>
    <col min="56" max="57" width="14" style="0" customWidth="1"/>
    <col min="58" max="58" width="15.33203125" style="0" customWidth="1"/>
    <col min="59" max="59" width="11" style="0" customWidth="1"/>
    <col min="60" max="61" width="11.83203125" style="0" customWidth="1"/>
    <col min="62" max="62" width="13.66015625" style="0" customWidth="1"/>
    <col min="63" max="64" width="9.5" style="0" bestFit="1" customWidth="1"/>
    <col min="65" max="65" width="10.83203125" style="0" bestFit="1" customWidth="1"/>
    <col min="66" max="67" width="9.5" style="0" bestFit="1" customWidth="1"/>
    <col min="68" max="68" width="10.83203125" style="0" bestFit="1" customWidth="1"/>
    <col min="69" max="69" width="11.83203125" style="0" customWidth="1"/>
    <col min="70" max="70" width="12.5" style="0" customWidth="1"/>
    <col min="71" max="71" width="13.66015625" style="0" customWidth="1"/>
    <col min="72" max="73" width="9.5" style="0" bestFit="1" customWidth="1"/>
    <col min="74" max="74" width="12.83203125" style="0" customWidth="1"/>
  </cols>
  <sheetData>
    <row r="2" spans="1:62" ht="18.75">
      <c r="A2" s="261" t="s">
        <v>247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166"/>
      <c r="AB2" s="166"/>
      <c r="AC2" s="166"/>
      <c r="AD2" s="166"/>
      <c r="AE2" s="166"/>
      <c r="AF2" s="166"/>
      <c r="AG2" s="166"/>
      <c r="AH2" s="166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</row>
    <row r="4" spans="1:62" ht="14.25">
      <c r="A4" s="234" t="s">
        <v>8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62" t="s">
        <v>7</v>
      </c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262"/>
      <c r="AF4" s="262"/>
      <c r="AG4" s="262"/>
      <c r="AH4" s="262"/>
      <c r="AI4" s="262"/>
      <c r="AJ4" s="262"/>
      <c r="AK4" s="262"/>
      <c r="AL4" s="262"/>
      <c r="AM4" s="262"/>
      <c r="AN4" s="262"/>
      <c r="AO4" s="262"/>
      <c r="AP4" s="262"/>
      <c r="AQ4" s="262"/>
      <c r="AR4" s="262"/>
      <c r="AS4" s="262"/>
      <c r="AT4" s="262"/>
      <c r="AU4" s="262"/>
      <c r="AV4" s="262"/>
      <c r="AW4" s="262"/>
      <c r="AX4" s="262"/>
      <c r="AY4" s="262"/>
      <c r="AZ4" s="262"/>
      <c r="BA4" s="262"/>
      <c r="BB4" s="262"/>
      <c r="BC4" s="262"/>
      <c r="BD4" s="262"/>
      <c r="BE4" s="262"/>
      <c r="BF4" s="262"/>
      <c r="BG4" s="262"/>
      <c r="BH4" s="262"/>
      <c r="BI4" s="262"/>
      <c r="BJ4" s="262"/>
    </row>
    <row r="6" spans="1:74" ht="15.75" customHeight="1">
      <c r="A6" s="222" t="s">
        <v>208</v>
      </c>
      <c r="B6" s="222" t="s">
        <v>10</v>
      </c>
      <c r="C6" s="263" t="s">
        <v>12</v>
      </c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263"/>
      <c r="AL6" s="263"/>
      <c r="AM6" s="263"/>
      <c r="AN6" s="263"/>
      <c r="AO6" s="263"/>
      <c r="AP6" s="263"/>
      <c r="AQ6" s="263"/>
      <c r="AR6" s="263"/>
      <c r="AS6" s="263"/>
      <c r="AT6" s="263"/>
      <c r="AU6" s="263"/>
      <c r="AV6" s="263"/>
      <c r="AW6" s="263"/>
      <c r="AX6" s="263"/>
      <c r="AY6" s="263" t="s">
        <v>13</v>
      </c>
      <c r="AZ6" s="263"/>
      <c r="BA6" s="263"/>
      <c r="BB6" s="263"/>
      <c r="BC6" s="263"/>
      <c r="BD6" s="263"/>
      <c r="BE6" s="263"/>
      <c r="BF6" s="263"/>
      <c r="BG6" s="263"/>
      <c r="BH6" s="263"/>
      <c r="BI6" s="263"/>
      <c r="BJ6" s="263"/>
      <c r="BK6" s="263"/>
      <c r="BL6" s="263"/>
      <c r="BM6" s="263"/>
      <c r="BN6" s="263"/>
      <c r="BO6" s="263"/>
      <c r="BP6" s="263"/>
      <c r="BQ6" s="263"/>
      <c r="BR6" s="263"/>
      <c r="BS6" s="100"/>
      <c r="BT6" s="100"/>
      <c r="BU6" s="100"/>
      <c r="BV6" s="100"/>
    </row>
    <row r="7" spans="1:74" ht="15.75" customHeight="1">
      <c r="A7" s="222"/>
      <c r="B7" s="222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3"/>
      <c r="AF7" s="263"/>
      <c r="AG7" s="263"/>
      <c r="AH7" s="263"/>
      <c r="AI7" s="263"/>
      <c r="AJ7" s="263"/>
      <c r="AK7" s="263"/>
      <c r="AL7" s="263"/>
      <c r="AM7" s="263"/>
      <c r="AN7" s="263"/>
      <c r="AO7" s="263"/>
      <c r="AP7" s="263"/>
      <c r="AQ7" s="263"/>
      <c r="AR7" s="263"/>
      <c r="AS7" s="263"/>
      <c r="AT7" s="263"/>
      <c r="AU7" s="263"/>
      <c r="AV7" s="263"/>
      <c r="AW7" s="263"/>
      <c r="AX7" s="263"/>
      <c r="AY7" s="263"/>
      <c r="AZ7" s="263"/>
      <c r="BA7" s="263"/>
      <c r="BB7" s="263"/>
      <c r="BC7" s="263"/>
      <c r="BD7" s="263"/>
      <c r="BE7" s="263"/>
      <c r="BF7" s="263"/>
      <c r="BG7" s="263"/>
      <c r="BH7" s="263"/>
      <c r="BI7" s="263"/>
      <c r="BJ7" s="263"/>
      <c r="BK7" s="263"/>
      <c r="BL7" s="263"/>
      <c r="BM7" s="263"/>
      <c r="BN7" s="263"/>
      <c r="BO7" s="263"/>
      <c r="BP7" s="263"/>
      <c r="BQ7" s="263"/>
      <c r="BR7" s="263"/>
      <c r="BS7" s="100"/>
      <c r="BT7" s="100"/>
      <c r="BU7" s="100"/>
      <c r="BV7" s="100"/>
    </row>
    <row r="8" spans="1:74" ht="59.25" customHeight="1">
      <c r="A8" s="222"/>
      <c r="B8" s="222"/>
      <c r="C8" s="264" t="s">
        <v>241</v>
      </c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5" t="s">
        <v>248</v>
      </c>
      <c r="AB8" s="266"/>
      <c r="AC8" s="266"/>
      <c r="AD8" s="267"/>
      <c r="AE8" s="264" t="s">
        <v>242</v>
      </c>
      <c r="AF8" s="264"/>
      <c r="AG8" s="264"/>
      <c r="AH8" s="264"/>
      <c r="AI8" s="264"/>
      <c r="AJ8" s="264"/>
      <c r="AK8" s="264"/>
      <c r="AL8" s="264"/>
      <c r="AM8" s="264"/>
      <c r="AN8" s="264"/>
      <c r="AO8" s="264"/>
      <c r="AP8" s="264"/>
      <c r="AQ8" s="264"/>
      <c r="AR8" s="264"/>
      <c r="AS8" s="264"/>
      <c r="AT8" s="264"/>
      <c r="AU8" s="264"/>
      <c r="AV8" s="264"/>
      <c r="AW8" s="264"/>
      <c r="AX8" s="264"/>
      <c r="AY8" s="268" t="s">
        <v>218</v>
      </c>
      <c r="AZ8" s="268"/>
      <c r="BA8" s="268"/>
      <c r="BB8" s="268"/>
      <c r="BC8" s="268" t="s">
        <v>249</v>
      </c>
      <c r="BD8" s="268"/>
      <c r="BE8" s="268"/>
      <c r="BF8" s="268"/>
      <c r="BG8" s="268" t="s">
        <v>223</v>
      </c>
      <c r="BH8" s="268"/>
      <c r="BI8" s="268"/>
      <c r="BJ8" s="268"/>
      <c r="BK8" s="268" t="s">
        <v>220</v>
      </c>
      <c r="BL8" s="268"/>
      <c r="BM8" s="268"/>
      <c r="BN8" s="268"/>
      <c r="BO8" s="269" t="s">
        <v>250</v>
      </c>
      <c r="BP8" s="270"/>
      <c r="BQ8" s="270"/>
      <c r="BR8" s="271"/>
      <c r="BS8" s="100"/>
      <c r="BT8" s="100"/>
      <c r="BU8" s="100"/>
      <c r="BV8" s="100"/>
    </row>
    <row r="9" spans="1:70" ht="26.25" customHeight="1">
      <c r="A9" s="222"/>
      <c r="B9" s="222"/>
      <c r="C9" s="278" t="s">
        <v>217</v>
      </c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80"/>
      <c r="AA9" s="278" t="s">
        <v>217</v>
      </c>
      <c r="AB9" s="279"/>
      <c r="AC9" s="279"/>
      <c r="AD9" s="280"/>
      <c r="AE9" s="268" t="s">
        <v>251</v>
      </c>
      <c r="AF9" s="268"/>
      <c r="AG9" s="268"/>
      <c r="AH9" s="268"/>
      <c r="AI9" s="268" t="s">
        <v>186</v>
      </c>
      <c r="AJ9" s="268"/>
      <c r="AK9" s="268"/>
      <c r="AL9" s="268"/>
      <c r="AM9" s="268" t="s">
        <v>188</v>
      </c>
      <c r="AN9" s="268"/>
      <c r="AO9" s="268"/>
      <c r="AP9" s="268"/>
      <c r="AQ9" s="268" t="s">
        <v>187</v>
      </c>
      <c r="AR9" s="268"/>
      <c r="AS9" s="268"/>
      <c r="AT9" s="268"/>
      <c r="AU9" s="268" t="s">
        <v>187</v>
      </c>
      <c r="AV9" s="268"/>
      <c r="AW9" s="268"/>
      <c r="AX9" s="268"/>
      <c r="AY9" s="268"/>
      <c r="AZ9" s="268"/>
      <c r="BA9" s="268"/>
      <c r="BB9" s="268"/>
      <c r="BC9" s="268"/>
      <c r="BD9" s="268"/>
      <c r="BE9" s="268"/>
      <c r="BF9" s="268"/>
      <c r="BG9" s="268"/>
      <c r="BH9" s="268"/>
      <c r="BI9" s="268"/>
      <c r="BJ9" s="268"/>
      <c r="BK9" s="268"/>
      <c r="BL9" s="268"/>
      <c r="BM9" s="268"/>
      <c r="BN9" s="268"/>
      <c r="BO9" s="272"/>
      <c r="BP9" s="273"/>
      <c r="BQ9" s="273"/>
      <c r="BR9" s="274"/>
    </row>
    <row r="10" spans="1:70" ht="30.75" customHeight="1">
      <c r="A10" s="222"/>
      <c r="B10" s="222"/>
      <c r="C10" s="281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3"/>
      <c r="AA10" s="281"/>
      <c r="AB10" s="282"/>
      <c r="AC10" s="282"/>
      <c r="AD10" s="283"/>
      <c r="AE10" s="268" t="s">
        <v>190</v>
      </c>
      <c r="AF10" s="268"/>
      <c r="AG10" s="268"/>
      <c r="AH10" s="268"/>
      <c r="AI10" s="268" t="s">
        <v>190</v>
      </c>
      <c r="AJ10" s="268"/>
      <c r="AK10" s="268"/>
      <c r="AL10" s="268"/>
      <c r="AM10" s="268" t="s">
        <v>189</v>
      </c>
      <c r="AN10" s="268"/>
      <c r="AO10" s="268"/>
      <c r="AP10" s="268"/>
      <c r="AQ10" s="268" t="s">
        <v>190</v>
      </c>
      <c r="AR10" s="268"/>
      <c r="AS10" s="268"/>
      <c r="AT10" s="268"/>
      <c r="AU10" s="268" t="s">
        <v>189</v>
      </c>
      <c r="AV10" s="268"/>
      <c r="AW10" s="268"/>
      <c r="AX10" s="268"/>
      <c r="AY10" s="268"/>
      <c r="AZ10" s="268"/>
      <c r="BA10" s="268"/>
      <c r="BB10" s="268"/>
      <c r="BC10" s="268"/>
      <c r="BD10" s="268"/>
      <c r="BE10" s="268"/>
      <c r="BF10" s="268"/>
      <c r="BG10" s="268"/>
      <c r="BH10" s="268"/>
      <c r="BI10" s="268"/>
      <c r="BJ10" s="268"/>
      <c r="BK10" s="268"/>
      <c r="BL10" s="268"/>
      <c r="BM10" s="268"/>
      <c r="BN10" s="268"/>
      <c r="BO10" s="272"/>
      <c r="BP10" s="273"/>
      <c r="BQ10" s="273"/>
      <c r="BR10" s="274"/>
    </row>
    <row r="11" spans="1:70" ht="19.5" customHeight="1">
      <c r="A11" s="222"/>
      <c r="B11" s="222"/>
      <c r="C11" s="268" t="s">
        <v>191</v>
      </c>
      <c r="D11" s="268"/>
      <c r="E11" s="268"/>
      <c r="F11" s="268"/>
      <c r="G11" s="268"/>
      <c r="H11" s="268"/>
      <c r="I11" s="268"/>
      <c r="J11" s="268"/>
      <c r="K11" s="268" t="s">
        <v>237</v>
      </c>
      <c r="L11" s="268"/>
      <c r="M11" s="268"/>
      <c r="N11" s="268"/>
      <c r="O11" s="268"/>
      <c r="P11" s="268"/>
      <c r="Q11" s="268"/>
      <c r="R11" s="268"/>
      <c r="S11" s="268" t="s">
        <v>238</v>
      </c>
      <c r="T11" s="268"/>
      <c r="U11" s="268"/>
      <c r="V11" s="268"/>
      <c r="W11" s="268"/>
      <c r="X11" s="268"/>
      <c r="Y11" s="268"/>
      <c r="Z11" s="268"/>
      <c r="AA11" s="284" t="s">
        <v>252</v>
      </c>
      <c r="AB11" s="285"/>
      <c r="AC11" s="285"/>
      <c r="AD11" s="286"/>
      <c r="AE11" s="268"/>
      <c r="AF11" s="268"/>
      <c r="AG11" s="268"/>
      <c r="AH11" s="268"/>
      <c r="AI11" s="268"/>
      <c r="AJ11" s="268"/>
      <c r="AK11" s="268"/>
      <c r="AL11" s="268"/>
      <c r="AM11" s="268"/>
      <c r="AN11" s="268"/>
      <c r="AO11" s="268"/>
      <c r="AP11" s="268"/>
      <c r="AQ11" s="268"/>
      <c r="AR11" s="268"/>
      <c r="AS11" s="268"/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D11" s="268"/>
      <c r="BE11" s="268"/>
      <c r="BF11" s="268"/>
      <c r="BG11" s="268"/>
      <c r="BH11" s="268"/>
      <c r="BI11" s="268"/>
      <c r="BJ11" s="268"/>
      <c r="BK11" s="268"/>
      <c r="BL11" s="268"/>
      <c r="BM11" s="268"/>
      <c r="BN11" s="268"/>
      <c r="BO11" s="272"/>
      <c r="BP11" s="273"/>
      <c r="BQ11" s="273"/>
      <c r="BR11" s="274"/>
    </row>
    <row r="12" spans="1:70" ht="56.25" customHeight="1">
      <c r="A12" s="222"/>
      <c r="B12" s="222"/>
      <c r="C12" s="268" t="s">
        <v>192</v>
      </c>
      <c r="D12" s="268"/>
      <c r="E12" s="268"/>
      <c r="F12" s="268"/>
      <c r="G12" s="268" t="s">
        <v>193</v>
      </c>
      <c r="H12" s="268"/>
      <c r="I12" s="268"/>
      <c r="J12" s="268"/>
      <c r="K12" s="268" t="s">
        <v>192</v>
      </c>
      <c r="L12" s="268"/>
      <c r="M12" s="268"/>
      <c r="N12" s="268"/>
      <c r="O12" s="268" t="s">
        <v>193</v>
      </c>
      <c r="P12" s="268"/>
      <c r="Q12" s="268"/>
      <c r="R12" s="268"/>
      <c r="S12" s="268" t="s">
        <v>192</v>
      </c>
      <c r="T12" s="268"/>
      <c r="U12" s="268"/>
      <c r="V12" s="268"/>
      <c r="W12" s="268" t="s">
        <v>193</v>
      </c>
      <c r="X12" s="268"/>
      <c r="Y12" s="268"/>
      <c r="Z12" s="268"/>
      <c r="AA12" s="291" t="s">
        <v>253</v>
      </c>
      <c r="AB12" s="292"/>
      <c r="AC12" s="292"/>
      <c r="AD12" s="293"/>
      <c r="AE12" s="268" t="s">
        <v>194</v>
      </c>
      <c r="AF12" s="268"/>
      <c r="AG12" s="268"/>
      <c r="AH12" s="268"/>
      <c r="AI12" s="268" t="s">
        <v>194</v>
      </c>
      <c r="AJ12" s="268"/>
      <c r="AK12" s="268"/>
      <c r="AL12" s="268"/>
      <c r="AM12" s="268" t="s">
        <v>194</v>
      </c>
      <c r="AN12" s="268"/>
      <c r="AO12" s="268"/>
      <c r="AP12" s="268"/>
      <c r="AQ12" s="268" t="s">
        <v>194</v>
      </c>
      <c r="AR12" s="268"/>
      <c r="AS12" s="268"/>
      <c r="AT12" s="268"/>
      <c r="AU12" s="268" t="s">
        <v>194</v>
      </c>
      <c r="AV12" s="268"/>
      <c r="AW12" s="268"/>
      <c r="AX12" s="268"/>
      <c r="AY12" s="268"/>
      <c r="AZ12" s="268"/>
      <c r="BA12" s="268"/>
      <c r="BB12" s="268"/>
      <c r="BC12" s="268"/>
      <c r="BD12" s="268"/>
      <c r="BE12" s="268"/>
      <c r="BF12" s="268"/>
      <c r="BG12" s="268"/>
      <c r="BH12" s="268"/>
      <c r="BI12" s="268"/>
      <c r="BJ12" s="268"/>
      <c r="BK12" s="268"/>
      <c r="BL12" s="268"/>
      <c r="BM12" s="268"/>
      <c r="BN12" s="268"/>
      <c r="BO12" s="275"/>
      <c r="BP12" s="276"/>
      <c r="BQ12" s="276"/>
      <c r="BR12" s="277"/>
    </row>
    <row r="13" spans="1:70" ht="92.25" customHeight="1">
      <c r="A13" s="54"/>
      <c r="B13" s="77"/>
      <c r="C13" s="78" t="s">
        <v>1</v>
      </c>
      <c r="D13" s="78" t="s">
        <v>42</v>
      </c>
      <c r="E13" s="78" t="s">
        <v>254</v>
      </c>
      <c r="F13" s="78" t="s">
        <v>158</v>
      </c>
      <c r="G13" s="78" t="s">
        <v>1</v>
      </c>
      <c r="H13" s="78" t="s">
        <v>42</v>
      </c>
      <c r="I13" s="78" t="s">
        <v>254</v>
      </c>
      <c r="J13" s="78" t="s">
        <v>158</v>
      </c>
      <c r="K13" s="78" t="s">
        <v>1</v>
      </c>
      <c r="L13" s="78" t="s">
        <v>42</v>
      </c>
      <c r="M13" s="78" t="s">
        <v>254</v>
      </c>
      <c r="N13" s="78" t="s">
        <v>158</v>
      </c>
      <c r="O13" s="78" t="s">
        <v>1</v>
      </c>
      <c r="P13" s="78" t="s">
        <v>42</v>
      </c>
      <c r="Q13" s="78" t="s">
        <v>254</v>
      </c>
      <c r="R13" s="78" t="s">
        <v>158</v>
      </c>
      <c r="S13" s="78" t="s">
        <v>1</v>
      </c>
      <c r="T13" s="78" t="s">
        <v>42</v>
      </c>
      <c r="U13" s="78" t="s">
        <v>254</v>
      </c>
      <c r="V13" s="78" t="s">
        <v>158</v>
      </c>
      <c r="W13" s="78" t="s">
        <v>1</v>
      </c>
      <c r="X13" s="78" t="s">
        <v>42</v>
      </c>
      <c r="Y13" s="78" t="s">
        <v>254</v>
      </c>
      <c r="Z13" s="78" t="s">
        <v>158</v>
      </c>
      <c r="AA13" s="78" t="s">
        <v>1</v>
      </c>
      <c r="AB13" s="78" t="s">
        <v>42</v>
      </c>
      <c r="AC13" s="78" t="s">
        <v>254</v>
      </c>
      <c r="AD13" s="78" t="s">
        <v>158</v>
      </c>
      <c r="AE13" s="78" t="s">
        <v>1</v>
      </c>
      <c r="AF13" s="78" t="s">
        <v>42</v>
      </c>
      <c r="AG13" s="78" t="s">
        <v>254</v>
      </c>
      <c r="AH13" s="78" t="s">
        <v>158</v>
      </c>
      <c r="AI13" s="79" t="s">
        <v>1</v>
      </c>
      <c r="AJ13" s="79" t="s">
        <v>42</v>
      </c>
      <c r="AK13" s="78" t="s">
        <v>254</v>
      </c>
      <c r="AL13" s="79" t="s">
        <v>158</v>
      </c>
      <c r="AM13" s="79" t="s">
        <v>1</v>
      </c>
      <c r="AN13" s="79" t="s">
        <v>42</v>
      </c>
      <c r="AO13" s="78" t="s">
        <v>254</v>
      </c>
      <c r="AP13" s="79" t="s">
        <v>158</v>
      </c>
      <c r="AQ13" s="79" t="s">
        <v>1</v>
      </c>
      <c r="AR13" s="79" t="s">
        <v>42</v>
      </c>
      <c r="AS13" s="78" t="s">
        <v>254</v>
      </c>
      <c r="AT13" s="79" t="s">
        <v>158</v>
      </c>
      <c r="AU13" s="79" t="s">
        <v>1</v>
      </c>
      <c r="AV13" s="79" t="s">
        <v>42</v>
      </c>
      <c r="AW13" s="78" t="s">
        <v>254</v>
      </c>
      <c r="AX13" s="79" t="s">
        <v>158</v>
      </c>
      <c r="AY13" s="79" t="s">
        <v>1</v>
      </c>
      <c r="AZ13" s="79" t="s">
        <v>42</v>
      </c>
      <c r="BA13" s="78" t="s">
        <v>254</v>
      </c>
      <c r="BB13" s="79" t="s">
        <v>158</v>
      </c>
      <c r="BC13" s="79" t="s">
        <v>1</v>
      </c>
      <c r="BD13" s="79" t="s">
        <v>42</v>
      </c>
      <c r="BE13" s="78" t="s">
        <v>254</v>
      </c>
      <c r="BF13" s="79" t="s">
        <v>158</v>
      </c>
      <c r="BG13" s="79" t="s">
        <v>1</v>
      </c>
      <c r="BH13" s="79" t="s">
        <v>42</v>
      </c>
      <c r="BI13" s="78" t="s">
        <v>254</v>
      </c>
      <c r="BJ13" s="79" t="s">
        <v>158</v>
      </c>
      <c r="BK13" s="79" t="s">
        <v>1</v>
      </c>
      <c r="BL13" s="79" t="s">
        <v>42</v>
      </c>
      <c r="BM13" s="78" t="s">
        <v>254</v>
      </c>
      <c r="BN13" s="79" t="s">
        <v>158</v>
      </c>
      <c r="BO13" s="79" t="s">
        <v>1</v>
      </c>
      <c r="BP13" s="79" t="s">
        <v>42</v>
      </c>
      <c r="BQ13" s="78" t="s">
        <v>254</v>
      </c>
      <c r="BR13" s="79" t="s">
        <v>158</v>
      </c>
    </row>
    <row r="14" spans="1:70" ht="15">
      <c r="A14" s="79">
        <v>1</v>
      </c>
      <c r="B14" s="79">
        <f>A14+1</f>
        <v>2</v>
      </c>
      <c r="C14" s="79">
        <f>B14+1</f>
        <v>3</v>
      </c>
      <c r="D14" s="79">
        <f>C14+1</f>
        <v>4</v>
      </c>
      <c r="E14" s="79"/>
      <c r="F14" s="79">
        <f>D14+1</f>
        <v>5</v>
      </c>
      <c r="G14" s="79">
        <f>F14+1</f>
        <v>6</v>
      </c>
      <c r="H14" s="79">
        <f>G14+1</f>
        <v>7</v>
      </c>
      <c r="I14" s="79"/>
      <c r="J14" s="79">
        <f>H14+1</f>
        <v>8</v>
      </c>
      <c r="K14" s="79">
        <f>J14+1</f>
        <v>9</v>
      </c>
      <c r="L14" s="79">
        <f>K14+1</f>
        <v>10</v>
      </c>
      <c r="M14" s="79"/>
      <c r="N14" s="79">
        <f>L14+1</f>
        <v>11</v>
      </c>
      <c r="O14" s="79">
        <f>N14+1</f>
        <v>12</v>
      </c>
      <c r="P14" s="79">
        <f>O14+1</f>
        <v>13</v>
      </c>
      <c r="Q14" s="79"/>
      <c r="R14" s="79">
        <f>P14+1</f>
        <v>14</v>
      </c>
      <c r="S14" s="79">
        <f>R14+1</f>
        <v>15</v>
      </c>
      <c r="T14" s="79">
        <f>S14+1</f>
        <v>16</v>
      </c>
      <c r="U14" s="79"/>
      <c r="V14" s="79">
        <f>T14+1</f>
        <v>17</v>
      </c>
      <c r="W14" s="79">
        <f>V14+1</f>
        <v>18</v>
      </c>
      <c r="X14" s="79">
        <f>W14+1</f>
        <v>19</v>
      </c>
      <c r="Y14" s="79"/>
      <c r="Z14" s="79">
        <f>X14+1</f>
        <v>20</v>
      </c>
      <c r="AA14" s="79">
        <v>21</v>
      </c>
      <c r="AB14" s="79">
        <v>22</v>
      </c>
      <c r="AC14" s="79"/>
      <c r="AD14" s="79">
        <v>23</v>
      </c>
      <c r="AE14" s="79">
        <v>24</v>
      </c>
      <c r="AF14" s="79">
        <v>25</v>
      </c>
      <c r="AG14" s="79"/>
      <c r="AH14" s="79">
        <v>26</v>
      </c>
      <c r="AI14" s="79">
        <v>27</v>
      </c>
      <c r="AJ14" s="79">
        <f>AI14+1</f>
        <v>28</v>
      </c>
      <c r="AK14" s="79"/>
      <c r="AL14" s="79">
        <f>AJ14+1</f>
        <v>29</v>
      </c>
      <c r="AM14" s="79">
        <f>AL14+1</f>
        <v>30</v>
      </c>
      <c r="AN14" s="79">
        <f>AM14+1</f>
        <v>31</v>
      </c>
      <c r="AO14" s="79"/>
      <c r="AP14" s="79">
        <f>AN14+1</f>
        <v>32</v>
      </c>
      <c r="AQ14" s="79">
        <f>AP14+1</f>
        <v>33</v>
      </c>
      <c r="AR14" s="79">
        <f>AQ14+1</f>
        <v>34</v>
      </c>
      <c r="AS14" s="79"/>
      <c r="AT14" s="79">
        <f>AR14+1</f>
        <v>35</v>
      </c>
      <c r="AU14" s="168">
        <v>36</v>
      </c>
      <c r="AV14" s="168">
        <v>37</v>
      </c>
      <c r="AW14" s="168"/>
      <c r="AX14" s="168">
        <v>38</v>
      </c>
      <c r="AY14" s="79">
        <v>39</v>
      </c>
      <c r="AZ14" s="79">
        <v>40</v>
      </c>
      <c r="BA14" s="79"/>
      <c r="BB14" s="79">
        <f>AZ14+1</f>
        <v>41</v>
      </c>
      <c r="BC14" s="79">
        <f>BB14+1</f>
        <v>42</v>
      </c>
      <c r="BD14" s="79">
        <f>BC14+1</f>
        <v>43</v>
      </c>
      <c r="BE14" s="79"/>
      <c r="BF14" s="79">
        <f>BD14+1</f>
        <v>44</v>
      </c>
      <c r="BG14" s="79">
        <f>BF14+1</f>
        <v>45</v>
      </c>
      <c r="BH14" s="79">
        <f>BG14+1</f>
        <v>46</v>
      </c>
      <c r="BI14" s="79"/>
      <c r="BJ14" s="79">
        <f>BH14+1</f>
        <v>47</v>
      </c>
      <c r="BK14" s="79">
        <f>BJ14+1</f>
        <v>48</v>
      </c>
      <c r="BL14" s="79">
        <f>BK14+1</f>
        <v>49</v>
      </c>
      <c r="BM14" s="79"/>
      <c r="BN14" s="79">
        <f>BL14+1</f>
        <v>50</v>
      </c>
      <c r="BO14" s="152">
        <v>51</v>
      </c>
      <c r="BP14" s="152">
        <v>52</v>
      </c>
      <c r="BQ14" s="152"/>
      <c r="BR14" s="152">
        <v>53</v>
      </c>
    </row>
    <row r="15" spans="1:70" ht="30">
      <c r="A15" s="169" t="s">
        <v>209</v>
      </c>
      <c r="B15" s="68">
        <v>99.5</v>
      </c>
      <c r="C15" s="80">
        <v>8700</v>
      </c>
      <c r="D15" s="81">
        <v>9702</v>
      </c>
      <c r="E15" s="81">
        <v>90</v>
      </c>
      <c r="F15" s="82">
        <f aca="true" t="shared" si="0" ref="F15:F21">D15*100/C15</f>
        <v>111.51724137931035</v>
      </c>
      <c r="G15" s="81">
        <v>50</v>
      </c>
      <c r="H15" s="81">
        <v>56</v>
      </c>
      <c r="I15" s="81">
        <v>95</v>
      </c>
      <c r="J15" s="83">
        <f aca="true" t="shared" si="1" ref="J15:J21">H15*100/G15</f>
        <v>112</v>
      </c>
      <c r="K15" s="80">
        <v>3100</v>
      </c>
      <c r="L15" s="81">
        <v>474</v>
      </c>
      <c r="M15" s="81">
        <v>85</v>
      </c>
      <c r="N15" s="83">
        <f>L15*100/K15</f>
        <v>15.290322580645162</v>
      </c>
      <c r="O15" s="80">
        <v>2</v>
      </c>
      <c r="P15" s="81">
        <v>2</v>
      </c>
      <c r="Q15" s="81">
        <v>75</v>
      </c>
      <c r="R15" s="83">
        <f>P15*100/O15</f>
        <v>100</v>
      </c>
      <c r="S15" s="80">
        <v>54330</v>
      </c>
      <c r="T15" s="81">
        <v>57912</v>
      </c>
      <c r="U15" s="81">
        <v>70</v>
      </c>
      <c r="V15" s="83">
        <f>T15*100/S15</f>
        <v>106.59304251794589</v>
      </c>
      <c r="W15" s="80">
        <v>158</v>
      </c>
      <c r="X15" s="81">
        <v>170</v>
      </c>
      <c r="Y15" s="81">
        <v>65</v>
      </c>
      <c r="Z15" s="83">
        <f>X15*100/W15</f>
        <v>107.59493670886076</v>
      </c>
      <c r="AA15" s="83"/>
      <c r="AB15" s="83"/>
      <c r="AC15" s="83"/>
      <c r="AD15" s="83"/>
      <c r="AE15" s="170">
        <v>1</v>
      </c>
      <c r="AF15" s="170">
        <v>2</v>
      </c>
      <c r="AG15" s="171"/>
      <c r="AH15" s="83">
        <f>AF15*100/AE15</f>
        <v>200</v>
      </c>
      <c r="AI15" s="170">
        <v>1</v>
      </c>
      <c r="AJ15" s="170">
        <v>1</v>
      </c>
      <c r="AK15" s="171"/>
      <c r="AL15" s="83">
        <f>AJ15*100/AI15</f>
        <v>100</v>
      </c>
      <c r="AM15" s="170"/>
      <c r="AN15" s="170"/>
      <c r="AO15" s="170"/>
      <c r="AP15" s="83"/>
      <c r="AQ15" s="170"/>
      <c r="AR15" s="170"/>
      <c r="AS15" s="170"/>
      <c r="AT15" s="83"/>
      <c r="AU15" s="172"/>
      <c r="AV15" s="172"/>
      <c r="AW15" s="172"/>
      <c r="AX15" s="172"/>
      <c r="AY15" s="170">
        <v>50</v>
      </c>
      <c r="AZ15" s="170">
        <v>46</v>
      </c>
      <c r="BA15" s="170">
        <v>60</v>
      </c>
      <c r="BB15" s="83">
        <f aca="true" t="shared" si="2" ref="BB15:BB21">AZ15*100/AY15</f>
        <v>92</v>
      </c>
      <c r="BC15" s="170">
        <v>90</v>
      </c>
      <c r="BD15" s="170">
        <v>92.8</v>
      </c>
      <c r="BE15" s="170">
        <v>2</v>
      </c>
      <c r="BF15" s="83">
        <f aca="true" t="shared" si="3" ref="BF15:BF21">BD15*100/BC15</f>
        <v>103.11111111111111</v>
      </c>
      <c r="BG15" s="170">
        <v>8000</v>
      </c>
      <c r="BH15" s="170">
        <v>26565</v>
      </c>
      <c r="BI15" s="170">
        <v>30</v>
      </c>
      <c r="BJ15" s="83">
        <f aca="true" t="shared" si="4" ref="BJ15:BJ21">BH15*100/BG15</f>
        <v>332.0625</v>
      </c>
      <c r="BK15" s="170">
        <v>3</v>
      </c>
      <c r="BL15" s="170">
        <v>4</v>
      </c>
      <c r="BM15" s="170">
        <v>50</v>
      </c>
      <c r="BN15" s="83">
        <f aca="true" t="shared" si="5" ref="BN15:BN21">BL15*100/BK15</f>
        <v>133.33333333333334</v>
      </c>
      <c r="BO15" s="173"/>
      <c r="BP15" s="173"/>
      <c r="BQ15" s="173"/>
      <c r="BR15" s="173"/>
    </row>
    <row r="16" spans="1:70" ht="30">
      <c r="A16" s="174" t="s">
        <v>210</v>
      </c>
      <c r="B16" s="68">
        <v>99.82</v>
      </c>
      <c r="C16" s="80">
        <v>14800</v>
      </c>
      <c r="D16" s="81">
        <v>11853</v>
      </c>
      <c r="E16" s="81">
        <v>85</v>
      </c>
      <c r="F16" s="82">
        <f t="shared" si="0"/>
        <v>80.08783783783784</v>
      </c>
      <c r="G16" s="81">
        <v>73</v>
      </c>
      <c r="H16" s="81">
        <v>94</v>
      </c>
      <c r="I16" s="81">
        <v>85</v>
      </c>
      <c r="J16" s="83">
        <f t="shared" si="1"/>
        <v>128.76712328767124</v>
      </c>
      <c r="K16" s="80">
        <v>6600</v>
      </c>
      <c r="L16" s="81">
        <v>4295</v>
      </c>
      <c r="M16" s="81">
        <v>100</v>
      </c>
      <c r="N16" s="83">
        <f aca="true" t="shared" si="6" ref="N16:N21">L16*100/K16</f>
        <v>65.07575757575758</v>
      </c>
      <c r="O16" s="80">
        <v>30</v>
      </c>
      <c r="P16" s="81">
        <v>22</v>
      </c>
      <c r="Q16" s="81">
        <v>100</v>
      </c>
      <c r="R16" s="83">
        <f aca="true" t="shared" si="7" ref="R16:R21">P16*100/O16</f>
        <v>73.33333333333333</v>
      </c>
      <c r="S16" s="80">
        <v>39700</v>
      </c>
      <c r="T16" s="81">
        <v>27843</v>
      </c>
      <c r="U16" s="81">
        <v>50</v>
      </c>
      <c r="V16" s="83">
        <f aca="true" t="shared" si="8" ref="V16:V21">T16*100/S16</f>
        <v>70.13350125944585</v>
      </c>
      <c r="W16" s="80">
        <v>177</v>
      </c>
      <c r="X16" s="81">
        <v>185</v>
      </c>
      <c r="Y16" s="81">
        <v>40</v>
      </c>
      <c r="Z16" s="83">
        <f aca="true" t="shared" si="9" ref="Z16:Z21">X16*100/W16</f>
        <v>104.51977401129943</v>
      </c>
      <c r="AA16" s="83"/>
      <c r="AB16" s="83"/>
      <c r="AC16" s="83"/>
      <c r="AD16" s="83"/>
      <c r="AE16" s="83"/>
      <c r="AF16" s="83"/>
      <c r="AG16" s="83"/>
      <c r="AH16" s="83"/>
      <c r="AI16" s="170"/>
      <c r="AJ16" s="170"/>
      <c r="AK16" s="170"/>
      <c r="AL16" s="83"/>
      <c r="AM16" s="170"/>
      <c r="AN16" s="170"/>
      <c r="AO16" s="170"/>
      <c r="AP16" s="83"/>
      <c r="AQ16" s="170">
        <v>5</v>
      </c>
      <c r="AR16" s="170">
        <v>5</v>
      </c>
      <c r="AS16" s="170">
        <v>40</v>
      </c>
      <c r="AT16" s="83">
        <f>AR16*100/AQ16</f>
        <v>100</v>
      </c>
      <c r="AU16" s="172"/>
      <c r="AV16" s="172"/>
      <c r="AW16" s="172"/>
      <c r="AX16" s="172"/>
      <c r="AY16" s="170">
        <v>50</v>
      </c>
      <c r="AZ16" s="170">
        <v>36</v>
      </c>
      <c r="BA16" s="170">
        <v>75</v>
      </c>
      <c r="BB16" s="83">
        <f t="shared" si="2"/>
        <v>72</v>
      </c>
      <c r="BC16" s="170">
        <v>90</v>
      </c>
      <c r="BD16" s="170">
        <v>93</v>
      </c>
      <c r="BE16" s="170">
        <v>2</v>
      </c>
      <c r="BF16" s="83">
        <f t="shared" si="3"/>
        <v>103.33333333333333</v>
      </c>
      <c r="BG16" s="170">
        <v>15500</v>
      </c>
      <c r="BH16" s="170">
        <v>32758</v>
      </c>
      <c r="BI16" s="170">
        <v>10</v>
      </c>
      <c r="BJ16" s="83">
        <f t="shared" si="4"/>
        <v>211.34193548387097</v>
      </c>
      <c r="BK16" s="170">
        <v>3</v>
      </c>
      <c r="BL16" s="170">
        <v>10</v>
      </c>
      <c r="BM16" s="170">
        <v>100</v>
      </c>
      <c r="BN16" s="83">
        <f t="shared" si="5"/>
        <v>333.3333333333333</v>
      </c>
      <c r="BO16" s="175"/>
      <c r="BP16" s="175"/>
      <c r="BQ16" s="175"/>
      <c r="BR16" s="175"/>
    </row>
    <row r="17" spans="1:70" ht="30">
      <c r="A17" s="169" t="s">
        <v>211</v>
      </c>
      <c r="B17" s="68">
        <v>99.06</v>
      </c>
      <c r="C17" s="80">
        <v>8317</v>
      </c>
      <c r="D17" s="81">
        <v>11462</v>
      </c>
      <c r="E17" s="81">
        <v>95</v>
      </c>
      <c r="F17" s="82">
        <f t="shared" si="0"/>
        <v>137.81411566670675</v>
      </c>
      <c r="G17" s="81">
        <v>37</v>
      </c>
      <c r="H17" s="81">
        <v>64</v>
      </c>
      <c r="I17" s="81">
        <v>80</v>
      </c>
      <c r="J17" s="83">
        <f t="shared" si="1"/>
        <v>172.97297297297297</v>
      </c>
      <c r="K17" s="80">
        <v>3555</v>
      </c>
      <c r="L17" s="81">
        <v>5942</v>
      </c>
      <c r="M17" s="81">
        <v>90</v>
      </c>
      <c r="N17" s="83">
        <f t="shared" si="6"/>
        <v>167.14486638537272</v>
      </c>
      <c r="O17" s="80">
        <v>25</v>
      </c>
      <c r="P17" s="81">
        <v>25</v>
      </c>
      <c r="Q17" s="81">
        <v>90</v>
      </c>
      <c r="R17" s="83">
        <f t="shared" si="7"/>
        <v>100</v>
      </c>
      <c r="S17" s="80">
        <v>34518</v>
      </c>
      <c r="T17" s="81">
        <v>40473</v>
      </c>
      <c r="U17" s="81">
        <v>75</v>
      </c>
      <c r="V17" s="83">
        <f t="shared" si="8"/>
        <v>117.25186859030072</v>
      </c>
      <c r="W17" s="80">
        <v>218</v>
      </c>
      <c r="X17" s="81">
        <v>286</v>
      </c>
      <c r="Y17" s="81">
        <v>60</v>
      </c>
      <c r="Z17" s="83">
        <f t="shared" si="9"/>
        <v>131.19266055045873</v>
      </c>
      <c r="AA17" s="83"/>
      <c r="AB17" s="83"/>
      <c r="AC17" s="83"/>
      <c r="AD17" s="83"/>
      <c r="AE17" s="83"/>
      <c r="AF17" s="83"/>
      <c r="AG17" s="83"/>
      <c r="AH17" s="83"/>
      <c r="AI17" s="170"/>
      <c r="AJ17" s="170"/>
      <c r="AK17" s="170"/>
      <c r="AL17" s="83"/>
      <c r="AM17" s="170"/>
      <c r="AN17" s="170"/>
      <c r="AO17" s="170"/>
      <c r="AP17" s="83"/>
      <c r="AQ17" s="170">
        <v>5</v>
      </c>
      <c r="AR17" s="170">
        <v>5</v>
      </c>
      <c r="AS17" s="170"/>
      <c r="AT17" s="83">
        <f>AR17*100/AQ17</f>
        <v>100</v>
      </c>
      <c r="AU17" s="172"/>
      <c r="AV17" s="172"/>
      <c r="AW17" s="172"/>
      <c r="AX17" s="172"/>
      <c r="AY17" s="170">
        <v>50</v>
      </c>
      <c r="AZ17" s="170">
        <v>44.8</v>
      </c>
      <c r="BA17" s="170">
        <v>40</v>
      </c>
      <c r="BB17" s="83">
        <f t="shared" si="2"/>
        <v>89.6</v>
      </c>
      <c r="BC17" s="170">
        <v>90</v>
      </c>
      <c r="BD17" s="170">
        <v>99</v>
      </c>
      <c r="BE17" s="170">
        <v>20</v>
      </c>
      <c r="BF17" s="83">
        <f t="shared" si="3"/>
        <v>110</v>
      </c>
      <c r="BG17" s="170">
        <v>4500</v>
      </c>
      <c r="BH17" s="170">
        <v>41668</v>
      </c>
      <c r="BI17" s="170">
        <v>25</v>
      </c>
      <c r="BJ17" s="83">
        <f t="shared" si="4"/>
        <v>925.9555555555555</v>
      </c>
      <c r="BK17" s="170">
        <v>3</v>
      </c>
      <c r="BL17" s="170">
        <v>2.2</v>
      </c>
      <c r="BM17" s="170">
        <v>50</v>
      </c>
      <c r="BN17" s="83">
        <f t="shared" si="5"/>
        <v>73.33333333333334</v>
      </c>
      <c r="BO17" s="175"/>
      <c r="BP17" s="175"/>
      <c r="BQ17" s="175"/>
      <c r="BR17" s="175"/>
    </row>
    <row r="18" spans="1:70" ht="30">
      <c r="A18" s="174" t="s">
        <v>212</v>
      </c>
      <c r="B18" s="68">
        <v>99.1</v>
      </c>
      <c r="C18" s="80">
        <v>17100</v>
      </c>
      <c r="D18" s="81">
        <v>18553</v>
      </c>
      <c r="E18" s="81">
        <v>80</v>
      </c>
      <c r="F18" s="82">
        <f t="shared" si="0"/>
        <v>108.49707602339181</v>
      </c>
      <c r="G18" s="81">
        <v>102</v>
      </c>
      <c r="H18" s="81">
        <v>103</v>
      </c>
      <c r="I18" s="81">
        <v>80</v>
      </c>
      <c r="J18" s="83">
        <f t="shared" si="1"/>
        <v>100.98039215686275</v>
      </c>
      <c r="K18" s="80">
        <v>3000</v>
      </c>
      <c r="L18" s="80">
        <v>3151</v>
      </c>
      <c r="M18" s="80">
        <v>80</v>
      </c>
      <c r="N18" s="83">
        <f t="shared" si="6"/>
        <v>105.03333333333333</v>
      </c>
      <c r="O18" s="80">
        <v>8</v>
      </c>
      <c r="P18" s="80">
        <v>18</v>
      </c>
      <c r="Q18" s="80">
        <v>80</v>
      </c>
      <c r="R18" s="83">
        <f t="shared" si="7"/>
        <v>225</v>
      </c>
      <c r="S18" s="80">
        <v>30120</v>
      </c>
      <c r="T18" s="81">
        <v>38851</v>
      </c>
      <c r="U18" s="81">
        <v>60</v>
      </c>
      <c r="V18" s="83">
        <f t="shared" si="8"/>
        <v>128.98738379814077</v>
      </c>
      <c r="W18" s="80">
        <v>170</v>
      </c>
      <c r="X18" s="81">
        <v>228</v>
      </c>
      <c r="Y18" s="81">
        <v>60</v>
      </c>
      <c r="Z18" s="83">
        <f t="shared" si="9"/>
        <v>134.11764705882354</v>
      </c>
      <c r="AA18" s="83">
        <v>1</v>
      </c>
      <c r="AB18" s="83">
        <v>1</v>
      </c>
      <c r="AC18" s="83"/>
      <c r="AD18" s="83">
        <f>AB18*100/AA18</f>
        <v>100</v>
      </c>
      <c r="AE18" s="83"/>
      <c r="AF18" s="83"/>
      <c r="AG18" s="83"/>
      <c r="AH18" s="83"/>
      <c r="AI18" s="170"/>
      <c r="AJ18" s="170"/>
      <c r="AK18" s="170"/>
      <c r="AL18" s="83"/>
      <c r="AM18" s="170"/>
      <c r="AN18" s="170"/>
      <c r="AO18" s="170"/>
      <c r="AP18" s="83"/>
      <c r="AQ18" s="170">
        <v>5</v>
      </c>
      <c r="AR18" s="170">
        <v>8</v>
      </c>
      <c r="AS18" s="170"/>
      <c r="AT18" s="83">
        <f>AR18*100/AQ18</f>
        <v>160</v>
      </c>
      <c r="AU18" s="172"/>
      <c r="AV18" s="172"/>
      <c r="AW18" s="172"/>
      <c r="AX18" s="172"/>
      <c r="AY18" s="170">
        <v>50</v>
      </c>
      <c r="AZ18" s="170">
        <v>76</v>
      </c>
      <c r="BA18" s="170">
        <v>30</v>
      </c>
      <c r="BB18" s="83">
        <f t="shared" si="2"/>
        <v>152</v>
      </c>
      <c r="BC18" s="170">
        <v>90</v>
      </c>
      <c r="BD18" s="170">
        <v>91</v>
      </c>
      <c r="BE18" s="170">
        <v>10</v>
      </c>
      <c r="BF18" s="83">
        <f t="shared" si="3"/>
        <v>101.11111111111111</v>
      </c>
      <c r="BG18" s="170">
        <v>15000</v>
      </c>
      <c r="BH18" s="170">
        <v>20799</v>
      </c>
      <c r="BI18" s="170">
        <v>20</v>
      </c>
      <c r="BJ18" s="83">
        <f t="shared" si="4"/>
        <v>138.66</v>
      </c>
      <c r="BK18" s="170">
        <v>3</v>
      </c>
      <c r="BL18" s="170">
        <v>4</v>
      </c>
      <c r="BM18" s="170">
        <v>40</v>
      </c>
      <c r="BN18" s="83">
        <f t="shared" si="5"/>
        <v>133.33333333333334</v>
      </c>
      <c r="BO18" s="173">
        <v>100</v>
      </c>
      <c r="BP18" s="173">
        <v>100</v>
      </c>
      <c r="BQ18" s="175"/>
      <c r="BR18" s="173">
        <f>BP18*100/BO18</f>
        <v>100</v>
      </c>
    </row>
    <row r="19" spans="1:70" ht="21.75" customHeight="1">
      <c r="A19" s="174" t="s">
        <v>213</v>
      </c>
      <c r="B19" s="68">
        <v>99.5</v>
      </c>
      <c r="C19" s="80">
        <v>11300</v>
      </c>
      <c r="D19" s="80">
        <v>28549</v>
      </c>
      <c r="E19" s="80">
        <v>100</v>
      </c>
      <c r="F19" s="82">
        <f t="shared" si="0"/>
        <v>252.64601769911505</v>
      </c>
      <c r="G19" s="80">
        <v>145</v>
      </c>
      <c r="H19" s="80">
        <v>177</v>
      </c>
      <c r="I19" s="80">
        <v>100</v>
      </c>
      <c r="J19" s="83">
        <f t="shared" si="1"/>
        <v>122.06896551724138</v>
      </c>
      <c r="K19" s="80">
        <v>7900</v>
      </c>
      <c r="L19" s="80">
        <v>1430</v>
      </c>
      <c r="M19" s="80">
        <v>95</v>
      </c>
      <c r="N19" s="83">
        <f t="shared" si="6"/>
        <v>18.10126582278481</v>
      </c>
      <c r="O19" s="80">
        <v>15</v>
      </c>
      <c r="P19" s="80">
        <v>10</v>
      </c>
      <c r="Q19" s="80">
        <v>60</v>
      </c>
      <c r="R19" s="83">
        <f t="shared" si="7"/>
        <v>66.66666666666667</v>
      </c>
      <c r="S19" s="80">
        <v>31550</v>
      </c>
      <c r="T19" s="80">
        <v>20868</v>
      </c>
      <c r="U19" s="80">
        <v>70</v>
      </c>
      <c r="V19" s="83">
        <f t="shared" si="8"/>
        <v>66.14263074484944</v>
      </c>
      <c r="W19" s="80">
        <v>300</v>
      </c>
      <c r="X19" s="80">
        <v>286</v>
      </c>
      <c r="Y19" s="80">
        <v>50</v>
      </c>
      <c r="Z19" s="83">
        <f t="shared" si="9"/>
        <v>95.33333333333333</v>
      </c>
      <c r="AA19" s="83"/>
      <c r="AB19" s="83"/>
      <c r="AC19" s="83"/>
      <c r="AD19" s="83"/>
      <c r="AE19" s="83"/>
      <c r="AF19" s="83"/>
      <c r="AG19" s="83"/>
      <c r="AH19" s="83"/>
      <c r="AI19" s="170"/>
      <c r="AJ19" s="170"/>
      <c r="AK19" s="170"/>
      <c r="AL19" s="83"/>
      <c r="AM19" s="170">
        <v>4</v>
      </c>
      <c r="AN19" s="170">
        <v>4</v>
      </c>
      <c r="AO19" s="170">
        <v>50</v>
      </c>
      <c r="AP19" s="83">
        <f>AN19*100/AM19</f>
        <v>100</v>
      </c>
      <c r="AQ19" s="170"/>
      <c r="AR19" s="170"/>
      <c r="AS19" s="170"/>
      <c r="AT19" s="83"/>
      <c r="AU19" s="172"/>
      <c r="AV19" s="172"/>
      <c r="AW19" s="172"/>
      <c r="AX19" s="172"/>
      <c r="AY19" s="170">
        <v>70</v>
      </c>
      <c r="AZ19" s="170">
        <v>63</v>
      </c>
      <c r="BA19" s="170">
        <v>70</v>
      </c>
      <c r="BB19" s="83">
        <f t="shared" si="2"/>
        <v>90</v>
      </c>
      <c r="BC19" s="170">
        <v>90</v>
      </c>
      <c r="BD19" s="170">
        <v>94</v>
      </c>
      <c r="BE19" s="170">
        <v>5</v>
      </c>
      <c r="BF19" s="83">
        <f t="shared" si="3"/>
        <v>104.44444444444444</v>
      </c>
      <c r="BG19" s="170">
        <v>6200</v>
      </c>
      <c r="BH19" s="170">
        <v>6300</v>
      </c>
      <c r="BI19" s="170">
        <v>20</v>
      </c>
      <c r="BJ19" s="83">
        <f t="shared" si="4"/>
        <v>101.61290322580645</v>
      </c>
      <c r="BK19" s="170">
        <v>7</v>
      </c>
      <c r="BL19" s="170">
        <v>6</v>
      </c>
      <c r="BM19" s="170">
        <v>65</v>
      </c>
      <c r="BN19" s="83">
        <f t="shared" si="5"/>
        <v>85.71428571428571</v>
      </c>
      <c r="BO19" s="175"/>
      <c r="BP19" s="175"/>
      <c r="BQ19" s="175"/>
      <c r="BR19" s="175"/>
    </row>
    <row r="20" spans="1:70" ht="30">
      <c r="A20" s="176" t="s">
        <v>222</v>
      </c>
      <c r="B20" s="68">
        <v>99.3</v>
      </c>
      <c r="C20" s="80">
        <v>1870</v>
      </c>
      <c r="D20" s="81">
        <v>1046</v>
      </c>
      <c r="E20" s="81">
        <v>60</v>
      </c>
      <c r="F20" s="82">
        <f t="shared" si="0"/>
        <v>55.93582887700535</v>
      </c>
      <c r="G20" s="80">
        <v>24</v>
      </c>
      <c r="H20" s="80">
        <v>21</v>
      </c>
      <c r="I20" s="80">
        <v>60</v>
      </c>
      <c r="J20" s="83">
        <f t="shared" si="1"/>
        <v>87.5</v>
      </c>
      <c r="K20" s="80">
        <v>420</v>
      </c>
      <c r="L20" s="81">
        <v>264</v>
      </c>
      <c r="M20" s="81">
        <v>60</v>
      </c>
      <c r="N20" s="83">
        <f t="shared" si="6"/>
        <v>62.857142857142854</v>
      </c>
      <c r="O20" s="80">
        <v>4</v>
      </c>
      <c r="P20" s="81">
        <v>3</v>
      </c>
      <c r="Q20" s="81">
        <v>60</v>
      </c>
      <c r="R20" s="83">
        <f t="shared" si="7"/>
        <v>75</v>
      </c>
      <c r="S20" s="80">
        <v>13890</v>
      </c>
      <c r="T20" s="81">
        <v>9929</v>
      </c>
      <c r="U20" s="81">
        <v>60</v>
      </c>
      <c r="V20" s="83">
        <f t="shared" si="8"/>
        <v>71.48308135349173</v>
      </c>
      <c r="W20" s="80">
        <v>202</v>
      </c>
      <c r="X20" s="81">
        <v>234</v>
      </c>
      <c r="Y20" s="81">
        <v>60</v>
      </c>
      <c r="Z20" s="83">
        <f t="shared" si="9"/>
        <v>115.84158415841584</v>
      </c>
      <c r="AA20" s="83"/>
      <c r="AB20" s="83"/>
      <c r="AC20" s="83"/>
      <c r="AD20" s="83"/>
      <c r="AE20" s="83"/>
      <c r="AF20" s="83"/>
      <c r="AG20" s="83"/>
      <c r="AH20" s="83"/>
      <c r="AI20" s="170"/>
      <c r="AJ20" s="170"/>
      <c r="AK20" s="170"/>
      <c r="AL20" s="83"/>
      <c r="AM20" s="170"/>
      <c r="AN20" s="170"/>
      <c r="AO20" s="170"/>
      <c r="AP20" s="83"/>
      <c r="AQ20" s="170">
        <v>1</v>
      </c>
      <c r="AR20" s="170">
        <v>2</v>
      </c>
      <c r="AS20" s="170"/>
      <c r="AT20" s="83">
        <f>AR20*100/AQ20</f>
        <v>200</v>
      </c>
      <c r="AU20" s="80">
        <v>1</v>
      </c>
      <c r="AV20" s="80">
        <v>1</v>
      </c>
      <c r="AW20" s="80"/>
      <c r="AX20" s="83">
        <f>AV20*100/AU20</f>
        <v>100</v>
      </c>
      <c r="AY20" s="170">
        <v>100</v>
      </c>
      <c r="AZ20" s="170">
        <v>78.2</v>
      </c>
      <c r="BA20" s="170">
        <v>50</v>
      </c>
      <c r="BB20" s="83">
        <f t="shared" si="2"/>
        <v>78.2</v>
      </c>
      <c r="BC20" s="170">
        <v>100</v>
      </c>
      <c r="BD20" s="170">
        <v>100</v>
      </c>
      <c r="BE20" s="170">
        <v>2</v>
      </c>
      <c r="BF20" s="83">
        <f t="shared" si="3"/>
        <v>100</v>
      </c>
      <c r="BG20" s="170">
        <v>6800</v>
      </c>
      <c r="BH20" s="170">
        <v>8868.8</v>
      </c>
      <c r="BI20" s="170">
        <v>30</v>
      </c>
      <c r="BJ20" s="83">
        <f t="shared" si="4"/>
        <v>130.4235294117647</v>
      </c>
      <c r="BK20" s="170">
        <v>1</v>
      </c>
      <c r="BL20" s="170">
        <v>1</v>
      </c>
      <c r="BM20" s="170">
        <v>2</v>
      </c>
      <c r="BN20" s="83">
        <f t="shared" si="5"/>
        <v>100</v>
      </c>
      <c r="BO20" s="175"/>
      <c r="BP20" s="175"/>
      <c r="BQ20" s="175"/>
      <c r="BR20" s="175"/>
    </row>
    <row r="21" spans="1:70" ht="15">
      <c r="A21" s="8" t="s">
        <v>195</v>
      </c>
      <c r="B21" s="85">
        <f>(B15+B16+B17+B18+B19+B20)/6</f>
        <v>99.38</v>
      </c>
      <c r="C21" s="85">
        <f>SUM(C15:C20)</f>
        <v>62087</v>
      </c>
      <c r="D21" s="86">
        <f>SUM(D15:D20)</f>
        <v>81165</v>
      </c>
      <c r="E21" s="86"/>
      <c r="F21" s="87">
        <f t="shared" si="0"/>
        <v>130.7278496303574</v>
      </c>
      <c r="G21" s="86">
        <f>SUM(G15:G20)</f>
        <v>431</v>
      </c>
      <c r="H21" s="86">
        <f>SUM(H15:H20)</f>
        <v>515</v>
      </c>
      <c r="I21" s="86"/>
      <c r="J21" s="88">
        <f t="shared" si="1"/>
        <v>119.48955916473318</v>
      </c>
      <c r="K21" s="85">
        <f>SUM(K15:K20)</f>
        <v>24575</v>
      </c>
      <c r="L21" s="86">
        <f>SUM(L15:L20)</f>
        <v>15556</v>
      </c>
      <c r="M21" s="86"/>
      <c r="N21" s="88">
        <f t="shared" si="6"/>
        <v>63.3001017293998</v>
      </c>
      <c r="O21" s="85">
        <f>SUM(O15:O20)</f>
        <v>84</v>
      </c>
      <c r="P21" s="86">
        <f>SUM(P15:P20)</f>
        <v>80</v>
      </c>
      <c r="Q21" s="86"/>
      <c r="R21" s="88">
        <f t="shared" si="7"/>
        <v>95.23809523809524</v>
      </c>
      <c r="S21" s="85">
        <f>SUM(S15:S20)</f>
        <v>204108</v>
      </c>
      <c r="T21" s="86">
        <f>SUM(T15:T20)</f>
        <v>195876</v>
      </c>
      <c r="U21" s="86"/>
      <c r="V21" s="88">
        <f t="shared" si="8"/>
        <v>95.96684108413193</v>
      </c>
      <c r="W21" s="85">
        <f>SUM(W15:W20)</f>
        <v>1225</v>
      </c>
      <c r="X21" s="86">
        <f>SUM(X15:X20)</f>
        <v>1389</v>
      </c>
      <c r="Y21" s="86"/>
      <c r="Z21" s="88">
        <f t="shared" si="9"/>
        <v>113.38775510204081</v>
      </c>
      <c r="AA21" s="88">
        <f>SUM(AA15:AA20)</f>
        <v>1</v>
      </c>
      <c r="AB21" s="88">
        <f>SUM(AB15:AB20)</f>
        <v>1</v>
      </c>
      <c r="AC21" s="88"/>
      <c r="AD21" s="88">
        <f>AB21*100/AA21</f>
        <v>100</v>
      </c>
      <c r="AE21" s="88">
        <f>SUM(AE15:AE20)</f>
        <v>1</v>
      </c>
      <c r="AF21" s="88">
        <f>SUM(AF15:AF20)</f>
        <v>2</v>
      </c>
      <c r="AG21" s="88"/>
      <c r="AH21" s="88">
        <f>AF21*100/AE21</f>
        <v>200</v>
      </c>
      <c r="AI21" s="88">
        <f>SUM(AI15:AI20)</f>
        <v>1</v>
      </c>
      <c r="AJ21" s="88">
        <f>SUM(AJ15:AJ20)</f>
        <v>1</v>
      </c>
      <c r="AK21" s="88"/>
      <c r="AL21" s="88">
        <f>AJ21*100/AI21</f>
        <v>100</v>
      </c>
      <c r="AM21" s="88">
        <f>SUM(AM15:AM20)</f>
        <v>4</v>
      </c>
      <c r="AN21" s="88">
        <f>SUM(AN15:AN20)</f>
        <v>4</v>
      </c>
      <c r="AO21" s="88"/>
      <c r="AP21" s="88">
        <f>AN21*100/AM21</f>
        <v>100</v>
      </c>
      <c r="AQ21" s="88">
        <f>SUM(AQ15:AQ20)</f>
        <v>16</v>
      </c>
      <c r="AR21" s="88">
        <f>SUM(AR15:AR20)</f>
        <v>20</v>
      </c>
      <c r="AS21" s="88"/>
      <c r="AT21" s="88">
        <f>AR21*100/AQ21</f>
        <v>125</v>
      </c>
      <c r="AU21" s="177">
        <f>SUM(AU15:AU20)</f>
        <v>1</v>
      </c>
      <c r="AV21" s="177">
        <f>SUM(AV15:AV20)</f>
        <v>1</v>
      </c>
      <c r="AW21" s="177"/>
      <c r="AX21" s="178">
        <f>AV21*100/AU21</f>
        <v>100</v>
      </c>
      <c r="AY21" s="88">
        <f>SUM(AY15:AY20)/6</f>
        <v>61.666666666666664</v>
      </c>
      <c r="AZ21" s="88">
        <f>SUM(AZ15:AZ20)/6</f>
        <v>57.333333333333336</v>
      </c>
      <c r="BA21" s="88"/>
      <c r="BB21" s="88">
        <f t="shared" si="2"/>
        <v>92.97297297297298</v>
      </c>
      <c r="BC21" s="88">
        <f>SUM(BC15:BC20)/6</f>
        <v>91.66666666666667</v>
      </c>
      <c r="BD21" s="88">
        <f>SUM(BD15:BD20)/6</f>
        <v>94.96666666666665</v>
      </c>
      <c r="BE21" s="88"/>
      <c r="BF21" s="88">
        <f t="shared" si="3"/>
        <v>103.6</v>
      </c>
      <c r="BG21" s="88">
        <f>SUM(BG15:BG20)/6</f>
        <v>9333.333333333334</v>
      </c>
      <c r="BH21" s="88">
        <f>SUM(BH15:BH20)/6</f>
        <v>22826.466666666664</v>
      </c>
      <c r="BI21" s="88"/>
      <c r="BJ21" s="88">
        <f t="shared" si="4"/>
        <v>244.56928571428568</v>
      </c>
      <c r="BK21" s="88">
        <f>SUM(BK15:BK20)/6</f>
        <v>3.3333333333333335</v>
      </c>
      <c r="BL21" s="88">
        <f>SUM(BL15:BL20)/6</f>
        <v>4.533333333333333</v>
      </c>
      <c r="BM21" s="88"/>
      <c r="BN21" s="88">
        <f t="shared" si="5"/>
        <v>136</v>
      </c>
      <c r="BO21" s="179">
        <f>SUM(BO15:BO20)</f>
        <v>100</v>
      </c>
      <c r="BP21" s="179">
        <f>SUM(BP15:BP20)</f>
        <v>100</v>
      </c>
      <c r="BQ21" s="179"/>
      <c r="BR21" s="180">
        <f>BP21*100/BO21</f>
        <v>100</v>
      </c>
    </row>
    <row r="24" spans="1:18" ht="15" customHeight="1">
      <c r="A24" s="287"/>
      <c r="B24" s="287"/>
      <c r="C24" s="90"/>
      <c r="D24" s="90"/>
      <c r="E24" s="90"/>
      <c r="F24" s="90"/>
      <c r="G24" s="90"/>
      <c r="H24" s="90"/>
      <c r="I24" s="90"/>
      <c r="J24" s="90"/>
      <c r="K24" s="90"/>
      <c r="L24" s="288"/>
      <c r="M24" s="288"/>
      <c r="N24" s="288"/>
      <c r="O24" s="288"/>
      <c r="P24" s="90"/>
      <c r="Q24" s="90"/>
      <c r="R24" s="90"/>
    </row>
    <row r="25" spans="1:18" ht="12.75">
      <c r="A25" s="90"/>
      <c r="B25" s="90"/>
      <c r="C25" s="90"/>
      <c r="D25" s="90"/>
      <c r="E25" s="90"/>
      <c r="F25" s="90"/>
      <c r="G25" s="289"/>
      <c r="H25" s="289"/>
      <c r="I25" s="289"/>
      <c r="J25" s="289"/>
      <c r="K25" s="90"/>
      <c r="L25" s="290"/>
      <c r="M25" s="290"/>
      <c r="N25" s="290"/>
      <c r="O25" s="290"/>
      <c r="P25" s="90"/>
      <c r="Q25" s="90"/>
      <c r="R25" s="90"/>
    </row>
    <row r="26" spans="1:39" ht="12.75">
      <c r="A26" s="90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AM26" s="74"/>
    </row>
    <row r="27" spans="1:39" ht="15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AI27" s="162"/>
      <c r="AM27" s="76"/>
    </row>
    <row r="28" ht="12" customHeight="1">
      <c r="AM28" s="76"/>
    </row>
    <row r="29" ht="12.75">
      <c r="AM29" s="75"/>
    </row>
  </sheetData>
  <sheetProtection/>
  <mergeCells count="47">
    <mergeCell ref="A24:B24"/>
    <mergeCell ref="L24:O24"/>
    <mergeCell ref="G25:J25"/>
    <mergeCell ref="L25:O25"/>
    <mergeCell ref="AA12:AD12"/>
    <mergeCell ref="AE12:AH12"/>
    <mergeCell ref="K12:N12"/>
    <mergeCell ref="O12:R12"/>
    <mergeCell ref="S12:V12"/>
    <mergeCell ref="W12:Z12"/>
    <mergeCell ref="AI12:AL12"/>
    <mergeCell ref="AM12:AP12"/>
    <mergeCell ref="AQ12:AT12"/>
    <mergeCell ref="AU12:AX12"/>
    <mergeCell ref="C11:J11"/>
    <mergeCell ref="K11:R11"/>
    <mergeCell ref="S11:Z11"/>
    <mergeCell ref="AA11:AD11"/>
    <mergeCell ref="C12:F12"/>
    <mergeCell ref="G12:J12"/>
    <mergeCell ref="AQ9:AT9"/>
    <mergeCell ref="AU9:AX9"/>
    <mergeCell ref="AE10:AH11"/>
    <mergeCell ref="AI10:AL11"/>
    <mergeCell ref="AM10:AP11"/>
    <mergeCell ref="AQ10:AT11"/>
    <mergeCell ref="AU10:AX11"/>
    <mergeCell ref="AY8:BB12"/>
    <mergeCell ref="BC8:BF12"/>
    <mergeCell ref="BG8:BJ12"/>
    <mergeCell ref="BK8:BN12"/>
    <mergeCell ref="BO8:BR12"/>
    <mergeCell ref="C9:Z10"/>
    <mergeCell ref="AA9:AD10"/>
    <mergeCell ref="AE9:AH9"/>
    <mergeCell ref="AI9:AL9"/>
    <mergeCell ref="AM9:AP9"/>
    <mergeCell ref="A2:Z2"/>
    <mergeCell ref="A4:R4"/>
    <mergeCell ref="S4:BJ4"/>
    <mergeCell ref="A6:A12"/>
    <mergeCell ref="B6:B12"/>
    <mergeCell ref="C6:AX7"/>
    <mergeCell ref="AY6:BR7"/>
    <mergeCell ref="C8:Z8"/>
    <mergeCell ref="AA8:AD8"/>
    <mergeCell ref="AE8:AX8"/>
  </mergeCells>
  <printOptions/>
  <pageMargins left="0.25" right="0.25" top="0.75" bottom="0.75" header="0.3" footer="0.3"/>
  <pageSetup fitToHeight="0" orientation="landscape" paperSize="9" scale="34" r:id="rId1"/>
  <colBreaks count="1" manualBreakCount="1">
    <brk id="3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CO27"/>
  <sheetViews>
    <sheetView zoomScale="90" zoomScaleNormal="90" zoomScalePageLayoutView="0" workbookViewId="0" topLeftCell="A1">
      <selection activeCell="E15" sqref="E15"/>
    </sheetView>
  </sheetViews>
  <sheetFormatPr defaultColWidth="9.33203125" defaultRowHeight="12.75"/>
  <cols>
    <col min="1" max="1" width="52" style="0" customWidth="1"/>
    <col min="2" max="2" width="15" style="0" customWidth="1"/>
    <col min="3" max="4" width="9.5" style="0" bestFit="1" customWidth="1"/>
    <col min="5" max="5" width="9.5" style="0" customWidth="1"/>
    <col min="6" max="6" width="10.66015625" style="0" bestFit="1" customWidth="1"/>
    <col min="7" max="8" width="9.5" style="0" bestFit="1" customWidth="1"/>
    <col min="9" max="9" width="9.5" style="0" customWidth="1"/>
    <col min="10" max="10" width="10.66015625" style="0" bestFit="1" customWidth="1"/>
    <col min="11" max="12" width="9.5" style="0" bestFit="1" customWidth="1"/>
    <col min="13" max="13" width="9.5" style="0" customWidth="1"/>
    <col min="14" max="14" width="10.66015625" style="0" bestFit="1" customWidth="1"/>
    <col min="15" max="16" width="9.5" style="0" bestFit="1" customWidth="1"/>
    <col min="17" max="17" width="9.5" style="0" customWidth="1"/>
    <col min="18" max="18" width="10.66015625" style="0" bestFit="1" customWidth="1"/>
    <col min="19" max="20" width="9.5" style="0" bestFit="1" customWidth="1"/>
    <col min="21" max="21" width="9.5" style="0" customWidth="1"/>
    <col min="22" max="22" width="10.66015625" style="0" bestFit="1" customWidth="1"/>
    <col min="23" max="26" width="10.66015625" style="0" customWidth="1"/>
    <col min="27" max="28" width="9.5" style="0" bestFit="1" customWidth="1"/>
    <col min="29" max="29" width="9.5" style="0" customWidth="1"/>
    <col min="30" max="30" width="10.66015625" style="0" bestFit="1" customWidth="1"/>
    <col min="31" max="31" width="13" style="0" customWidth="1"/>
    <col min="32" max="32" width="9.5" style="0" customWidth="1"/>
    <col min="33" max="33" width="10.66015625" style="0" customWidth="1"/>
    <col min="34" max="34" width="10" style="0" bestFit="1" customWidth="1"/>
    <col min="35" max="35" width="9.33203125" style="0" customWidth="1"/>
    <col min="36" max="36" width="9.5" style="0" bestFit="1" customWidth="1"/>
    <col min="37" max="37" width="9.5" style="0" customWidth="1"/>
    <col min="38" max="38" width="10" style="0" bestFit="1" customWidth="1"/>
    <col min="39" max="40" width="9.5" style="0" bestFit="1" customWidth="1"/>
    <col min="41" max="41" width="9.5" style="0" customWidth="1"/>
    <col min="42" max="42" width="10" style="0" bestFit="1" customWidth="1"/>
    <col min="43" max="44" width="9.5" style="0" bestFit="1" customWidth="1"/>
    <col min="45" max="45" width="9.5" style="0" customWidth="1"/>
    <col min="46" max="46" width="11.5" style="0" customWidth="1"/>
    <col min="47" max="48" width="9.5" style="0" bestFit="1" customWidth="1"/>
    <col min="49" max="49" width="9.5" style="0" customWidth="1"/>
    <col min="50" max="50" width="10" style="0" bestFit="1" customWidth="1"/>
    <col min="51" max="52" width="9.5" style="0" bestFit="1" customWidth="1"/>
    <col min="53" max="53" width="9.5" style="0" customWidth="1"/>
    <col min="54" max="54" width="10" style="0" bestFit="1" customWidth="1"/>
    <col min="55" max="56" width="9.5" style="0" bestFit="1" customWidth="1"/>
    <col min="57" max="57" width="9.5" style="0" customWidth="1"/>
    <col min="58" max="58" width="11.66015625" style="0" customWidth="1"/>
    <col min="59" max="59" width="12" style="0" customWidth="1"/>
    <col min="60" max="60" width="9.5" style="0" bestFit="1" customWidth="1"/>
    <col min="61" max="61" width="9.5" style="0" customWidth="1"/>
    <col min="62" max="63" width="10" style="0" bestFit="1" customWidth="1"/>
    <col min="64" max="64" width="9.5" style="0" bestFit="1" customWidth="1"/>
    <col min="65" max="65" width="9.5" style="0" customWidth="1"/>
    <col min="66" max="66" width="10" style="0" bestFit="1" customWidth="1"/>
    <col min="67" max="67" width="11.66015625" style="0" customWidth="1"/>
    <col min="68" max="68" width="9.5" style="0" bestFit="1" customWidth="1"/>
    <col min="69" max="69" width="10" style="0" bestFit="1" customWidth="1"/>
    <col min="70" max="71" width="9.5" style="0" bestFit="1" customWidth="1"/>
    <col min="72" max="72" width="10" style="0" bestFit="1" customWidth="1"/>
    <col min="73" max="74" width="9.5" style="0" bestFit="1" customWidth="1"/>
    <col min="75" max="75" width="10" style="0" bestFit="1" customWidth="1"/>
  </cols>
  <sheetData>
    <row r="2" spans="1:55" ht="14.25">
      <c r="A2" s="294" t="s">
        <v>247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167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</row>
    <row r="4" spans="1:62" ht="14.25" customHeight="1">
      <c r="A4" s="295" t="s">
        <v>8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151"/>
      <c r="M4" s="151"/>
      <c r="N4" s="151"/>
      <c r="O4" s="296" t="s">
        <v>9</v>
      </c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</row>
    <row r="5" spans="63:93" ht="12.75"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</row>
    <row r="6" spans="1:84" ht="18" customHeight="1">
      <c r="A6" s="297" t="s">
        <v>208</v>
      </c>
      <c r="B6" s="298" t="s">
        <v>10</v>
      </c>
      <c r="C6" s="301" t="s">
        <v>12</v>
      </c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  <c r="AA6" s="302"/>
      <c r="AB6" s="302"/>
      <c r="AC6" s="302"/>
      <c r="AD6" s="302"/>
      <c r="AE6" s="302"/>
      <c r="AF6" s="302"/>
      <c r="AG6" s="302"/>
      <c r="AH6" s="302"/>
      <c r="AI6" s="302"/>
      <c r="AJ6" s="302"/>
      <c r="AK6" s="302"/>
      <c r="AL6" s="302"/>
      <c r="AM6" s="302"/>
      <c r="AN6" s="302"/>
      <c r="AO6" s="302"/>
      <c r="AP6" s="302"/>
      <c r="AQ6" s="302"/>
      <c r="AR6" s="302"/>
      <c r="AS6" s="302"/>
      <c r="AT6" s="302"/>
      <c r="AU6" s="302"/>
      <c r="AV6" s="302"/>
      <c r="AW6" s="302"/>
      <c r="AX6" s="303"/>
      <c r="AY6" s="305" t="s">
        <v>13</v>
      </c>
      <c r="AZ6" s="306"/>
      <c r="BA6" s="306"/>
      <c r="BB6" s="306"/>
      <c r="BC6" s="306"/>
      <c r="BD6" s="306"/>
      <c r="BE6" s="306"/>
      <c r="BF6" s="306"/>
      <c r="BG6" s="306"/>
      <c r="BH6" s="306"/>
      <c r="BI6" s="306"/>
      <c r="BJ6" s="306"/>
      <c r="BK6" s="306"/>
      <c r="BL6" s="306"/>
      <c r="BM6" s="306"/>
      <c r="BN6" s="306"/>
      <c r="BO6" s="306"/>
      <c r="BP6" s="306"/>
      <c r="BQ6" s="306"/>
      <c r="BR6" s="306"/>
      <c r="BS6" s="306"/>
      <c r="BT6" s="306"/>
      <c r="BU6" s="306"/>
      <c r="BV6" s="307"/>
      <c r="BW6" s="89"/>
      <c r="BX6" s="89"/>
      <c r="BY6" s="89"/>
      <c r="BZ6" s="89"/>
      <c r="CA6" s="89"/>
      <c r="CB6" s="89"/>
      <c r="CC6" s="89"/>
      <c r="CD6" s="89"/>
      <c r="CE6" s="89"/>
      <c r="CF6" s="89"/>
    </row>
    <row r="7" spans="1:84" ht="34.5" customHeight="1">
      <c r="A7" s="297"/>
      <c r="B7" s="299"/>
      <c r="C7" s="301" t="s">
        <v>243</v>
      </c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2"/>
      <c r="W7" s="308" t="s">
        <v>255</v>
      </c>
      <c r="X7" s="308"/>
      <c r="Y7" s="308"/>
      <c r="Z7" s="308"/>
      <c r="AA7" s="308" t="s">
        <v>244</v>
      </c>
      <c r="AB7" s="308"/>
      <c r="AC7" s="308"/>
      <c r="AD7" s="308"/>
      <c r="AE7" s="308"/>
      <c r="AF7" s="308"/>
      <c r="AG7" s="308"/>
      <c r="AH7" s="308"/>
      <c r="AI7" s="308"/>
      <c r="AJ7" s="308"/>
      <c r="AK7" s="308"/>
      <c r="AL7" s="308"/>
      <c r="AM7" s="308"/>
      <c r="AN7" s="308"/>
      <c r="AO7" s="308"/>
      <c r="AP7" s="308"/>
      <c r="AQ7" s="308"/>
      <c r="AR7" s="308"/>
      <c r="AS7" s="308"/>
      <c r="AT7" s="308"/>
      <c r="AU7" s="308"/>
      <c r="AV7" s="308"/>
      <c r="AW7" s="308"/>
      <c r="AX7" s="308"/>
      <c r="AY7" s="268" t="s">
        <v>218</v>
      </c>
      <c r="AZ7" s="268"/>
      <c r="BA7" s="268"/>
      <c r="BB7" s="268"/>
      <c r="BC7" s="268" t="s">
        <v>249</v>
      </c>
      <c r="BD7" s="268"/>
      <c r="BE7" s="268"/>
      <c r="BF7" s="268"/>
      <c r="BG7" s="268" t="s">
        <v>219</v>
      </c>
      <c r="BH7" s="268"/>
      <c r="BI7" s="268"/>
      <c r="BJ7" s="268"/>
      <c r="BK7" s="268" t="s">
        <v>221</v>
      </c>
      <c r="BL7" s="268"/>
      <c r="BM7" s="268"/>
      <c r="BN7" s="268"/>
      <c r="BO7" s="297" t="s">
        <v>256</v>
      </c>
      <c r="BP7" s="297"/>
      <c r="BQ7" s="297"/>
      <c r="BR7" s="297"/>
      <c r="BS7" s="309" t="s">
        <v>257</v>
      </c>
      <c r="BT7" s="310"/>
      <c r="BU7" s="310"/>
      <c r="BV7" s="311"/>
      <c r="BW7" s="89"/>
      <c r="BX7" s="89"/>
      <c r="BY7" s="89"/>
      <c r="BZ7" s="89"/>
      <c r="CA7" s="89"/>
      <c r="CB7" s="89"/>
      <c r="CC7" s="89"/>
      <c r="CD7" s="89"/>
      <c r="CE7" s="89"/>
      <c r="CF7" s="89"/>
    </row>
    <row r="8" spans="1:74" ht="69" customHeight="1">
      <c r="A8" s="297"/>
      <c r="B8" s="299"/>
      <c r="C8" s="278" t="s">
        <v>217</v>
      </c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80"/>
      <c r="W8" s="278" t="s">
        <v>258</v>
      </c>
      <c r="X8" s="279"/>
      <c r="Y8" s="279"/>
      <c r="Z8" s="280"/>
      <c r="AA8" s="304" t="s">
        <v>196</v>
      </c>
      <c r="AB8" s="304"/>
      <c r="AC8" s="304"/>
      <c r="AD8" s="304"/>
      <c r="AE8" s="304" t="s">
        <v>198</v>
      </c>
      <c r="AF8" s="304"/>
      <c r="AG8" s="304"/>
      <c r="AH8" s="304"/>
      <c r="AI8" s="304" t="s">
        <v>201</v>
      </c>
      <c r="AJ8" s="304"/>
      <c r="AK8" s="304"/>
      <c r="AL8" s="304"/>
      <c r="AM8" s="304" t="s">
        <v>200</v>
      </c>
      <c r="AN8" s="304"/>
      <c r="AO8" s="304"/>
      <c r="AP8" s="304"/>
      <c r="AQ8" s="304" t="s">
        <v>197</v>
      </c>
      <c r="AR8" s="304"/>
      <c r="AS8" s="304"/>
      <c r="AT8" s="304"/>
      <c r="AU8" s="304" t="s">
        <v>199</v>
      </c>
      <c r="AV8" s="304"/>
      <c r="AW8" s="304"/>
      <c r="AX8" s="304"/>
      <c r="AY8" s="268"/>
      <c r="AZ8" s="268"/>
      <c r="BA8" s="268"/>
      <c r="BB8" s="268"/>
      <c r="BC8" s="268"/>
      <c r="BD8" s="268"/>
      <c r="BE8" s="268"/>
      <c r="BF8" s="268"/>
      <c r="BG8" s="268"/>
      <c r="BH8" s="268"/>
      <c r="BI8" s="268"/>
      <c r="BJ8" s="268"/>
      <c r="BK8" s="268"/>
      <c r="BL8" s="268"/>
      <c r="BM8" s="268"/>
      <c r="BN8" s="268"/>
      <c r="BO8" s="297"/>
      <c r="BP8" s="297"/>
      <c r="BQ8" s="297"/>
      <c r="BR8" s="297"/>
      <c r="BS8" s="312"/>
      <c r="BT8" s="313"/>
      <c r="BU8" s="313"/>
      <c r="BV8" s="314"/>
    </row>
    <row r="9" spans="1:74" ht="15.75" customHeight="1">
      <c r="A9" s="297"/>
      <c r="B9" s="299"/>
      <c r="C9" s="281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283"/>
      <c r="W9" s="281"/>
      <c r="X9" s="282"/>
      <c r="Y9" s="282"/>
      <c r="Z9" s="283"/>
      <c r="AA9" s="304"/>
      <c r="AB9" s="304"/>
      <c r="AC9" s="304"/>
      <c r="AD9" s="304"/>
      <c r="AE9" s="304"/>
      <c r="AF9" s="304"/>
      <c r="AG9" s="304"/>
      <c r="AH9" s="304"/>
      <c r="AI9" s="304"/>
      <c r="AJ9" s="304"/>
      <c r="AK9" s="304"/>
      <c r="AL9" s="304"/>
      <c r="AM9" s="304"/>
      <c r="AN9" s="304"/>
      <c r="AO9" s="304"/>
      <c r="AP9" s="304"/>
      <c r="AQ9" s="304"/>
      <c r="AR9" s="304"/>
      <c r="AS9" s="304"/>
      <c r="AT9" s="304"/>
      <c r="AU9" s="304"/>
      <c r="AV9" s="304"/>
      <c r="AW9" s="304"/>
      <c r="AX9" s="304"/>
      <c r="AY9" s="268"/>
      <c r="AZ9" s="268"/>
      <c r="BA9" s="268"/>
      <c r="BB9" s="268"/>
      <c r="BC9" s="268"/>
      <c r="BD9" s="268"/>
      <c r="BE9" s="268"/>
      <c r="BF9" s="268"/>
      <c r="BG9" s="268"/>
      <c r="BH9" s="268"/>
      <c r="BI9" s="268"/>
      <c r="BJ9" s="268"/>
      <c r="BK9" s="268"/>
      <c r="BL9" s="268"/>
      <c r="BM9" s="268"/>
      <c r="BN9" s="268"/>
      <c r="BO9" s="297"/>
      <c r="BP9" s="297"/>
      <c r="BQ9" s="297"/>
      <c r="BR9" s="297"/>
      <c r="BS9" s="312"/>
      <c r="BT9" s="313"/>
      <c r="BU9" s="313"/>
      <c r="BV9" s="314"/>
    </row>
    <row r="10" spans="1:74" ht="21" customHeight="1">
      <c r="A10" s="297"/>
      <c r="B10" s="299"/>
      <c r="C10" s="268" t="s">
        <v>191</v>
      </c>
      <c r="D10" s="268"/>
      <c r="E10" s="268"/>
      <c r="F10" s="268"/>
      <c r="G10" s="268"/>
      <c r="H10" s="268"/>
      <c r="I10" s="268"/>
      <c r="J10" s="268"/>
      <c r="K10" s="268" t="s">
        <v>239</v>
      </c>
      <c r="L10" s="268"/>
      <c r="M10" s="268"/>
      <c r="N10" s="268"/>
      <c r="O10" s="268"/>
      <c r="P10" s="268"/>
      <c r="Q10" s="268"/>
      <c r="R10" s="268"/>
      <c r="S10" s="284" t="s">
        <v>238</v>
      </c>
      <c r="T10" s="285"/>
      <c r="U10" s="285"/>
      <c r="V10" s="286"/>
      <c r="W10" s="284" t="s">
        <v>259</v>
      </c>
      <c r="X10" s="285"/>
      <c r="Y10" s="285"/>
      <c r="Z10" s="286"/>
      <c r="AA10" s="304"/>
      <c r="AB10" s="304"/>
      <c r="AC10" s="304"/>
      <c r="AD10" s="304"/>
      <c r="AE10" s="304"/>
      <c r="AF10" s="304"/>
      <c r="AG10" s="304"/>
      <c r="AH10" s="304"/>
      <c r="AI10" s="304"/>
      <c r="AJ10" s="304"/>
      <c r="AK10" s="304"/>
      <c r="AL10" s="304"/>
      <c r="AM10" s="304"/>
      <c r="AN10" s="304"/>
      <c r="AO10" s="304"/>
      <c r="AP10" s="304"/>
      <c r="AQ10" s="304"/>
      <c r="AR10" s="304"/>
      <c r="AS10" s="304"/>
      <c r="AT10" s="304"/>
      <c r="AU10" s="304"/>
      <c r="AV10" s="304"/>
      <c r="AW10" s="304"/>
      <c r="AX10" s="304"/>
      <c r="AY10" s="268"/>
      <c r="AZ10" s="268"/>
      <c r="BA10" s="268"/>
      <c r="BB10" s="268"/>
      <c r="BC10" s="268"/>
      <c r="BD10" s="268"/>
      <c r="BE10" s="268"/>
      <c r="BF10" s="268"/>
      <c r="BG10" s="268"/>
      <c r="BH10" s="268"/>
      <c r="BI10" s="268"/>
      <c r="BJ10" s="268"/>
      <c r="BK10" s="268"/>
      <c r="BL10" s="268"/>
      <c r="BM10" s="268"/>
      <c r="BN10" s="268"/>
      <c r="BO10" s="297"/>
      <c r="BP10" s="297"/>
      <c r="BQ10" s="297"/>
      <c r="BR10" s="297"/>
      <c r="BS10" s="312"/>
      <c r="BT10" s="313"/>
      <c r="BU10" s="313"/>
      <c r="BV10" s="314"/>
    </row>
    <row r="11" spans="1:74" ht="64.5" customHeight="1">
      <c r="A11" s="297"/>
      <c r="B11" s="299"/>
      <c r="C11" s="268" t="s">
        <v>192</v>
      </c>
      <c r="D11" s="268"/>
      <c r="E11" s="268"/>
      <c r="F11" s="268"/>
      <c r="G11" s="268" t="s">
        <v>193</v>
      </c>
      <c r="H11" s="268"/>
      <c r="I11" s="268"/>
      <c r="J11" s="268"/>
      <c r="K11" s="268" t="s">
        <v>192</v>
      </c>
      <c r="L11" s="268"/>
      <c r="M11" s="268"/>
      <c r="N11" s="268"/>
      <c r="O11" s="268" t="s">
        <v>193</v>
      </c>
      <c r="P11" s="268"/>
      <c r="Q11" s="268"/>
      <c r="R11" s="268"/>
      <c r="S11" s="268" t="s">
        <v>192</v>
      </c>
      <c r="T11" s="268"/>
      <c r="U11" s="268"/>
      <c r="V11" s="268"/>
      <c r="W11" s="284" t="s">
        <v>260</v>
      </c>
      <c r="X11" s="285"/>
      <c r="Y11" s="285"/>
      <c r="Z11" s="286"/>
      <c r="AA11" s="318" t="s">
        <v>202</v>
      </c>
      <c r="AB11" s="318"/>
      <c r="AC11" s="318"/>
      <c r="AD11" s="318"/>
      <c r="AE11" s="318" t="s">
        <v>202</v>
      </c>
      <c r="AF11" s="318"/>
      <c r="AG11" s="318"/>
      <c r="AH11" s="318"/>
      <c r="AI11" s="318" t="s">
        <v>202</v>
      </c>
      <c r="AJ11" s="318"/>
      <c r="AK11" s="318"/>
      <c r="AL11" s="318"/>
      <c r="AM11" s="318" t="s">
        <v>202</v>
      </c>
      <c r="AN11" s="318"/>
      <c r="AO11" s="318"/>
      <c r="AP11" s="318"/>
      <c r="AQ11" s="318" t="s">
        <v>202</v>
      </c>
      <c r="AR11" s="318"/>
      <c r="AS11" s="318"/>
      <c r="AT11" s="318"/>
      <c r="AU11" s="318" t="s">
        <v>202</v>
      </c>
      <c r="AV11" s="318"/>
      <c r="AW11" s="318"/>
      <c r="AX11" s="318"/>
      <c r="AY11" s="268"/>
      <c r="AZ11" s="268"/>
      <c r="BA11" s="268"/>
      <c r="BB11" s="268"/>
      <c r="BC11" s="268"/>
      <c r="BD11" s="268"/>
      <c r="BE11" s="268"/>
      <c r="BF11" s="268"/>
      <c r="BG11" s="268"/>
      <c r="BH11" s="268"/>
      <c r="BI11" s="268"/>
      <c r="BJ11" s="268"/>
      <c r="BK11" s="268"/>
      <c r="BL11" s="268"/>
      <c r="BM11" s="268"/>
      <c r="BN11" s="268"/>
      <c r="BO11" s="297"/>
      <c r="BP11" s="297"/>
      <c r="BQ11" s="297"/>
      <c r="BR11" s="297"/>
      <c r="BS11" s="315"/>
      <c r="BT11" s="316"/>
      <c r="BU11" s="316"/>
      <c r="BV11" s="317"/>
    </row>
    <row r="12" spans="1:74" ht="90">
      <c r="A12" s="297"/>
      <c r="B12" s="300"/>
      <c r="C12" s="78" t="s">
        <v>1</v>
      </c>
      <c r="D12" s="78" t="s">
        <v>42</v>
      </c>
      <c r="E12" s="78" t="s">
        <v>254</v>
      </c>
      <c r="F12" s="78" t="s">
        <v>158</v>
      </c>
      <c r="G12" s="78" t="s">
        <v>1</v>
      </c>
      <c r="H12" s="78" t="s">
        <v>42</v>
      </c>
      <c r="I12" s="78" t="s">
        <v>254</v>
      </c>
      <c r="J12" s="78" t="s">
        <v>158</v>
      </c>
      <c r="K12" s="78" t="s">
        <v>1</v>
      </c>
      <c r="L12" s="78" t="s">
        <v>42</v>
      </c>
      <c r="M12" s="78" t="s">
        <v>254</v>
      </c>
      <c r="N12" s="78" t="s">
        <v>158</v>
      </c>
      <c r="O12" s="78" t="s">
        <v>1</v>
      </c>
      <c r="P12" s="78" t="s">
        <v>42</v>
      </c>
      <c r="Q12" s="78" t="s">
        <v>254</v>
      </c>
      <c r="R12" s="78" t="s">
        <v>158</v>
      </c>
      <c r="S12" s="78" t="s">
        <v>1</v>
      </c>
      <c r="T12" s="78" t="s">
        <v>42</v>
      </c>
      <c r="U12" s="78" t="s">
        <v>254</v>
      </c>
      <c r="V12" s="78" t="s">
        <v>158</v>
      </c>
      <c r="W12" s="78" t="s">
        <v>1</v>
      </c>
      <c r="X12" s="78" t="s">
        <v>42</v>
      </c>
      <c r="Y12" s="78" t="s">
        <v>254</v>
      </c>
      <c r="Z12" s="78" t="s">
        <v>158</v>
      </c>
      <c r="AA12" s="79" t="s">
        <v>1</v>
      </c>
      <c r="AB12" s="79" t="s">
        <v>42</v>
      </c>
      <c r="AC12" s="181" t="s">
        <v>254</v>
      </c>
      <c r="AD12" s="79" t="s">
        <v>158</v>
      </c>
      <c r="AE12" s="79" t="s">
        <v>1</v>
      </c>
      <c r="AF12" s="79" t="s">
        <v>42</v>
      </c>
      <c r="AG12" s="181" t="s">
        <v>254</v>
      </c>
      <c r="AH12" s="79" t="s">
        <v>158</v>
      </c>
      <c r="AI12" s="79" t="s">
        <v>1</v>
      </c>
      <c r="AJ12" s="79" t="s">
        <v>42</v>
      </c>
      <c r="AK12" s="181" t="s">
        <v>254</v>
      </c>
      <c r="AL12" s="79" t="s">
        <v>158</v>
      </c>
      <c r="AM12" s="79" t="s">
        <v>1</v>
      </c>
      <c r="AN12" s="79" t="s">
        <v>42</v>
      </c>
      <c r="AO12" s="181" t="s">
        <v>254</v>
      </c>
      <c r="AP12" s="79" t="s">
        <v>158</v>
      </c>
      <c r="AQ12" s="79" t="s">
        <v>1</v>
      </c>
      <c r="AR12" s="79" t="s">
        <v>42</v>
      </c>
      <c r="AS12" s="181" t="s">
        <v>254</v>
      </c>
      <c r="AT12" s="79" t="s">
        <v>158</v>
      </c>
      <c r="AU12" s="79" t="s">
        <v>1</v>
      </c>
      <c r="AV12" s="79" t="s">
        <v>42</v>
      </c>
      <c r="AW12" s="181" t="s">
        <v>254</v>
      </c>
      <c r="AX12" s="79" t="s">
        <v>158</v>
      </c>
      <c r="AY12" s="79" t="s">
        <v>1</v>
      </c>
      <c r="AZ12" s="79" t="s">
        <v>42</v>
      </c>
      <c r="BA12" s="181" t="s">
        <v>254</v>
      </c>
      <c r="BB12" s="79" t="s">
        <v>158</v>
      </c>
      <c r="BC12" s="79" t="s">
        <v>1</v>
      </c>
      <c r="BD12" s="79" t="s">
        <v>42</v>
      </c>
      <c r="BE12" s="181" t="s">
        <v>254</v>
      </c>
      <c r="BF12" s="79" t="s">
        <v>158</v>
      </c>
      <c r="BG12" s="79" t="s">
        <v>1</v>
      </c>
      <c r="BH12" s="79" t="s">
        <v>42</v>
      </c>
      <c r="BI12" s="181" t="s">
        <v>254</v>
      </c>
      <c r="BJ12" s="79" t="s">
        <v>158</v>
      </c>
      <c r="BK12" s="79" t="s">
        <v>1</v>
      </c>
      <c r="BL12" s="79" t="s">
        <v>42</v>
      </c>
      <c r="BM12" s="181" t="s">
        <v>254</v>
      </c>
      <c r="BN12" s="79" t="s">
        <v>158</v>
      </c>
      <c r="BO12" s="79" t="s">
        <v>1</v>
      </c>
      <c r="BP12" s="79" t="s">
        <v>42</v>
      </c>
      <c r="BQ12" s="78" t="s">
        <v>254</v>
      </c>
      <c r="BR12" s="79" t="s">
        <v>158</v>
      </c>
      <c r="BS12" s="79" t="s">
        <v>1</v>
      </c>
      <c r="BT12" s="79" t="s">
        <v>42</v>
      </c>
      <c r="BU12" s="78" t="s">
        <v>254</v>
      </c>
      <c r="BV12" s="79" t="s">
        <v>158</v>
      </c>
    </row>
    <row r="13" spans="1:74" ht="15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182"/>
      <c r="BP13" s="182"/>
      <c r="BQ13" s="182"/>
      <c r="BR13" s="182"/>
      <c r="BS13" s="182"/>
      <c r="BT13" s="182"/>
      <c r="BU13" s="182"/>
      <c r="BV13" s="182"/>
    </row>
    <row r="14" spans="1:74" ht="33.75" customHeight="1">
      <c r="A14" s="91" t="s">
        <v>214</v>
      </c>
      <c r="B14" s="165">
        <v>99.8</v>
      </c>
      <c r="C14" s="80">
        <v>51620</v>
      </c>
      <c r="D14" s="81">
        <v>54404</v>
      </c>
      <c r="E14" s="81">
        <v>80</v>
      </c>
      <c r="F14" s="82">
        <f>D14*100/C14</f>
        <v>105.3932584269663</v>
      </c>
      <c r="G14" s="81">
        <v>198</v>
      </c>
      <c r="H14" s="81">
        <v>230</v>
      </c>
      <c r="I14" s="81">
        <v>80</v>
      </c>
      <c r="J14" s="83">
        <f>H14*100/G14</f>
        <v>116.16161616161617</v>
      </c>
      <c r="K14" s="80">
        <v>17830</v>
      </c>
      <c r="L14" s="81">
        <v>8050</v>
      </c>
      <c r="M14" s="81">
        <v>100</v>
      </c>
      <c r="N14" s="83">
        <f>L14*100/K14</f>
        <v>45.1486259113853</v>
      </c>
      <c r="O14" s="80">
        <v>17</v>
      </c>
      <c r="P14" s="81">
        <v>11</v>
      </c>
      <c r="Q14" s="81">
        <v>100</v>
      </c>
      <c r="R14" s="83">
        <f>P14*100/O14</f>
        <v>64.70588235294117</v>
      </c>
      <c r="S14" s="80">
        <v>15450</v>
      </c>
      <c r="T14" s="81">
        <v>14629</v>
      </c>
      <c r="U14" s="81">
        <v>80</v>
      </c>
      <c r="V14" s="83">
        <f>T14*100/S14</f>
        <v>94.68608414239482</v>
      </c>
      <c r="W14" s="83">
        <v>750</v>
      </c>
      <c r="X14" s="83">
        <v>5838</v>
      </c>
      <c r="Y14" s="83">
        <v>50</v>
      </c>
      <c r="Z14" s="83">
        <f>X14*100/W14</f>
        <v>778.4</v>
      </c>
      <c r="AA14" s="80">
        <v>3</v>
      </c>
      <c r="AB14" s="80">
        <v>3</v>
      </c>
      <c r="AC14" s="80">
        <v>35</v>
      </c>
      <c r="AD14" s="95">
        <f>AB14*100/AA14</f>
        <v>100</v>
      </c>
      <c r="AE14" s="80"/>
      <c r="AF14" s="80"/>
      <c r="AG14" s="80"/>
      <c r="AH14" s="95"/>
      <c r="AI14" s="80">
        <v>6</v>
      </c>
      <c r="AJ14" s="80">
        <v>6</v>
      </c>
      <c r="AK14" s="80">
        <v>50</v>
      </c>
      <c r="AL14" s="68">
        <f>AJ14*100/AI14</f>
        <v>100</v>
      </c>
      <c r="AM14" s="80">
        <v>1</v>
      </c>
      <c r="AN14" s="80">
        <v>1</v>
      </c>
      <c r="AO14" s="80">
        <v>100</v>
      </c>
      <c r="AP14" s="68">
        <f>AN14*100/AM14</f>
        <v>100</v>
      </c>
      <c r="AQ14" s="80"/>
      <c r="AR14" s="80"/>
      <c r="AS14" s="80"/>
      <c r="AT14" s="95"/>
      <c r="AU14" s="80"/>
      <c r="AV14" s="80"/>
      <c r="AW14" s="80"/>
      <c r="AX14" s="95"/>
      <c r="AY14" s="80">
        <v>61</v>
      </c>
      <c r="AZ14" s="80">
        <v>57</v>
      </c>
      <c r="BA14" s="80">
        <v>80</v>
      </c>
      <c r="BB14" s="68">
        <f>AZ14*100/AY14</f>
        <v>93.44262295081967</v>
      </c>
      <c r="BC14" s="80">
        <v>90</v>
      </c>
      <c r="BD14" s="80">
        <v>90.3</v>
      </c>
      <c r="BE14" s="80">
        <v>56.7</v>
      </c>
      <c r="BF14" s="68">
        <f>BD14*100/BC14</f>
        <v>100.33333333333333</v>
      </c>
      <c r="BG14" s="80">
        <v>15000</v>
      </c>
      <c r="BH14" s="80">
        <v>29090</v>
      </c>
      <c r="BI14" s="80">
        <v>50</v>
      </c>
      <c r="BJ14" s="68">
        <f>BH14*100/BG14</f>
        <v>193.93333333333334</v>
      </c>
      <c r="BK14" s="80">
        <v>10</v>
      </c>
      <c r="BL14" s="80">
        <v>8</v>
      </c>
      <c r="BM14" s="80">
        <v>100</v>
      </c>
      <c r="BN14" s="68">
        <f>BL14*100/BK14</f>
        <v>80</v>
      </c>
      <c r="BO14" s="172"/>
      <c r="BP14" s="172"/>
      <c r="BQ14" s="172"/>
      <c r="BR14" s="172"/>
      <c r="BS14" s="183">
        <v>2</v>
      </c>
      <c r="BT14" s="183">
        <v>2</v>
      </c>
      <c r="BU14" s="183">
        <v>30</v>
      </c>
      <c r="BV14" s="183">
        <f>BT14*100/BS14</f>
        <v>100</v>
      </c>
    </row>
    <row r="15" spans="1:74" ht="37.5" customHeight="1">
      <c r="A15" s="92" t="s">
        <v>215</v>
      </c>
      <c r="B15" s="165">
        <v>99.5</v>
      </c>
      <c r="C15" s="80">
        <v>16550</v>
      </c>
      <c r="D15" s="81">
        <v>31301</v>
      </c>
      <c r="E15" s="81">
        <v>80</v>
      </c>
      <c r="F15" s="82">
        <f>D15*100/C15</f>
        <v>189.12990936555892</v>
      </c>
      <c r="G15" s="81">
        <v>90</v>
      </c>
      <c r="H15" s="81">
        <v>93</v>
      </c>
      <c r="I15" s="81">
        <v>80</v>
      </c>
      <c r="J15" s="83">
        <f>H15*100/G15</f>
        <v>103.33333333333333</v>
      </c>
      <c r="K15" s="80">
        <v>15850</v>
      </c>
      <c r="L15" s="81">
        <v>8251</v>
      </c>
      <c r="M15" s="81">
        <v>80</v>
      </c>
      <c r="N15" s="83">
        <f>L15*100/K15</f>
        <v>52.056782334384856</v>
      </c>
      <c r="O15" s="80">
        <v>17</v>
      </c>
      <c r="P15" s="81">
        <v>16</v>
      </c>
      <c r="Q15" s="81">
        <v>80</v>
      </c>
      <c r="R15" s="83">
        <f>P15*100/O15</f>
        <v>94.11764705882354</v>
      </c>
      <c r="S15" s="80">
        <v>5700</v>
      </c>
      <c r="T15" s="81">
        <v>5730</v>
      </c>
      <c r="U15" s="81">
        <v>60</v>
      </c>
      <c r="V15" s="83">
        <f>T15*100/S15</f>
        <v>100.52631578947368</v>
      </c>
      <c r="W15" s="83"/>
      <c r="X15" s="83"/>
      <c r="Y15" s="83"/>
      <c r="Z15" s="83"/>
      <c r="AA15" s="80"/>
      <c r="AB15" s="80"/>
      <c r="AC15" s="80"/>
      <c r="AD15" s="95"/>
      <c r="AE15" s="80">
        <v>3</v>
      </c>
      <c r="AF15" s="80">
        <v>4</v>
      </c>
      <c r="AG15" s="80">
        <v>40</v>
      </c>
      <c r="AH15" s="68">
        <f>AF15*100/AE15</f>
        <v>133.33333333333334</v>
      </c>
      <c r="AI15" s="80"/>
      <c r="AJ15" s="80"/>
      <c r="AK15" s="80"/>
      <c r="AL15" s="68"/>
      <c r="AM15" s="80"/>
      <c r="AN15" s="80"/>
      <c r="AO15" s="80"/>
      <c r="AP15" s="68"/>
      <c r="AQ15" s="80"/>
      <c r="AR15" s="80"/>
      <c r="AS15" s="80"/>
      <c r="AT15" s="95"/>
      <c r="AU15" s="80"/>
      <c r="AV15" s="80"/>
      <c r="AW15" s="80"/>
      <c r="AX15" s="95"/>
      <c r="AY15" s="80">
        <v>51</v>
      </c>
      <c r="AZ15" s="80">
        <v>51</v>
      </c>
      <c r="BA15" s="80">
        <v>10</v>
      </c>
      <c r="BB15" s="68">
        <f>AZ15*100/AY15</f>
        <v>100</v>
      </c>
      <c r="BC15" s="80">
        <v>90</v>
      </c>
      <c r="BD15" s="80">
        <v>90</v>
      </c>
      <c r="BE15" s="80">
        <v>10</v>
      </c>
      <c r="BF15" s="80">
        <f>BD15*100/BC15</f>
        <v>100</v>
      </c>
      <c r="BG15" s="80">
        <v>9000</v>
      </c>
      <c r="BH15" s="80">
        <v>9000</v>
      </c>
      <c r="BI15" s="80">
        <v>20</v>
      </c>
      <c r="BJ15" s="68">
        <f>BH15*100/BG15</f>
        <v>100</v>
      </c>
      <c r="BK15" s="80">
        <v>25</v>
      </c>
      <c r="BL15" s="80">
        <v>25</v>
      </c>
      <c r="BM15" s="80">
        <v>80</v>
      </c>
      <c r="BN15" s="68">
        <f>BL15*100/BK15</f>
        <v>100</v>
      </c>
      <c r="BO15" s="172"/>
      <c r="BP15" s="172"/>
      <c r="BQ15" s="172"/>
      <c r="BR15" s="172"/>
      <c r="BS15" s="175"/>
      <c r="BT15" s="175"/>
      <c r="BU15" s="175"/>
      <c r="BV15" s="175"/>
    </row>
    <row r="16" spans="1:74" ht="33" customHeight="1">
      <c r="A16" s="93" t="s">
        <v>216</v>
      </c>
      <c r="B16" s="165">
        <v>99.9</v>
      </c>
      <c r="C16" s="80">
        <v>27200</v>
      </c>
      <c r="D16" s="80">
        <v>25159</v>
      </c>
      <c r="E16" s="80">
        <v>56</v>
      </c>
      <c r="F16" s="82">
        <f>D16*100/C16</f>
        <v>92.49632352941177</v>
      </c>
      <c r="G16" s="81">
        <v>99</v>
      </c>
      <c r="H16" s="81">
        <v>127</v>
      </c>
      <c r="I16" s="81">
        <v>51</v>
      </c>
      <c r="J16" s="83">
        <f>H16*100/G16</f>
        <v>128.2828282828283</v>
      </c>
      <c r="K16" s="80">
        <v>1000</v>
      </c>
      <c r="L16" s="81">
        <v>1388</v>
      </c>
      <c r="M16" s="81">
        <v>52</v>
      </c>
      <c r="N16" s="83">
        <f>L16*100/K16</f>
        <v>138.8</v>
      </c>
      <c r="O16" s="80"/>
      <c r="P16" s="81"/>
      <c r="Q16" s="81"/>
      <c r="R16" s="83"/>
      <c r="S16" s="80">
        <v>7000</v>
      </c>
      <c r="T16" s="81">
        <v>7081</v>
      </c>
      <c r="U16" s="81">
        <v>38</v>
      </c>
      <c r="V16" s="83">
        <f>T16*100/S16</f>
        <v>101.15714285714286</v>
      </c>
      <c r="W16" s="83"/>
      <c r="X16" s="83"/>
      <c r="Y16" s="83"/>
      <c r="Z16" s="83"/>
      <c r="AA16" s="80"/>
      <c r="AB16" s="80"/>
      <c r="AC16" s="80"/>
      <c r="AD16" s="95"/>
      <c r="AE16" s="80"/>
      <c r="AF16" s="80"/>
      <c r="AG16" s="80"/>
      <c r="AH16" s="68"/>
      <c r="AI16" s="80"/>
      <c r="AJ16" s="80"/>
      <c r="AK16" s="80"/>
      <c r="AL16" s="68"/>
      <c r="AM16" s="80"/>
      <c r="AN16" s="80"/>
      <c r="AO16" s="80"/>
      <c r="AP16" s="68"/>
      <c r="AQ16" s="80">
        <v>2</v>
      </c>
      <c r="AR16" s="80">
        <v>3</v>
      </c>
      <c r="AS16" s="80">
        <v>50</v>
      </c>
      <c r="AT16" s="68">
        <f>AR16*100/AQ16</f>
        <v>150</v>
      </c>
      <c r="AU16" s="80">
        <v>2</v>
      </c>
      <c r="AV16" s="184">
        <v>4</v>
      </c>
      <c r="AW16" s="184">
        <v>50</v>
      </c>
      <c r="AX16" s="68">
        <f>AV16*100/AU16</f>
        <v>200</v>
      </c>
      <c r="AY16" s="80">
        <v>55</v>
      </c>
      <c r="AZ16" s="80">
        <v>68</v>
      </c>
      <c r="BA16" s="80">
        <v>7</v>
      </c>
      <c r="BB16" s="68">
        <f>AZ16*100/AY16</f>
        <v>123.63636363636364</v>
      </c>
      <c r="BC16" s="80">
        <v>90</v>
      </c>
      <c r="BD16" s="80">
        <v>90</v>
      </c>
      <c r="BE16" s="80">
        <v>2</v>
      </c>
      <c r="BF16" s="80">
        <f>BD16*100/BC16</f>
        <v>100</v>
      </c>
      <c r="BG16" s="80">
        <v>14500</v>
      </c>
      <c r="BH16" s="80">
        <v>27019</v>
      </c>
      <c r="BI16" s="80">
        <v>10</v>
      </c>
      <c r="BJ16" s="68">
        <f>BH16*100/BG16</f>
        <v>186.33793103448275</v>
      </c>
      <c r="BK16" s="80"/>
      <c r="BL16" s="80"/>
      <c r="BM16" s="80"/>
      <c r="BN16" s="68"/>
      <c r="BO16" s="184">
        <v>4</v>
      </c>
      <c r="BP16" s="184">
        <v>6</v>
      </c>
      <c r="BQ16" s="184">
        <v>25</v>
      </c>
      <c r="BR16" s="184">
        <f>BP16*100/BO16</f>
        <v>150</v>
      </c>
      <c r="BS16" s="175"/>
      <c r="BT16" s="175"/>
      <c r="BU16" s="175"/>
      <c r="BV16" s="175"/>
    </row>
    <row r="17" spans="1:74" ht="15">
      <c r="A17" s="94" t="s">
        <v>195</v>
      </c>
      <c r="B17" s="185">
        <f>(B14+B15+B16)/3</f>
        <v>99.73333333333335</v>
      </c>
      <c r="C17" s="80">
        <f>SUM(C14:C16)</f>
        <v>95370</v>
      </c>
      <c r="D17" s="80">
        <f>SUM(D14:D16)</f>
        <v>110864</v>
      </c>
      <c r="E17" s="80"/>
      <c r="F17" s="82">
        <f>D17*100/C17</f>
        <v>116.2461990143651</v>
      </c>
      <c r="G17" s="81">
        <f>SUM(G14:G16)</f>
        <v>387</v>
      </c>
      <c r="H17" s="81">
        <f>SUM(H14:H16)</f>
        <v>450</v>
      </c>
      <c r="I17" s="81"/>
      <c r="J17" s="83">
        <f>H17*100/G17</f>
        <v>116.27906976744185</v>
      </c>
      <c r="K17" s="80">
        <f>SUM(K14:K16)</f>
        <v>34680</v>
      </c>
      <c r="L17" s="80">
        <f>SUM(L14:L16)</f>
        <v>17689</v>
      </c>
      <c r="M17" s="80"/>
      <c r="N17" s="83">
        <f>L17*100/K17</f>
        <v>51.00634371395617</v>
      </c>
      <c r="O17" s="80">
        <f>SUM(O14:O16)</f>
        <v>34</v>
      </c>
      <c r="P17" s="80">
        <f>SUM(P14:P16)</f>
        <v>27</v>
      </c>
      <c r="Q17" s="80"/>
      <c r="R17" s="83">
        <f>P17*100/O17</f>
        <v>79.41176470588235</v>
      </c>
      <c r="S17" s="80">
        <f>SUM(S14:S16)</f>
        <v>28150</v>
      </c>
      <c r="T17" s="80">
        <f>SUM(T14:T16)</f>
        <v>27440</v>
      </c>
      <c r="U17" s="80"/>
      <c r="V17" s="83">
        <f>T17*100/S17</f>
        <v>97.47779751332149</v>
      </c>
      <c r="W17" s="83">
        <f>SUM(W14:W16)</f>
        <v>750</v>
      </c>
      <c r="X17" s="83">
        <f>SUM(X14:X16)</f>
        <v>5838</v>
      </c>
      <c r="Y17" s="83"/>
      <c r="Z17" s="83">
        <f>X17*100/W17</f>
        <v>778.4</v>
      </c>
      <c r="AA17" s="80">
        <f>SUM(AA14:AA16)</f>
        <v>3</v>
      </c>
      <c r="AB17" s="80">
        <f>SUM(AB14:AB16)</f>
        <v>3</v>
      </c>
      <c r="AC17" s="80"/>
      <c r="AD17" s="95">
        <f>AB17*100/AA17</f>
        <v>100</v>
      </c>
      <c r="AE17" s="80">
        <f>SUM(AE14:AE16)</f>
        <v>3</v>
      </c>
      <c r="AF17" s="80">
        <f>SUM(AF14:AF16)</f>
        <v>4</v>
      </c>
      <c r="AG17" s="80"/>
      <c r="AH17" s="68">
        <f>AF17*100/AE17</f>
        <v>133.33333333333334</v>
      </c>
      <c r="AI17" s="80">
        <f>SUM(AI14:AI16)</f>
        <v>6</v>
      </c>
      <c r="AJ17" s="80">
        <f>SUM(AJ14:AJ16)</f>
        <v>6</v>
      </c>
      <c r="AK17" s="80"/>
      <c r="AL17" s="68">
        <f>AJ17*100/AI17</f>
        <v>100</v>
      </c>
      <c r="AM17" s="80">
        <f>SUM(AM14:AM16)</f>
        <v>1</v>
      </c>
      <c r="AN17" s="80">
        <f>SUM(AN14:AN16)</f>
        <v>1</v>
      </c>
      <c r="AO17" s="80"/>
      <c r="AP17" s="68">
        <f>AN17*100/AM17</f>
        <v>100</v>
      </c>
      <c r="AQ17" s="80">
        <f>SUM(AQ14:AQ16)</f>
        <v>2</v>
      </c>
      <c r="AR17" s="80">
        <f>SUM(AR14:AR16)</f>
        <v>3</v>
      </c>
      <c r="AS17" s="80"/>
      <c r="AT17" s="68">
        <f>AR17*100/AQ17</f>
        <v>150</v>
      </c>
      <c r="AU17" s="80">
        <f>SUM(AU14:AU16)</f>
        <v>2</v>
      </c>
      <c r="AV17" s="80">
        <f>SUM(AV14:AV16)</f>
        <v>4</v>
      </c>
      <c r="AW17" s="80"/>
      <c r="AX17" s="68">
        <f>AV17*100/AU17</f>
        <v>200</v>
      </c>
      <c r="AY17" s="165">
        <f>SUM(AY14:AY16)/3</f>
        <v>55.666666666666664</v>
      </c>
      <c r="AZ17" s="165">
        <f>SUM(AZ14:AZ16)/3</f>
        <v>58.666666666666664</v>
      </c>
      <c r="BA17" s="165"/>
      <c r="BB17" s="68">
        <f>AZ17*100/AY17</f>
        <v>105.38922155688623</v>
      </c>
      <c r="BC17" s="80">
        <f>SUM(BC14:BC16)/3</f>
        <v>90</v>
      </c>
      <c r="BD17" s="80">
        <f>SUM(BD14:BD16)/3</f>
        <v>90.10000000000001</v>
      </c>
      <c r="BE17" s="80"/>
      <c r="BF17" s="68">
        <f>BD17*100/BC17</f>
        <v>100.11111111111111</v>
      </c>
      <c r="BG17" s="68">
        <f>SUM(BG14:BG16)/3</f>
        <v>12833.333333333334</v>
      </c>
      <c r="BH17" s="80">
        <f>SUM(BH14:BH16)/3</f>
        <v>21703</v>
      </c>
      <c r="BI17" s="80"/>
      <c r="BJ17" s="68">
        <f>BH17*100/BG17</f>
        <v>169.1142857142857</v>
      </c>
      <c r="BK17" s="165">
        <f>SUM(BK14:BK15)/2</f>
        <v>17.5</v>
      </c>
      <c r="BL17" s="165">
        <f>SUM(BL14:BL15)/2</f>
        <v>16.5</v>
      </c>
      <c r="BM17" s="165"/>
      <c r="BN17" s="68">
        <f>BL17*100/BK17</f>
        <v>94.28571428571429</v>
      </c>
      <c r="BO17" s="184">
        <f>SUM(BO14:BO16)</f>
        <v>4</v>
      </c>
      <c r="BP17" s="184">
        <f>SUM(BP14:BP16)</f>
        <v>6</v>
      </c>
      <c r="BQ17" s="172"/>
      <c r="BR17" s="184">
        <f>BP17*100/BO17</f>
        <v>150</v>
      </c>
      <c r="BS17" s="186">
        <f>SUM(BS14:BS16)</f>
        <v>2</v>
      </c>
      <c r="BT17" s="186">
        <f>SUM(BT14:BT16)</f>
        <v>2</v>
      </c>
      <c r="BU17" s="186"/>
      <c r="BV17" s="186">
        <f>BT17*100/BS17</f>
        <v>100</v>
      </c>
    </row>
    <row r="20" spans="1:18" ht="33" customHeight="1">
      <c r="A20" s="287"/>
      <c r="B20" s="287"/>
      <c r="C20" s="90"/>
      <c r="D20" s="90"/>
      <c r="E20" s="90"/>
      <c r="F20" s="90"/>
      <c r="G20" s="90"/>
      <c r="H20" s="90"/>
      <c r="I20" s="90"/>
      <c r="J20" s="90"/>
      <c r="K20" s="90"/>
      <c r="L20" s="288"/>
      <c r="M20" s="288"/>
      <c r="N20" s="288"/>
      <c r="O20" s="288"/>
      <c r="P20" s="90"/>
      <c r="Q20" s="90"/>
      <c r="R20" s="90"/>
    </row>
    <row r="21" spans="1:18" ht="12.75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</row>
    <row r="22" spans="1:18" ht="12.75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</row>
    <row r="23" spans="1:18" ht="12.75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</row>
    <row r="27" ht="12.75">
      <c r="F27" s="131"/>
    </row>
  </sheetData>
  <sheetProtection/>
  <mergeCells count="42">
    <mergeCell ref="A20:B20"/>
    <mergeCell ref="L20:O20"/>
    <mergeCell ref="AA11:AD11"/>
    <mergeCell ref="AE11:AH11"/>
    <mergeCell ref="AI11:AL11"/>
    <mergeCell ref="AM11:AP11"/>
    <mergeCell ref="AQ11:AT11"/>
    <mergeCell ref="AU11:AX11"/>
    <mergeCell ref="C11:F11"/>
    <mergeCell ref="G11:J11"/>
    <mergeCell ref="K11:N11"/>
    <mergeCell ref="O11:R11"/>
    <mergeCell ref="S11:V11"/>
    <mergeCell ref="W11:Z11"/>
    <mergeCell ref="AI8:AL10"/>
    <mergeCell ref="AM8:AP10"/>
    <mergeCell ref="AQ8:AT10"/>
    <mergeCell ref="AU8:AX10"/>
    <mergeCell ref="C10:J10"/>
    <mergeCell ref="K10:R10"/>
    <mergeCell ref="S10:V10"/>
    <mergeCell ref="W10:Z10"/>
    <mergeCell ref="AY6:BV6"/>
    <mergeCell ref="C7:V7"/>
    <mergeCell ref="W7:Z7"/>
    <mergeCell ref="AA7:AX7"/>
    <mergeCell ref="AY7:BB11"/>
    <mergeCell ref="BC7:BF11"/>
    <mergeCell ref="BG7:BJ11"/>
    <mergeCell ref="BK7:BN11"/>
    <mergeCell ref="BO7:BR11"/>
    <mergeCell ref="BS7:BV11"/>
    <mergeCell ref="A2:AF2"/>
    <mergeCell ref="A4:K4"/>
    <mergeCell ref="O4:AD4"/>
    <mergeCell ref="A6:A12"/>
    <mergeCell ref="B6:B12"/>
    <mergeCell ref="C6:AX6"/>
    <mergeCell ref="C8:V9"/>
    <mergeCell ref="W8:Z9"/>
    <mergeCell ref="AA8:AD10"/>
    <mergeCell ref="AE8:AH10"/>
  </mergeCells>
  <printOptions/>
  <pageMargins left="0.25" right="0.25" top="0.75" bottom="0.75" header="0.3" footer="0.3"/>
  <pageSetup fitToWidth="2" fitToHeight="1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culture63</dc:creator>
  <cp:keywords/>
  <dc:description/>
  <cp:lastModifiedBy>Минкультуры Чувашии Васильева Елена Геннадьевна</cp:lastModifiedBy>
  <cp:lastPrinted>2020-08-04T08:26:15Z</cp:lastPrinted>
  <dcterms:created xsi:type="dcterms:W3CDTF">2010-07-23T04:14:44Z</dcterms:created>
  <dcterms:modified xsi:type="dcterms:W3CDTF">2022-08-18T14:17:58Z</dcterms:modified>
  <cp:category/>
  <cp:version/>
  <cp:contentType/>
  <cp:contentStatus/>
</cp:coreProperties>
</file>