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7400" windowHeight="1129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<sst xmlns="http://schemas.openxmlformats.org/spreadsheetml/2006/main" count="111" uniqueCount="48">
  <si>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</si>
  <si>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</si>
  <si>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</si>
  <si>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</si>
  <si>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</si>
  <si>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</si>
  <si>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</si>
  <si>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</si>
  <si>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</si>
  <si>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</si>
  <si>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</si>
  <si>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</si>
  <si>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</si>
  <si>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</si>
  <si>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</si>
  <si>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</si>
  <si>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</si>
  <si>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</si>
  <si>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</si>
  <si>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</si>
  <si>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</si>
  <si>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</si>
  <si>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</si>
  <si>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</si>
  <si>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</si>
  <si>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</si>
  <si>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</si>
  <si>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</si>
  <si>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</si>
  <si>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</si>
  <si>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</si>
  <si>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</si>
  <si>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</si>
  <si>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</si>
  <si>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</si>
  <si>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</si>
  <si>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</si>
  <si>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</si>
  <si>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</si>
  <si>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</si>
  <si>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</si>
  <si>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</si>
  <si>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</si>
  <si>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</si>
  <si>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</si>
  <si>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</si>
  <si>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</si>
  <si>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апреля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</si>
</sst>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T1" activePane="topRight" state="frozen"/>
      <selection pane="topLeft" activeCell="A1" sqref="A1"/>
      <selection pane="topRight" activeCell="BH21" sqref="BH21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5" width="10.7109375" style="10" customWidth="1"/>
    <col min="5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59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20.2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13141.7</v>
      </c>
      <c r="D10" s="21">
        <f>G10+AK10</f>
        <v>1324.6</v>
      </c>
      <c r="E10" s="2">
        <f>D10/C10*100</f>
        <v>10.079365683282983</v>
      </c>
      <c r="F10" s="21">
        <v>3385.1</v>
      </c>
      <c r="G10" s="2">
        <v>489.6</v>
      </c>
      <c r="H10" s="2">
        <f>G10/F10*100</f>
        <v>14.463383651886208</v>
      </c>
      <c r="I10" s="21">
        <v>85</v>
      </c>
      <c r="J10" s="2">
        <v>9.8</v>
      </c>
      <c r="K10" s="2">
        <f aca="true" t="shared" si="0" ref="K10:K27">J10/I10*100</f>
        <v>11.529411764705884</v>
      </c>
      <c r="L10" s="21">
        <v>0.9</v>
      </c>
      <c r="M10" s="2">
        <v>0.9</v>
      </c>
      <c r="N10" s="2">
        <f>M10/L10*100</f>
        <v>100</v>
      </c>
      <c r="O10" s="21">
        <v>213.7</v>
      </c>
      <c r="P10" s="2">
        <v>8.6</v>
      </c>
      <c r="Q10" s="2">
        <f>P10/O10*100</f>
        <v>4.024333177351427</v>
      </c>
      <c r="R10" s="23">
        <v>669.6</v>
      </c>
      <c r="S10" s="2">
        <v>25.8</v>
      </c>
      <c r="T10" s="2">
        <f>S10/R10*100</f>
        <v>3.853046594982079</v>
      </c>
      <c r="U10" s="23">
        <v>0</v>
      </c>
      <c r="V10" s="2"/>
      <c r="W10" s="2" t="e">
        <f>V10/U10*100</f>
        <v>#DIV/0!</v>
      </c>
      <c r="X10" s="23">
        <v>651.7</v>
      </c>
      <c r="Y10" s="2">
        <v>12.9</v>
      </c>
      <c r="Z10" s="2">
        <f>Y10/X10*100</f>
        <v>1.9794383918981127</v>
      </c>
      <c r="AA10" s="23">
        <v>57.2</v>
      </c>
      <c r="AB10" s="2">
        <v>10.8</v>
      </c>
      <c r="AC10" s="2">
        <f>AB10/AA10*100</f>
        <v>18.88111888111888</v>
      </c>
      <c r="AD10" s="2"/>
      <c r="AE10" s="2"/>
      <c r="AF10" s="2" t="e">
        <f>AE10/AD10*100</f>
        <v>#DIV/0!</v>
      </c>
      <c r="AG10" s="21"/>
      <c r="AH10" s="2">
        <v>0</v>
      </c>
      <c r="AI10" s="2" t="e">
        <f>AH10/AG10*100</f>
        <v>#DIV/0!</v>
      </c>
      <c r="AJ10" s="23">
        <v>9756.6</v>
      </c>
      <c r="AK10" s="25">
        <v>835</v>
      </c>
      <c r="AL10" s="2">
        <f>AK10/AJ10*100</f>
        <v>8.558309247073776</v>
      </c>
      <c r="AM10" s="23">
        <v>2223.3</v>
      </c>
      <c r="AN10" s="25">
        <v>555.9</v>
      </c>
      <c r="AO10" s="2">
        <f>AN10/AM10*100</f>
        <v>25.003373363918495</v>
      </c>
      <c r="AP10" s="23">
        <v>482.1</v>
      </c>
      <c r="AQ10" s="25">
        <v>0</v>
      </c>
      <c r="AR10" s="2">
        <f>AQ10/AP10*100</f>
        <v>0</v>
      </c>
      <c r="AS10" s="27">
        <v>14169.5</v>
      </c>
      <c r="AT10" s="26">
        <v>1393.7</v>
      </c>
      <c r="AU10" s="2">
        <f>AT10/AS10*100</f>
        <v>9.835915169907196</v>
      </c>
      <c r="AV10" s="29">
        <v>1388.1</v>
      </c>
      <c r="AW10" s="25">
        <v>240.5</v>
      </c>
      <c r="AX10" s="2">
        <f>AW10/AV10*100</f>
        <v>17.325841077732154</v>
      </c>
      <c r="AY10" s="29">
        <v>1379.5</v>
      </c>
      <c r="AZ10" s="25">
        <v>236.9</v>
      </c>
      <c r="BA10" s="2">
        <f aca="true" t="shared" si="1" ref="BA10:BA27">AZ10/AY10*100</f>
        <v>17.17288872779993</v>
      </c>
      <c r="BB10" s="21">
        <v>5917.7</v>
      </c>
      <c r="BC10" s="28">
        <v>380.1</v>
      </c>
      <c r="BD10" s="2">
        <f>BC10/BB10*100</f>
        <v>6.423103570644001</v>
      </c>
      <c r="BE10" s="29">
        <v>5509.8</v>
      </c>
      <c r="BF10" s="28">
        <v>252.9</v>
      </c>
      <c r="BG10" s="2">
        <f>BF10/BE10*100</f>
        <v>4.59000326690624</v>
      </c>
      <c r="BH10" s="29">
        <v>1239.6</v>
      </c>
      <c r="BI10" s="26">
        <v>498.7</v>
      </c>
      <c r="BJ10" s="2">
        <f>BI10/BH10*100</f>
        <v>40.23071958696354</v>
      </c>
      <c r="BK10" s="27">
        <f aca="true" t="shared" si="2" ref="BK10:BK26">C10-AS10</f>
        <v>-1027.7999999999993</v>
      </c>
      <c r="BL10" s="17">
        <f>D10-AT10</f>
        <v>-69.10000000000014</v>
      </c>
      <c r="BM10" s="2">
        <f>BL10/BK10*100</f>
        <v>6.723097878964797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3" ref="C11:C26">F11+AJ11</f>
        <v>6506.700000000001</v>
      </c>
      <c r="D11" s="21">
        <f aca="true" t="shared" si="4" ref="D11:D26">G11+AK11</f>
        <v>1177.2</v>
      </c>
      <c r="E11" s="2">
        <f aca="true" t="shared" si="5" ref="E11:E26">D11/C11*100</f>
        <v>18.09212042971091</v>
      </c>
      <c r="F11" s="21">
        <v>2582.3</v>
      </c>
      <c r="G11" s="2">
        <v>274.3</v>
      </c>
      <c r="H11" s="2">
        <f aca="true" t="shared" si="6" ref="H11:H26">G11/F11*100</f>
        <v>10.622313441505634</v>
      </c>
      <c r="I11" s="21">
        <v>30.4</v>
      </c>
      <c r="J11" s="2">
        <v>6</v>
      </c>
      <c r="K11" s="2">
        <f t="shared" si="0"/>
        <v>19.736842105263158</v>
      </c>
      <c r="L11" s="21">
        <v>0</v>
      </c>
      <c r="M11" s="2"/>
      <c r="N11" s="2" t="e">
        <f aca="true" t="shared" si="7" ref="N11:N26">M11/L11*100</f>
        <v>#DIV/0!</v>
      </c>
      <c r="O11" s="21">
        <v>106.3</v>
      </c>
      <c r="P11" s="2">
        <v>-64.6</v>
      </c>
      <c r="Q11" s="2">
        <f aca="true" t="shared" si="8" ref="Q11:Q26">P11/O11*100</f>
        <v>-60.77140169332078</v>
      </c>
      <c r="R11" s="23">
        <v>454.9</v>
      </c>
      <c r="S11" s="2">
        <v>15.1</v>
      </c>
      <c r="T11" s="2">
        <f>S11/R11*100</f>
        <v>3.3194108595295666</v>
      </c>
      <c r="U11" s="23"/>
      <c r="V11" s="2"/>
      <c r="W11" s="2" t="e">
        <f aca="true" t="shared" si="9" ref="W11:W26">V11/U11*100</f>
        <v>#DIV/0!</v>
      </c>
      <c r="X11" s="23">
        <v>416.5</v>
      </c>
      <c r="Y11" s="2">
        <v>0</v>
      </c>
      <c r="Z11" s="2">
        <f aca="true" t="shared" si="10" ref="Z11:Z26">Y11/X11*100</f>
        <v>0</v>
      </c>
      <c r="AA11" s="23">
        <v>21.4</v>
      </c>
      <c r="AB11" s="2">
        <v>1.8</v>
      </c>
      <c r="AC11" s="2">
        <f aca="true" t="shared" si="11" ref="AC11:AC26">AB11/AA11*100</f>
        <v>8.41121495327103</v>
      </c>
      <c r="AD11" s="2"/>
      <c r="AE11" s="2"/>
      <c r="AF11" s="2" t="e">
        <f aca="true" t="shared" si="12" ref="AF11:AF28">AE11/AD11*100</f>
        <v>#DIV/0!</v>
      </c>
      <c r="AG11" s="21"/>
      <c r="AH11" s="2">
        <v>0</v>
      </c>
      <c r="AI11" s="2" t="e">
        <f aca="true" t="shared" si="13" ref="AI11:AI26">AH11/AG11*100</f>
        <v>#DIV/0!</v>
      </c>
      <c r="AJ11" s="23">
        <v>3924.4</v>
      </c>
      <c r="AK11" s="25">
        <v>902.9</v>
      </c>
      <c r="AL11" s="2">
        <f aca="true" t="shared" si="14" ref="AL11:AL26">AK11/AJ11*100</f>
        <v>23.00733870145755</v>
      </c>
      <c r="AM11" s="23">
        <v>2447.2</v>
      </c>
      <c r="AN11" s="25">
        <v>611.8</v>
      </c>
      <c r="AO11" s="2">
        <f aca="true" t="shared" si="15" ref="AO11:AO26">AN11/AM11*100</f>
        <v>25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6506.7</v>
      </c>
      <c r="AT11" s="26">
        <v>1032.9</v>
      </c>
      <c r="AU11" s="2">
        <f aca="true" t="shared" si="17" ref="AU11:AU26">AT11/AS11*100</f>
        <v>15.874406381114852</v>
      </c>
      <c r="AV11" s="30">
        <v>1401</v>
      </c>
      <c r="AW11" s="25">
        <v>200.1</v>
      </c>
      <c r="AX11" s="2">
        <f aca="true" t="shared" si="18" ref="AX11:AX26">AW11/AV11*100</f>
        <v>14.282655246252677</v>
      </c>
      <c r="AY11" s="29">
        <v>1392.8</v>
      </c>
      <c r="AZ11" s="25">
        <v>199.1</v>
      </c>
      <c r="BA11" s="2">
        <f t="shared" si="1"/>
        <v>14.294945433658818</v>
      </c>
      <c r="BB11" s="21">
        <v>2866.9</v>
      </c>
      <c r="BC11" s="28">
        <v>290</v>
      </c>
      <c r="BD11" s="2">
        <f aca="true" t="shared" si="19" ref="BD11:BD26">BC11/BB11*100</f>
        <v>10.115455718720568</v>
      </c>
      <c r="BE11" s="29">
        <v>1017.2</v>
      </c>
      <c r="BF11" s="28">
        <v>174.2</v>
      </c>
      <c r="BG11" s="2">
        <f aca="true" t="shared" si="20" ref="BG11:BG26">BF11/BE11*100</f>
        <v>17.125442390876916</v>
      </c>
      <c r="BH11" s="29">
        <v>1112.1</v>
      </c>
      <c r="BI11" s="26">
        <v>356.2</v>
      </c>
      <c r="BJ11" s="2">
        <f aca="true" t="shared" si="21" ref="BJ11:BJ26">BI11/BH11*100</f>
        <v>32.029493750562</v>
      </c>
      <c r="BK11" s="27">
        <f t="shared" si="2"/>
        <v>0</v>
      </c>
      <c r="BL11" s="17">
        <f aca="true" t="shared" si="22" ref="BL11:BL26">D11-AT11</f>
        <v>144.29999999999995</v>
      </c>
      <c r="BM11" s="2" t="e">
        <f aca="true" t="shared" si="23" ref="BM11:BM26">BL11/BK11*100</f>
        <v>#DIV/0!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3"/>
        <v>7702.400000000001</v>
      </c>
      <c r="D12" s="21">
        <f t="shared" si="4"/>
        <v>1745.3</v>
      </c>
      <c r="E12" s="2">
        <f t="shared" si="5"/>
        <v>22.659171167428333</v>
      </c>
      <c r="F12" s="21">
        <v>2897.3</v>
      </c>
      <c r="G12" s="2">
        <v>553.3</v>
      </c>
      <c r="H12" s="2">
        <f t="shared" si="6"/>
        <v>19.097090394505226</v>
      </c>
      <c r="I12" s="21">
        <v>150</v>
      </c>
      <c r="J12" s="2">
        <v>30</v>
      </c>
      <c r="K12" s="2">
        <f t="shared" si="0"/>
        <v>20</v>
      </c>
      <c r="L12" s="21">
        <v>2.2</v>
      </c>
      <c r="M12" s="2">
        <v>5.7</v>
      </c>
      <c r="N12" s="2">
        <f t="shared" si="7"/>
        <v>259.09090909090907</v>
      </c>
      <c r="O12" s="21">
        <v>223.4</v>
      </c>
      <c r="P12" s="2">
        <v>8.5</v>
      </c>
      <c r="Q12" s="2">
        <f t="shared" si="8"/>
        <v>3.8048343777976723</v>
      </c>
      <c r="R12" s="24">
        <v>815.1</v>
      </c>
      <c r="S12" s="2">
        <v>63.1</v>
      </c>
      <c r="T12" s="2">
        <f aca="true" t="shared" si="24" ref="T12:T26">S12/R12*100</f>
        <v>7.7413814255919515</v>
      </c>
      <c r="U12" s="23"/>
      <c r="V12" s="2"/>
      <c r="W12" s="2" t="e">
        <f t="shared" si="9"/>
        <v>#DIV/0!</v>
      </c>
      <c r="X12" s="23">
        <v>206.8</v>
      </c>
      <c r="Y12" s="2">
        <v>52.7</v>
      </c>
      <c r="Z12" s="2">
        <f t="shared" si="10"/>
        <v>25.483558994197292</v>
      </c>
      <c r="AA12" s="23">
        <v>4.4</v>
      </c>
      <c r="AB12" s="2">
        <v>1.2</v>
      </c>
      <c r="AC12" s="2">
        <f t="shared" si="11"/>
        <v>27.27272727272727</v>
      </c>
      <c r="AD12" s="2"/>
      <c r="AE12" s="2"/>
      <c r="AF12" s="2" t="e">
        <f t="shared" si="12"/>
        <v>#DIV/0!</v>
      </c>
      <c r="AG12" s="21">
        <v>28.9</v>
      </c>
      <c r="AH12" s="2">
        <v>1.2</v>
      </c>
      <c r="AI12" s="2">
        <f t="shared" si="13"/>
        <v>4.1522491349480966</v>
      </c>
      <c r="AJ12" s="23">
        <v>4805.1</v>
      </c>
      <c r="AK12" s="25">
        <v>1192</v>
      </c>
      <c r="AL12" s="2">
        <f t="shared" si="14"/>
        <v>24.806975921416825</v>
      </c>
      <c r="AM12" s="23">
        <v>3679.3</v>
      </c>
      <c r="AN12" s="25">
        <v>919.8</v>
      </c>
      <c r="AO12" s="2">
        <f t="shared" si="15"/>
        <v>24.999320522925554</v>
      </c>
      <c r="AP12" s="23"/>
      <c r="AQ12" s="25">
        <v>0</v>
      </c>
      <c r="AR12" s="2" t="e">
        <f t="shared" si="16"/>
        <v>#DIV/0!</v>
      </c>
      <c r="AS12" s="21">
        <v>7702.4</v>
      </c>
      <c r="AT12" s="26">
        <v>1731.6</v>
      </c>
      <c r="AU12" s="2">
        <f t="shared" si="17"/>
        <v>22.48130452845866</v>
      </c>
      <c r="AV12" s="30">
        <v>1312.1</v>
      </c>
      <c r="AW12" s="25">
        <v>211.1</v>
      </c>
      <c r="AX12" s="2">
        <f t="shared" si="18"/>
        <v>16.08871275055255</v>
      </c>
      <c r="AY12" s="29">
        <v>1303.1</v>
      </c>
      <c r="AZ12" s="25">
        <v>210.1</v>
      </c>
      <c r="BA12" s="2">
        <f t="shared" si="1"/>
        <v>16.123091090476557</v>
      </c>
      <c r="BB12" s="21">
        <v>2487.1</v>
      </c>
      <c r="BC12" s="28">
        <v>274.9</v>
      </c>
      <c r="BD12" s="2">
        <f t="shared" si="19"/>
        <v>11.053033653652848</v>
      </c>
      <c r="BE12" s="29">
        <v>1687.7</v>
      </c>
      <c r="BF12" s="28">
        <v>686.6</v>
      </c>
      <c r="BG12" s="2">
        <f t="shared" si="20"/>
        <v>40.68258576761273</v>
      </c>
      <c r="BH12" s="29">
        <v>2106.1</v>
      </c>
      <c r="BI12" s="26">
        <v>538.5</v>
      </c>
      <c r="BJ12" s="2">
        <f t="shared" si="21"/>
        <v>25.56858648687147</v>
      </c>
      <c r="BK12" s="27">
        <f t="shared" si="2"/>
        <v>0</v>
      </c>
      <c r="BL12" s="17">
        <f t="shared" si="22"/>
        <v>13.700000000000045</v>
      </c>
      <c r="BM12" s="2" t="e">
        <f t="shared" si="23"/>
        <v>#DIV/0!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8540.1</v>
      </c>
      <c r="D13" s="21">
        <f t="shared" si="4"/>
        <v>1247.6</v>
      </c>
      <c r="E13" s="2">
        <f t="shared" si="5"/>
        <v>14.608728235032375</v>
      </c>
      <c r="F13" s="21">
        <v>3121.1</v>
      </c>
      <c r="G13" s="2">
        <v>533.1</v>
      </c>
      <c r="H13" s="2">
        <f t="shared" si="6"/>
        <v>17.080516484572748</v>
      </c>
      <c r="I13" s="21">
        <v>98.2</v>
      </c>
      <c r="J13" s="2">
        <v>10.3</v>
      </c>
      <c r="K13" s="2">
        <f t="shared" si="0"/>
        <v>10.488798370672098</v>
      </c>
      <c r="L13" s="21">
        <v>387.5</v>
      </c>
      <c r="M13" s="2">
        <v>8</v>
      </c>
      <c r="N13" s="2">
        <f t="shared" si="7"/>
        <v>2.064516129032258</v>
      </c>
      <c r="O13" s="21">
        <v>69.9</v>
      </c>
      <c r="P13" s="2">
        <v>7</v>
      </c>
      <c r="Q13" s="2">
        <f t="shared" si="8"/>
        <v>10.014306151645206</v>
      </c>
      <c r="R13" s="23">
        <v>580.7</v>
      </c>
      <c r="S13" s="2">
        <v>16.5</v>
      </c>
      <c r="T13" s="2">
        <f t="shared" si="24"/>
        <v>2.8413983123816084</v>
      </c>
      <c r="U13" s="23"/>
      <c r="V13" s="2"/>
      <c r="W13" s="2" t="e">
        <f t="shared" si="9"/>
        <v>#DIV/0!</v>
      </c>
      <c r="X13" s="23">
        <v>175.4</v>
      </c>
      <c r="Y13" s="2">
        <v>143.1</v>
      </c>
      <c r="Z13" s="2">
        <f t="shared" si="10"/>
        <v>81.5849486887115</v>
      </c>
      <c r="AA13" s="23">
        <v>18.4</v>
      </c>
      <c r="AB13" s="2">
        <v>18</v>
      </c>
      <c r="AC13" s="2">
        <f t="shared" si="11"/>
        <v>97.82608695652175</v>
      </c>
      <c r="AD13" s="2"/>
      <c r="AE13" s="2"/>
      <c r="AF13" s="2" t="e">
        <f t="shared" si="12"/>
        <v>#DIV/0!</v>
      </c>
      <c r="AG13" s="21">
        <v>127.1</v>
      </c>
      <c r="AH13" s="2">
        <v>16.8</v>
      </c>
      <c r="AI13" s="2">
        <f t="shared" si="13"/>
        <v>13.217938630999216</v>
      </c>
      <c r="AJ13" s="23">
        <v>5419</v>
      </c>
      <c r="AK13" s="25">
        <v>714.5</v>
      </c>
      <c r="AL13" s="2">
        <f t="shared" si="14"/>
        <v>13.185089499907733</v>
      </c>
      <c r="AM13" s="23">
        <v>1157.3</v>
      </c>
      <c r="AN13" s="25">
        <v>289.3</v>
      </c>
      <c r="AO13" s="2">
        <f t="shared" si="15"/>
        <v>24.9978397995334</v>
      </c>
      <c r="AP13" s="23">
        <v>1006.2</v>
      </c>
      <c r="AQ13" s="25">
        <v>89.6</v>
      </c>
      <c r="AR13" s="2">
        <f t="shared" si="16"/>
        <v>8.904790300139135</v>
      </c>
      <c r="AS13" s="21">
        <v>9170.1</v>
      </c>
      <c r="AT13" s="26">
        <v>1287.4</v>
      </c>
      <c r="AU13" s="2">
        <f t="shared" si="17"/>
        <v>14.039105353267686</v>
      </c>
      <c r="AV13" s="30">
        <v>1577.8</v>
      </c>
      <c r="AW13" s="25">
        <v>363.1</v>
      </c>
      <c r="AX13" s="2">
        <f t="shared" si="18"/>
        <v>23.013056154138674</v>
      </c>
      <c r="AY13" s="29">
        <v>1569.5</v>
      </c>
      <c r="AZ13" s="25">
        <v>359.8</v>
      </c>
      <c r="BA13" s="2">
        <f t="shared" si="1"/>
        <v>22.924498247849634</v>
      </c>
      <c r="BB13" s="21">
        <v>5162.9</v>
      </c>
      <c r="BC13" s="28">
        <v>340</v>
      </c>
      <c r="BD13" s="2">
        <f t="shared" si="19"/>
        <v>6.585446163977609</v>
      </c>
      <c r="BE13" s="29">
        <v>1266.1</v>
      </c>
      <c r="BF13" s="28">
        <v>249.9</v>
      </c>
      <c r="BG13" s="2">
        <f t="shared" si="20"/>
        <v>19.737777426743545</v>
      </c>
      <c r="BH13" s="29">
        <v>1053.9</v>
      </c>
      <c r="BI13" s="26">
        <v>317.8</v>
      </c>
      <c r="BJ13" s="2">
        <f t="shared" si="21"/>
        <v>30.154663630325455</v>
      </c>
      <c r="BK13" s="27">
        <f t="shared" si="2"/>
        <v>-630</v>
      </c>
      <c r="BL13" s="17">
        <f t="shared" si="22"/>
        <v>-39.80000000000018</v>
      </c>
      <c r="BM13" s="2">
        <f>BL13/BK13*100</f>
        <v>6.3174603174603465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3"/>
        <v>28450</v>
      </c>
      <c r="D14" s="21">
        <f t="shared" si="4"/>
        <v>1616.8999999999999</v>
      </c>
      <c r="E14" s="2">
        <f t="shared" si="5"/>
        <v>5.6833040421792616</v>
      </c>
      <c r="F14" s="21">
        <v>3116.9</v>
      </c>
      <c r="G14" s="2">
        <v>544.3</v>
      </c>
      <c r="H14" s="2">
        <f t="shared" si="6"/>
        <v>17.46286374282139</v>
      </c>
      <c r="I14" s="21">
        <v>650.9</v>
      </c>
      <c r="J14" s="2">
        <v>126.4</v>
      </c>
      <c r="K14" s="2">
        <f t="shared" si="0"/>
        <v>19.41926563220157</v>
      </c>
      <c r="L14" s="21">
        <v>0.2</v>
      </c>
      <c r="M14" s="2"/>
      <c r="N14" s="2">
        <f t="shared" si="7"/>
        <v>0</v>
      </c>
      <c r="O14" s="21">
        <v>193.8</v>
      </c>
      <c r="P14" s="2">
        <v>4.2</v>
      </c>
      <c r="Q14" s="2">
        <f t="shared" si="8"/>
        <v>2.1671826625387</v>
      </c>
      <c r="R14" s="23">
        <v>562.4</v>
      </c>
      <c r="S14" s="2">
        <v>25.9</v>
      </c>
      <c r="T14" s="2">
        <f t="shared" si="24"/>
        <v>4.605263157894736</v>
      </c>
      <c r="U14" s="23"/>
      <c r="V14" s="2"/>
      <c r="W14" s="2" t="e">
        <f t="shared" si="9"/>
        <v>#DIV/0!</v>
      </c>
      <c r="X14" s="23">
        <v>153.9</v>
      </c>
      <c r="Y14" s="2">
        <v>36.6</v>
      </c>
      <c r="Z14" s="2">
        <f t="shared" si="10"/>
        <v>23.781676413255358</v>
      </c>
      <c r="AA14" s="23">
        <v>65.4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3.4</v>
      </c>
      <c r="AH14" s="2">
        <v>0.4</v>
      </c>
      <c r="AI14" s="2">
        <f t="shared" si="13"/>
        <v>11.764705882352942</v>
      </c>
      <c r="AJ14" s="23">
        <v>25333.1</v>
      </c>
      <c r="AK14" s="25">
        <v>1072.6</v>
      </c>
      <c r="AL14" s="2">
        <f t="shared" si="14"/>
        <v>4.2339863656638945</v>
      </c>
      <c r="AM14" s="23">
        <v>2488.5</v>
      </c>
      <c r="AN14" s="25">
        <v>622.1</v>
      </c>
      <c r="AO14" s="2">
        <f t="shared" si="15"/>
        <v>24.998995378742215</v>
      </c>
      <c r="AP14" s="23"/>
      <c r="AQ14" s="25">
        <v>0</v>
      </c>
      <c r="AR14" s="2" t="e">
        <f t="shared" si="16"/>
        <v>#DIV/0!</v>
      </c>
      <c r="AS14" s="21">
        <v>28625.3</v>
      </c>
      <c r="AT14" s="26">
        <v>1556.3</v>
      </c>
      <c r="AU14" s="2">
        <f t="shared" si="17"/>
        <v>5.436798915644552</v>
      </c>
      <c r="AV14" s="30">
        <v>1568.9</v>
      </c>
      <c r="AW14" s="25">
        <v>338.4</v>
      </c>
      <c r="AX14" s="2">
        <f t="shared" si="18"/>
        <v>21.569252342405505</v>
      </c>
      <c r="AY14" s="29">
        <v>1413</v>
      </c>
      <c r="AZ14" s="25">
        <v>274.8</v>
      </c>
      <c r="BA14" s="2">
        <f t="shared" si="1"/>
        <v>19.447983014861997</v>
      </c>
      <c r="BB14" s="21">
        <v>2128.1</v>
      </c>
      <c r="BC14" s="28">
        <v>263</v>
      </c>
      <c r="BD14" s="2">
        <f t="shared" si="19"/>
        <v>12.358441802546874</v>
      </c>
      <c r="BE14" s="29">
        <v>16823</v>
      </c>
      <c r="BF14" s="28">
        <v>431.7</v>
      </c>
      <c r="BG14" s="2">
        <f t="shared" si="20"/>
        <v>2.5661297033822743</v>
      </c>
      <c r="BH14" s="29">
        <v>7995.9</v>
      </c>
      <c r="BI14" s="32">
        <v>508.4</v>
      </c>
      <c r="BJ14" s="2">
        <f t="shared" si="21"/>
        <v>6.358258607536363</v>
      </c>
      <c r="BK14" s="27">
        <f t="shared" si="2"/>
        <v>-175.29999999999927</v>
      </c>
      <c r="BL14" s="17">
        <f t="shared" si="22"/>
        <v>60.59999999999991</v>
      </c>
      <c r="BM14" s="2">
        <f t="shared" si="23"/>
        <v>-34.56930975470631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3"/>
        <v>11881.2</v>
      </c>
      <c r="D15" s="21">
        <f t="shared" si="4"/>
        <v>1459.3</v>
      </c>
      <c r="E15" s="2">
        <f t="shared" si="5"/>
        <v>12.28242938423728</v>
      </c>
      <c r="F15" s="21">
        <v>2189.7</v>
      </c>
      <c r="G15" s="2">
        <v>368.8</v>
      </c>
      <c r="H15" s="2">
        <f t="shared" si="6"/>
        <v>16.8424898387907</v>
      </c>
      <c r="I15" s="21">
        <v>63.7</v>
      </c>
      <c r="J15" s="2">
        <v>13.3</v>
      </c>
      <c r="K15" s="2">
        <f t="shared" si="0"/>
        <v>20.87912087912088</v>
      </c>
      <c r="L15" s="21">
        <v>0</v>
      </c>
      <c r="M15" s="2"/>
      <c r="N15" s="2" t="e">
        <f t="shared" si="7"/>
        <v>#DIV/0!</v>
      </c>
      <c r="O15" s="21">
        <v>75.8</v>
      </c>
      <c r="P15" s="2">
        <v>2.4</v>
      </c>
      <c r="Q15" s="2">
        <f t="shared" si="8"/>
        <v>3.16622691292876</v>
      </c>
      <c r="R15" s="23">
        <v>557.8</v>
      </c>
      <c r="S15" s="2">
        <v>33.4</v>
      </c>
      <c r="T15" s="2">
        <f t="shared" si="24"/>
        <v>5.987809250627466</v>
      </c>
      <c r="U15" s="23"/>
      <c r="V15" s="2"/>
      <c r="W15" s="2" t="e">
        <f t="shared" si="9"/>
        <v>#DIV/0!</v>
      </c>
      <c r="X15" s="23">
        <v>39.2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/>
      <c r="AH15" s="2">
        <v>0</v>
      </c>
      <c r="AI15" s="2" t="e">
        <f t="shared" si="13"/>
        <v>#DIV/0!</v>
      </c>
      <c r="AJ15" s="23">
        <v>9691.5</v>
      </c>
      <c r="AK15" s="25">
        <v>1090.5</v>
      </c>
      <c r="AL15" s="2">
        <f t="shared" si="14"/>
        <v>11.252128153536605</v>
      </c>
      <c r="AM15" s="23">
        <v>3250.8</v>
      </c>
      <c r="AN15" s="25">
        <v>812.7</v>
      </c>
      <c r="AO15" s="2">
        <f t="shared" si="15"/>
        <v>25</v>
      </c>
      <c r="AP15" s="23">
        <v>307.8</v>
      </c>
      <c r="AQ15" s="25">
        <v>0</v>
      </c>
      <c r="AR15" s="2">
        <f t="shared" si="16"/>
        <v>0</v>
      </c>
      <c r="AS15" s="21">
        <v>12930.7</v>
      </c>
      <c r="AT15" s="26">
        <v>1064.7</v>
      </c>
      <c r="AU15" s="2">
        <f t="shared" si="17"/>
        <v>8.23389298336517</v>
      </c>
      <c r="AV15" s="30">
        <v>1450.2</v>
      </c>
      <c r="AW15" s="25">
        <v>252</v>
      </c>
      <c r="AX15" s="2">
        <f t="shared" si="18"/>
        <v>17.376913529168387</v>
      </c>
      <c r="AY15" s="29">
        <v>1441.7</v>
      </c>
      <c r="AZ15" s="25">
        <v>251</v>
      </c>
      <c r="BA15" s="2">
        <f t="shared" si="1"/>
        <v>17.41000208087674</v>
      </c>
      <c r="BB15" s="21">
        <v>5817.5</v>
      </c>
      <c r="BC15" s="28">
        <v>281.1</v>
      </c>
      <c r="BD15" s="2">
        <f t="shared" si="19"/>
        <v>4.831972496776967</v>
      </c>
      <c r="BE15" s="29">
        <v>4445.3</v>
      </c>
      <c r="BF15" s="28">
        <v>182.2</v>
      </c>
      <c r="BG15" s="2">
        <f t="shared" si="20"/>
        <v>4.098710998132859</v>
      </c>
      <c r="BH15" s="29">
        <v>1102.4</v>
      </c>
      <c r="BI15" s="26">
        <v>327.9</v>
      </c>
      <c r="BJ15" s="2">
        <f t="shared" si="21"/>
        <v>29.744194484760516</v>
      </c>
      <c r="BK15" s="27">
        <f t="shared" si="2"/>
        <v>-1049.5</v>
      </c>
      <c r="BL15" s="17">
        <f t="shared" si="22"/>
        <v>394.5999999999999</v>
      </c>
      <c r="BM15" s="2">
        <f t="shared" si="23"/>
        <v>-37.59885659838017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3"/>
        <v>3612</v>
      </c>
      <c r="D16" s="21">
        <f t="shared" si="4"/>
        <v>979.8</v>
      </c>
      <c r="E16" s="2">
        <f t="shared" si="5"/>
        <v>27.12624584717608</v>
      </c>
      <c r="F16" s="21">
        <v>1426.4</v>
      </c>
      <c r="G16" s="2">
        <v>489.7</v>
      </c>
      <c r="H16" s="2">
        <f t="shared" si="6"/>
        <v>34.33118339876612</v>
      </c>
      <c r="I16" s="21">
        <v>17.8</v>
      </c>
      <c r="J16" s="2">
        <v>2.6</v>
      </c>
      <c r="K16" s="2">
        <f t="shared" si="0"/>
        <v>14.606741573033707</v>
      </c>
      <c r="L16" s="21">
        <v>0</v>
      </c>
      <c r="M16" s="2"/>
      <c r="N16" s="2" t="e">
        <f t="shared" si="7"/>
        <v>#DIV/0!</v>
      </c>
      <c r="O16" s="21">
        <v>31.9</v>
      </c>
      <c r="P16" s="2">
        <v>2.1</v>
      </c>
      <c r="Q16" s="2">
        <f t="shared" si="8"/>
        <v>6.583072100313481</v>
      </c>
      <c r="R16" s="23">
        <v>424.2</v>
      </c>
      <c r="S16" s="2">
        <v>64.7</v>
      </c>
      <c r="T16" s="2">
        <f t="shared" si="24"/>
        <v>15.252239509665252</v>
      </c>
      <c r="U16" s="23"/>
      <c r="V16" s="2"/>
      <c r="W16" s="2" t="e">
        <f t="shared" si="9"/>
        <v>#DIV/0!</v>
      </c>
      <c r="X16" s="23">
        <v>458.5</v>
      </c>
      <c r="Y16" s="2">
        <v>289.9</v>
      </c>
      <c r="Z16" s="2">
        <f t="shared" si="10"/>
        <v>63.227917121046886</v>
      </c>
      <c r="AA16" s="23">
        <v>30.7</v>
      </c>
      <c r="AB16" s="2">
        <v>2.8</v>
      </c>
      <c r="AC16" s="2">
        <f t="shared" si="11"/>
        <v>9.120521172638437</v>
      </c>
      <c r="AD16" s="2"/>
      <c r="AE16" s="2"/>
      <c r="AF16" s="2" t="e">
        <f t="shared" si="12"/>
        <v>#DIV/0!</v>
      </c>
      <c r="AG16" s="21"/>
      <c r="AH16" s="2">
        <v>0</v>
      </c>
      <c r="AI16" s="2" t="e">
        <f t="shared" si="13"/>
        <v>#DIV/0!</v>
      </c>
      <c r="AJ16" s="23">
        <v>2185.6</v>
      </c>
      <c r="AK16" s="25">
        <v>490.1</v>
      </c>
      <c r="AL16" s="2">
        <f t="shared" si="14"/>
        <v>22.42404831625183</v>
      </c>
      <c r="AM16" s="23">
        <v>661.1</v>
      </c>
      <c r="AN16" s="25">
        <v>165.3</v>
      </c>
      <c r="AO16" s="2">
        <f t="shared" si="15"/>
        <v>25.003781576160943</v>
      </c>
      <c r="AP16" s="23">
        <v>597</v>
      </c>
      <c r="AQ16" s="25">
        <v>149.3</v>
      </c>
      <c r="AR16" s="2">
        <f t="shared" si="16"/>
        <v>25.008375209380233</v>
      </c>
      <c r="AS16" s="21">
        <v>3612</v>
      </c>
      <c r="AT16" s="26">
        <v>679.1</v>
      </c>
      <c r="AU16" s="2">
        <f t="shared" si="17"/>
        <v>18.801218161683277</v>
      </c>
      <c r="AV16" s="30">
        <v>1248.8</v>
      </c>
      <c r="AW16" s="25">
        <v>226.9</v>
      </c>
      <c r="AX16" s="2">
        <f t="shared" si="18"/>
        <v>18.16944266495836</v>
      </c>
      <c r="AY16" s="29">
        <v>1203.2</v>
      </c>
      <c r="AZ16" s="25">
        <v>224.8</v>
      </c>
      <c r="BA16" s="2">
        <f t="shared" si="1"/>
        <v>18.683510638297875</v>
      </c>
      <c r="BB16" s="21">
        <v>1255</v>
      </c>
      <c r="BC16" s="28">
        <v>167.6</v>
      </c>
      <c r="BD16" s="2">
        <f t="shared" si="19"/>
        <v>13.354581673306773</v>
      </c>
      <c r="BE16" s="29">
        <v>151.1</v>
      </c>
      <c r="BF16" s="28">
        <v>43.1</v>
      </c>
      <c r="BG16" s="2">
        <f t="shared" si="20"/>
        <v>28.524156187954997</v>
      </c>
      <c r="BH16" s="29">
        <v>847.8</v>
      </c>
      <c r="BI16" s="26">
        <v>222.1</v>
      </c>
      <c r="BJ16" s="2">
        <f t="shared" si="21"/>
        <v>26.19721632460486</v>
      </c>
      <c r="BK16" s="27">
        <f t="shared" si="2"/>
        <v>0</v>
      </c>
      <c r="BL16" s="17">
        <f t="shared" si="22"/>
        <v>300.69999999999993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6569.3</v>
      </c>
      <c r="D17" s="21">
        <f t="shared" si="4"/>
        <v>1222.8</v>
      </c>
      <c r="E17" s="2">
        <f t="shared" si="5"/>
        <v>18.61385535749623</v>
      </c>
      <c r="F17" s="21">
        <v>4691.1</v>
      </c>
      <c r="G17" s="2">
        <v>920.6</v>
      </c>
      <c r="H17" s="2">
        <f t="shared" si="6"/>
        <v>19.624395131205898</v>
      </c>
      <c r="I17" s="21">
        <v>2067.5</v>
      </c>
      <c r="J17" s="2">
        <v>474.6</v>
      </c>
      <c r="K17" s="2">
        <f t="shared" si="0"/>
        <v>22.955259975816205</v>
      </c>
      <c r="L17" s="21">
        <v>5.1</v>
      </c>
      <c r="M17" s="2"/>
      <c r="N17" s="2">
        <f t="shared" si="7"/>
        <v>0</v>
      </c>
      <c r="O17" s="21">
        <v>225.6</v>
      </c>
      <c r="P17" s="2">
        <v>11.9</v>
      </c>
      <c r="Q17" s="2">
        <f t="shared" si="8"/>
        <v>5.274822695035461</v>
      </c>
      <c r="R17" s="23">
        <v>1189.3</v>
      </c>
      <c r="S17" s="2">
        <v>126.5</v>
      </c>
      <c r="T17" s="2">
        <f t="shared" si="24"/>
        <v>10.636508870764315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/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34.2</v>
      </c>
      <c r="AH17" s="2">
        <v>0</v>
      </c>
      <c r="AI17" s="2">
        <f t="shared" si="13"/>
        <v>0</v>
      </c>
      <c r="AJ17" s="23">
        <v>1878.2</v>
      </c>
      <c r="AK17" s="25">
        <v>302.2</v>
      </c>
      <c r="AL17" s="2">
        <f t="shared" si="14"/>
        <v>16.089873282930466</v>
      </c>
      <c r="AM17" s="23">
        <v>0</v>
      </c>
      <c r="AN17" s="25">
        <v>0</v>
      </c>
      <c r="AO17" s="2" t="e">
        <f t="shared" si="15"/>
        <v>#DIV/0!</v>
      </c>
      <c r="AP17" s="23">
        <v>0</v>
      </c>
      <c r="AQ17" s="25">
        <v>0</v>
      </c>
      <c r="AR17" s="2" t="e">
        <f t="shared" si="16"/>
        <v>#DIV/0!</v>
      </c>
      <c r="AS17" s="21">
        <v>25763.9</v>
      </c>
      <c r="AT17" s="26">
        <v>1212.9</v>
      </c>
      <c r="AU17" s="2">
        <f t="shared" si="17"/>
        <v>4.707749991266851</v>
      </c>
      <c r="AV17" s="30">
        <v>1636.7</v>
      </c>
      <c r="AW17" s="25">
        <v>203.3</v>
      </c>
      <c r="AX17" s="2">
        <f t="shared" si="18"/>
        <v>12.42133561434594</v>
      </c>
      <c r="AY17" s="29">
        <v>1528.6</v>
      </c>
      <c r="AZ17" s="25">
        <v>200.2</v>
      </c>
      <c r="BA17" s="2">
        <f t="shared" si="1"/>
        <v>13.096951458851237</v>
      </c>
      <c r="BB17" s="21">
        <v>12593</v>
      </c>
      <c r="BC17" s="28">
        <v>299.9</v>
      </c>
      <c r="BD17" s="2">
        <f t="shared" si="19"/>
        <v>2.3814817755896134</v>
      </c>
      <c r="BE17" s="29">
        <v>9957.5</v>
      </c>
      <c r="BF17" s="28">
        <v>378.6</v>
      </c>
      <c r="BG17" s="2">
        <f t="shared" si="20"/>
        <v>3.8021591765001257</v>
      </c>
      <c r="BH17" s="29">
        <v>1467.3</v>
      </c>
      <c r="BI17" s="26">
        <v>314.6</v>
      </c>
      <c r="BJ17" s="2">
        <f t="shared" si="21"/>
        <v>21.440741497989507</v>
      </c>
      <c r="BK17" s="27">
        <f t="shared" si="2"/>
        <v>-19194.600000000002</v>
      </c>
      <c r="BL17" s="17">
        <f t="shared" si="22"/>
        <v>9.899999999999864</v>
      </c>
      <c r="BM17" s="2">
        <f t="shared" si="23"/>
        <v>-0.05157700603294605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3"/>
        <v>12652.5</v>
      </c>
      <c r="D18" s="21">
        <f t="shared" si="4"/>
        <v>2626.7999999999997</v>
      </c>
      <c r="E18" s="2">
        <f t="shared" si="5"/>
        <v>20.76111440426793</v>
      </c>
      <c r="F18" s="21">
        <v>2816.5</v>
      </c>
      <c r="G18" s="2">
        <v>452.7</v>
      </c>
      <c r="H18" s="2">
        <f t="shared" si="6"/>
        <v>16.073140422510207</v>
      </c>
      <c r="I18" s="21">
        <v>380</v>
      </c>
      <c r="J18" s="2">
        <v>54.6</v>
      </c>
      <c r="K18" s="2">
        <f t="shared" si="0"/>
        <v>14.36842105263158</v>
      </c>
      <c r="L18" s="21">
        <v>142.9</v>
      </c>
      <c r="M18" s="2">
        <v>7.5</v>
      </c>
      <c r="N18" s="2">
        <f t="shared" si="7"/>
        <v>5.248425472358292</v>
      </c>
      <c r="O18" s="21">
        <v>385.9</v>
      </c>
      <c r="P18" s="2">
        <v>22</v>
      </c>
      <c r="Q18" s="2">
        <f t="shared" si="8"/>
        <v>5.7009587976159635</v>
      </c>
      <c r="R18" s="23">
        <v>947.6</v>
      </c>
      <c r="S18" s="2">
        <v>114.7</v>
      </c>
      <c r="T18" s="2">
        <f t="shared" si="24"/>
        <v>12.104263402279443</v>
      </c>
      <c r="U18" s="23"/>
      <c r="V18" s="2"/>
      <c r="W18" s="2" t="e">
        <f t="shared" si="9"/>
        <v>#DIV/0!</v>
      </c>
      <c r="X18" s="23">
        <v>42.1</v>
      </c>
      <c r="Y18" s="2">
        <v>16.6</v>
      </c>
      <c r="Z18" s="2">
        <f t="shared" si="10"/>
        <v>39.42992874109264</v>
      </c>
      <c r="AA18" s="23">
        <v>21.4</v>
      </c>
      <c r="AB18" s="2">
        <v>7.4</v>
      </c>
      <c r="AC18" s="2">
        <f t="shared" si="11"/>
        <v>34.57943925233645</v>
      </c>
      <c r="AD18" s="2"/>
      <c r="AE18" s="2"/>
      <c r="AF18" s="2" t="e">
        <f t="shared" si="12"/>
        <v>#DIV/0!</v>
      </c>
      <c r="AG18" s="21"/>
      <c r="AH18" s="2">
        <v>0</v>
      </c>
      <c r="AI18" s="2" t="e">
        <f t="shared" si="13"/>
        <v>#DIV/0!</v>
      </c>
      <c r="AJ18" s="23">
        <v>9836</v>
      </c>
      <c r="AK18" s="25">
        <v>2174.1</v>
      </c>
      <c r="AL18" s="2">
        <f t="shared" si="14"/>
        <v>22.103497356649044</v>
      </c>
      <c r="AM18" s="23">
        <v>6654.4</v>
      </c>
      <c r="AN18" s="25">
        <v>1663.6</v>
      </c>
      <c r="AO18" s="2">
        <f t="shared" si="15"/>
        <v>25</v>
      </c>
      <c r="AP18" s="23">
        <v>0</v>
      </c>
      <c r="AQ18" s="25">
        <v>0</v>
      </c>
      <c r="AR18" s="2" t="e">
        <f t="shared" si="16"/>
        <v>#DIV/0!</v>
      </c>
      <c r="AS18" s="21">
        <v>12883.6</v>
      </c>
      <c r="AT18" s="26">
        <v>1656.2</v>
      </c>
      <c r="AU18" s="2">
        <f t="shared" si="17"/>
        <v>12.85510261107144</v>
      </c>
      <c r="AV18" s="30">
        <v>1671.8</v>
      </c>
      <c r="AW18" s="25">
        <v>132</v>
      </c>
      <c r="AX18" s="2">
        <f t="shared" si="18"/>
        <v>7.895681301591099</v>
      </c>
      <c r="AY18" s="29">
        <v>1658.5</v>
      </c>
      <c r="AZ18" s="25">
        <v>123.7</v>
      </c>
      <c r="BA18" s="2">
        <f t="shared" si="1"/>
        <v>7.458546879710582</v>
      </c>
      <c r="BB18" s="21">
        <v>3849.2</v>
      </c>
      <c r="BC18" s="28">
        <v>526</v>
      </c>
      <c r="BD18" s="2">
        <f t="shared" si="19"/>
        <v>13.665177179673698</v>
      </c>
      <c r="BE18" s="29">
        <v>4075.1</v>
      </c>
      <c r="BF18" s="28">
        <v>142.1</v>
      </c>
      <c r="BG18" s="2">
        <f t="shared" si="20"/>
        <v>3.487030993104464</v>
      </c>
      <c r="BH18" s="29">
        <v>2986.8</v>
      </c>
      <c r="BI18" s="26">
        <v>843.3</v>
      </c>
      <c r="BJ18" s="2">
        <f t="shared" si="21"/>
        <v>28.234230614704696</v>
      </c>
      <c r="BK18" s="27">
        <f t="shared" si="2"/>
        <v>-231.10000000000036</v>
      </c>
      <c r="BL18" s="17">
        <f t="shared" si="22"/>
        <v>970.5999999999997</v>
      </c>
      <c r="BM18" s="2">
        <f t="shared" si="23"/>
        <v>-419.991345737775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3"/>
        <v>5240.2</v>
      </c>
      <c r="D19" s="21">
        <f t="shared" si="4"/>
        <v>1031.5</v>
      </c>
      <c r="E19" s="2">
        <f t="shared" si="5"/>
        <v>19.68436319224457</v>
      </c>
      <c r="F19" s="21">
        <v>1471.1</v>
      </c>
      <c r="G19" s="2">
        <v>277.6</v>
      </c>
      <c r="H19" s="2">
        <f t="shared" si="6"/>
        <v>18.87023315886072</v>
      </c>
      <c r="I19" s="21">
        <v>12.1</v>
      </c>
      <c r="J19" s="2">
        <v>4.8</v>
      </c>
      <c r="K19" s="2">
        <f t="shared" si="0"/>
        <v>39.66942148760331</v>
      </c>
      <c r="L19" s="21"/>
      <c r="M19" s="2"/>
      <c r="N19" s="2" t="e">
        <f t="shared" si="7"/>
        <v>#DIV/0!</v>
      </c>
      <c r="O19" s="21">
        <v>87.1</v>
      </c>
      <c r="P19" s="2">
        <v>31</v>
      </c>
      <c r="Q19" s="2">
        <f t="shared" si="8"/>
        <v>35.59127439724455</v>
      </c>
      <c r="R19" s="23">
        <v>356.8</v>
      </c>
      <c r="S19" s="2">
        <v>11.3</v>
      </c>
      <c r="T19" s="2">
        <f t="shared" si="24"/>
        <v>3.1670403587443947</v>
      </c>
      <c r="U19" s="23"/>
      <c r="V19" s="2"/>
      <c r="W19" s="2" t="e">
        <f t="shared" si="9"/>
        <v>#DIV/0!</v>
      </c>
      <c r="X19" s="23">
        <v>212.7</v>
      </c>
      <c r="Y19" s="2">
        <v>50.9</v>
      </c>
      <c r="Z19" s="2">
        <f t="shared" si="10"/>
        <v>23.930418429713214</v>
      </c>
      <c r="AA19" s="23">
        <v>5.2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/>
      <c r="AH19" s="2">
        <v>0</v>
      </c>
      <c r="AI19" s="2" t="e">
        <f t="shared" si="13"/>
        <v>#DIV/0!</v>
      </c>
      <c r="AJ19" s="23">
        <v>3769.1</v>
      </c>
      <c r="AK19" s="25">
        <v>753.9</v>
      </c>
      <c r="AL19" s="2">
        <f t="shared" si="14"/>
        <v>20.002122522618134</v>
      </c>
      <c r="AM19" s="23">
        <v>1589.7</v>
      </c>
      <c r="AN19" s="25">
        <v>397.4</v>
      </c>
      <c r="AO19" s="2">
        <f t="shared" si="15"/>
        <v>24.99842737623451</v>
      </c>
      <c r="AP19" s="23">
        <v>720.2</v>
      </c>
      <c r="AQ19" s="25">
        <v>111.1</v>
      </c>
      <c r="AR19" s="2">
        <f t="shared" si="16"/>
        <v>15.426270480422103</v>
      </c>
      <c r="AS19" s="21">
        <v>5444.3</v>
      </c>
      <c r="AT19" s="26">
        <v>884.1</v>
      </c>
      <c r="AU19" s="2">
        <f t="shared" si="17"/>
        <v>16.239002259243613</v>
      </c>
      <c r="AV19" s="30">
        <v>1253.1</v>
      </c>
      <c r="AW19" s="25">
        <v>208.8</v>
      </c>
      <c r="AX19" s="2">
        <f t="shared" si="18"/>
        <v>16.66267656212593</v>
      </c>
      <c r="AY19" s="29">
        <v>1245.7</v>
      </c>
      <c r="AZ19" s="25">
        <v>206.4</v>
      </c>
      <c r="BA19" s="2">
        <f t="shared" si="1"/>
        <v>16.568997350887052</v>
      </c>
      <c r="BB19" s="21">
        <v>1222.1</v>
      </c>
      <c r="BC19" s="28">
        <v>245.1</v>
      </c>
      <c r="BD19" s="2">
        <f t="shared" si="19"/>
        <v>20.05564192782915</v>
      </c>
      <c r="BE19" s="29">
        <v>1605</v>
      </c>
      <c r="BF19" s="28">
        <v>121.2</v>
      </c>
      <c r="BG19" s="2">
        <f t="shared" si="20"/>
        <v>7.5514018691588785</v>
      </c>
      <c r="BH19" s="29">
        <v>1254.9</v>
      </c>
      <c r="BI19" s="26">
        <v>292.6</v>
      </c>
      <c r="BJ19" s="2">
        <f t="shared" si="21"/>
        <v>23.31659893218583</v>
      </c>
      <c r="BK19" s="27">
        <f t="shared" si="2"/>
        <v>-204.10000000000036</v>
      </c>
      <c r="BL19" s="17">
        <f t="shared" si="22"/>
        <v>147.39999999999998</v>
      </c>
      <c r="BM19" s="2">
        <f t="shared" si="23"/>
        <v>-72.21950024497781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3"/>
        <v>4056.1</v>
      </c>
      <c r="D20" s="21">
        <f t="shared" si="4"/>
        <v>1076.2</v>
      </c>
      <c r="E20" s="2">
        <f t="shared" si="5"/>
        <v>26.532876408372573</v>
      </c>
      <c r="F20" s="21">
        <v>1113.9</v>
      </c>
      <c r="G20" s="2">
        <v>324.1</v>
      </c>
      <c r="H20" s="2">
        <f t="shared" si="6"/>
        <v>29.095969117515036</v>
      </c>
      <c r="I20" s="21">
        <v>20.1</v>
      </c>
      <c r="J20" s="2">
        <v>1.8</v>
      </c>
      <c r="K20" s="2">
        <f t="shared" si="0"/>
        <v>8.955223880597014</v>
      </c>
      <c r="L20" s="21">
        <v>0.2</v>
      </c>
      <c r="M20" s="2"/>
      <c r="N20" s="2">
        <f t="shared" si="7"/>
        <v>0</v>
      </c>
      <c r="O20" s="21">
        <v>86.1</v>
      </c>
      <c r="P20" s="2">
        <v>0.6</v>
      </c>
      <c r="Q20" s="2">
        <f t="shared" si="8"/>
        <v>0.6968641114982579</v>
      </c>
      <c r="R20" s="23">
        <v>294.1</v>
      </c>
      <c r="S20" s="2">
        <v>41.5</v>
      </c>
      <c r="T20" s="2">
        <f t="shared" si="24"/>
        <v>14.110846650799047</v>
      </c>
      <c r="U20" s="23"/>
      <c r="V20" s="2"/>
      <c r="W20" s="2" t="e">
        <f t="shared" si="9"/>
        <v>#DIV/0!</v>
      </c>
      <c r="X20" s="23">
        <v>19.6</v>
      </c>
      <c r="Y20" s="2">
        <v>44.8</v>
      </c>
      <c r="Z20" s="2">
        <f t="shared" si="10"/>
        <v>228.57142857142856</v>
      </c>
      <c r="AA20" s="23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1"/>
      <c r="AH20" s="2">
        <v>0</v>
      </c>
      <c r="AI20" s="2" t="e">
        <f t="shared" si="13"/>
        <v>#DIV/0!</v>
      </c>
      <c r="AJ20" s="23">
        <v>2942.2</v>
      </c>
      <c r="AK20" s="25">
        <v>752.1</v>
      </c>
      <c r="AL20" s="2">
        <f t="shared" si="14"/>
        <v>25.562504248521517</v>
      </c>
      <c r="AM20" s="23">
        <v>2164</v>
      </c>
      <c r="AN20" s="25">
        <v>541</v>
      </c>
      <c r="AO20" s="2">
        <f t="shared" si="15"/>
        <v>25</v>
      </c>
      <c r="AP20" s="23"/>
      <c r="AQ20" s="25">
        <v>0</v>
      </c>
      <c r="AR20" s="2" t="e">
        <f t="shared" si="16"/>
        <v>#DIV/0!</v>
      </c>
      <c r="AS20" s="21">
        <v>4056.1</v>
      </c>
      <c r="AT20" s="26">
        <v>800.3</v>
      </c>
      <c r="AU20" s="2">
        <f t="shared" si="17"/>
        <v>19.730775868445058</v>
      </c>
      <c r="AV20" s="30">
        <v>1255.6</v>
      </c>
      <c r="AW20" s="25">
        <v>200.8</v>
      </c>
      <c r="AX20" s="2">
        <f t="shared" si="18"/>
        <v>15.9923542529468</v>
      </c>
      <c r="AY20" s="29">
        <v>1242</v>
      </c>
      <c r="AZ20" s="25">
        <v>198.2</v>
      </c>
      <c r="BA20" s="2">
        <f t="shared" si="1"/>
        <v>15.958132045088567</v>
      </c>
      <c r="BB20" s="21">
        <v>1317.2</v>
      </c>
      <c r="BC20" s="28">
        <v>260</v>
      </c>
      <c r="BD20" s="2">
        <f t="shared" si="19"/>
        <v>19.738839963559062</v>
      </c>
      <c r="BE20" s="29">
        <v>474.7</v>
      </c>
      <c r="BF20" s="28">
        <v>92.9</v>
      </c>
      <c r="BG20" s="2">
        <f t="shared" si="20"/>
        <v>19.57025489783021</v>
      </c>
      <c r="BH20" s="29">
        <v>899.4</v>
      </c>
      <c r="BI20" s="26">
        <v>232</v>
      </c>
      <c r="BJ20" s="2">
        <f t="shared" si="21"/>
        <v>25.794974427396046</v>
      </c>
      <c r="BK20" s="27">
        <f t="shared" si="2"/>
        <v>0</v>
      </c>
      <c r="BL20" s="17">
        <f t="shared" si="22"/>
        <v>275.9000000000001</v>
      </c>
      <c r="BM20" s="2" t="e">
        <f t="shared" si="23"/>
        <v>#DIV/0!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10398.4</v>
      </c>
      <c r="D21" s="21">
        <f t="shared" si="4"/>
        <v>2100.5</v>
      </c>
      <c r="E21" s="2">
        <f t="shared" si="5"/>
        <v>20.200223111247883</v>
      </c>
      <c r="F21" s="21">
        <v>1750.9</v>
      </c>
      <c r="G21" s="2">
        <v>314.2</v>
      </c>
      <c r="H21" s="2">
        <f t="shared" si="6"/>
        <v>17.945056827917067</v>
      </c>
      <c r="I21" s="21">
        <v>79</v>
      </c>
      <c r="J21" s="2">
        <v>14</v>
      </c>
      <c r="K21" s="2">
        <f t="shared" si="0"/>
        <v>17.72151898734177</v>
      </c>
      <c r="L21" s="21">
        <v>0.1</v>
      </c>
      <c r="M21" s="2">
        <v>10.6</v>
      </c>
      <c r="N21" s="2">
        <f t="shared" si="7"/>
        <v>10599.999999999998</v>
      </c>
      <c r="O21" s="21">
        <v>184.8</v>
      </c>
      <c r="P21" s="2">
        <v>20.3</v>
      </c>
      <c r="Q21" s="2">
        <f t="shared" si="8"/>
        <v>10.984848484848484</v>
      </c>
      <c r="R21" s="23">
        <v>838.4</v>
      </c>
      <c r="S21" s="2">
        <v>30.6</v>
      </c>
      <c r="T21" s="2">
        <f t="shared" si="24"/>
        <v>3.6498091603053435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37.2</v>
      </c>
      <c r="AB21" s="2">
        <v>9.7</v>
      </c>
      <c r="AC21" s="2">
        <f t="shared" si="11"/>
        <v>26.075268817204293</v>
      </c>
      <c r="AD21" s="2"/>
      <c r="AE21" s="2"/>
      <c r="AF21" s="2" t="e">
        <f t="shared" si="12"/>
        <v>#DIV/0!</v>
      </c>
      <c r="AG21" s="21"/>
      <c r="AH21" s="2">
        <v>0</v>
      </c>
      <c r="AI21" s="2" t="e">
        <f t="shared" si="13"/>
        <v>#DIV/0!</v>
      </c>
      <c r="AJ21" s="23">
        <v>8647.5</v>
      </c>
      <c r="AK21" s="25">
        <v>1786.3</v>
      </c>
      <c r="AL21" s="2">
        <f t="shared" si="14"/>
        <v>20.656837236195432</v>
      </c>
      <c r="AM21" s="23">
        <v>3803.7</v>
      </c>
      <c r="AN21" s="25">
        <v>950.9</v>
      </c>
      <c r="AO21" s="2">
        <f t="shared" si="15"/>
        <v>24.99934274522176</v>
      </c>
      <c r="AP21" s="23"/>
      <c r="AQ21" s="25">
        <v>0</v>
      </c>
      <c r="AR21" s="2" t="e">
        <f t="shared" si="16"/>
        <v>#DIV/0!</v>
      </c>
      <c r="AS21" s="21">
        <v>10398.4</v>
      </c>
      <c r="AT21" s="26">
        <v>1592.6</v>
      </c>
      <c r="AU21" s="2">
        <f t="shared" si="17"/>
        <v>15.315817818125865</v>
      </c>
      <c r="AV21" s="30">
        <v>1383.4</v>
      </c>
      <c r="AW21" s="25">
        <v>277.3</v>
      </c>
      <c r="AX21" s="2">
        <f t="shared" si="18"/>
        <v>20.04481711724736</v>
      </c>
      <c r="AY21" s="29">
        <v>1374.5</v>
      </c>
      <c r="AZ21" s="25">
        <v>276.3</v>
      </c>
      <c r="BA21" s="2">
        <f t="shared" si="1"/>
        <v>20.10185522008003</v>
      </c>
      <c r="BB21" s="21">
        <v>2542.8</v>
      </c>
      <c r="BC21" s="28">
        <v>400</v>
      </c>
      <c r="BD21" s="2">
        <f t="shared" si="19"/>
        <v>15.730690577316341</v>
      </c>
      <c r="BE21" s="29">
        <v>4703.1</v>
      </c>
      <c r="BF21" s="28">
        <v>70</v>
      </c>
      <c r="BG21" s="2">
        <f t="shared" si="20"/>
        <v>1.4883800046777655</v>
      </c>
      <c r="BH21" s="29">
        <v>1659.9</v>
      </c>
      <c r="BI21" s="26">
        <v>822.8</v>
      </c>
      <c r="BJ21" s="2">
        <f t="shared" si="21"/>
        <v>49.56925115970841</v>
      </c>
      <c r="BK21" s="27">
        <f t="shared" si="2"/>
        <v>0</v>
      </c>
      <c r="BL21" s="17">
        <f t="shared" si="22"/>
        <v>507.9000000000001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3"/>
        <v>6396.299999999999</v>
      </c>
      <c r="D22" s="21">
        <f t="shared" si="4"/>
        <v>1230</v>
      </c>
      <c r="E22" s="2">
        <f t="shared" si="5"/>
        <v>19.229867267013745</v>
      </c>
      <c r="F22" s="21">
        <v>2592.6</v>
      </c>
      <c r="G22" s="2">
        <v>356.6</v>
      </c>
      <c r="H22" s="2">
        <f t="shared" si="6"/>
        <v>13.7545321299082</v>
      </c>
      <c r="I22" s="21">
        <v>360.3</v>
      </c>
      <c r="J22" s="2">
        <v>22.8</v>
      </c>
      <c r="K22" s="2">
        <f t="shared" si="0"/>
        <v>6.328059950041633</v>
      </c>
      <c r="L22" s="21">
        <v>0</v>
      </c>
      <c r="M22" s="2"/>
      <c r="N22" s="2" t="e">
        <f t="shared" si="7"/>
        <v>#DIV/0!</v>
      </c>
      <c r="O22" s="21">
        <v>126.7</v>
      </c>
      <c r="P22" s="2">
        <v>6</v>
      </c>
      <c r="Q22" s="2">
        <f t="shared" si="8"/>
        <v>4.73559589581689</v>
      </c>
      <c r="R22" s="23">
        <v>832.9</v>
      </c>
      <c r="S22" s="2">
        <v>20.4</v>
      </c>
      <c r="T22" s="2">
        <f t="shared" si="24"/>
        <v>2.449273622283587</v>
      </c>
      <c r="U22" s="23"/>
      <c r="V22" s="2"/>
      <c r="W22" s="2" t="e">
        <f t="shared" si="9"/>
        <v>#DIV/0!</v>
      </c>
      <c r="X22" s="23">
        <v>295</v>
      </c>
      <c r="Y22" s="2">
        <v>67.1</v>
      </c>
      <c r="Z22" s="2">
        <f t="shared" si="10"/>
        <v>22.745762711864405</v>
      </c>
      <c r="AA22" s="23">
        <v>33.5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16</v>
      </c>
      <c r="AH22" s="2">
        <v>1.7</v>
      </c>
      <c r="AI22" s="2">
        <f t="shared" si="13"/>
        <v>10.625</v>
      </c>
      <c r="AJ22" s="23">
        <v>3803.7</v>
      </c>
      <c r="AK22" s="25">
        <v>873.4</v>
      </c>
      <c r="AL22" s="2">
        <f t="shared" si="14"/>
        <v>22.96185293267082</v>
      </c>
      <c r="AM22" s="23">
        <v>2588</v>
      </c>
      <c r="AN22" s="25">
        <v>647</v>
      </c>
      <c r="AO22" s="2">
        <f t="shared" si="15"/>
        <v>25</v>
      </c>
      <c r="AP22" s="23"/>
      <c r="AQ22" s="25">
        <v>0</v>
      </c>
      <c r="AR22" s="2" t="e">
        <f t="shared" si="16"/>
        <v>#DIV/0!</v>
      </c>
      <c r="AS22" s="21">
        <v>6802.4</v>
      </c>
      <c r="AT22" s="26">
        <v>1224.9</v>
      </c>
      <c r="AU22" s="2">
        <f t="shared" si="17"/>
        <v>18.00687992473245</v>
      </c>
      <c r="AV22" s="30">
        <v>1649.3</v>
      </c>
      <c r="AW22" s="25">
        <v>281.3</v>
      </c>
      <c r="AX22" s="2">
        <f t="shared" si="18"/>
        <v>17.055720608743105</v>
      </c>
      <c r="AY22" s="29">
        <v>1635.8</v>
      </c>
      <c r="AZ22" s="25">
        <v>274.1</v>
      </c>
      <c r="BA22" s="2">
        <f t="shared" si="1"/>
        <v>16.756327179361783</v>
      </c>
      <c r="BB22" s="21">
        <v>2017.7</v>
      </c>
      <c r="BC22" s="28">
        <v>213.1</v>
      </c>
      <c r="BD22" s="2">
        <f t="shared" si="19"/>
        <v>10.561530455469098</v>
      </c>
      <c r="BE22" s="29">
        <v>979.8</v>
      </c>
      <c r="BF22" s="28">
        <v>228.4</v>
      </c>
      <c r="BG22" s="2">
        <f t="shared" si="20"/>
        <v>23.310879771381916</v>
      </c>
      <c r="BH22" s="29">
        <v>2042.6</v>
      </c>
      <c r="BI22" s="26">
        <v>481.9</v>
      </c>
      <c r="BJ22" s="2">
        <f t="shared" si="21"/>
        <v>23.592480172329385</v>
      </c>
      <c r="BK22" s="27">
        <f t="shared" si="2"/>
        <v>-406.10000000000036</v>
      </c>
      <c r="BL22" s="17">
        <f t="shared" si="22"/>
        <v>5.099999999999909</v>
      </c>
      <c r="BM22" s="2">
        <f t="shared" si="23"/>
        <v>-1.2558483132233205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3"/>
        <v>4950.4</v>
      </c>
      <c r="D23" s="21">
        <f t="shared" si="4"/>
        <v>1094.9</v>
      </c>
      <c r="E23" s="2">
        <f t="shared" si="5"/>
        <v>22.117404654169366</v>
      </c>
      <c r="F23" s="21">
        <v>2226.5</v>
      </c>
      <c r="G23" s="2">
        <v>507.1</v>
      </c>
      <c r="H23" s="2">
        <f t="shared" si="6"/>
        <v>22.775656860543457</v>
      </c>
      <c r="I23" s="21">
        <v>68.6</v>
      </c>
      <c r="J23" s="2">
        <v>11.6</v>
      </c>
      <c r="K23" s="2">
        <f t="shared" si="0"/>
        <v>16.909620991253647</v>
      </c>
      <c r="L23" s="21">
        <v>2.2</v>
      </c>
      <c r="M23" s="2">
        <v>50.8</v>
      </c>
      <c r="N23" s="2">
        <f t="shared" si="7"/>
        <v>2309.0909090909086</v>
      </c>
      <c r="O23" s="21">
        <v>112</v>
      </c>
      <c r="P23" s="2">
        <v>6.2</v>
      </c>
      <c r="Q23" s="2">
        <f t="shared" si="8"/>
        <v>5.5357142857142865</v>
      </c>
      <c r="R23" s="23">
        <v>411.8</v>
      </c>
      <c r="S23" s="2">
        <v>20.8</v>
      </c>
      <c r="T23" s="2">
        <f t="shared" si="24"/>
        <v>5.05099562894609</v>
      </c>
      <c r="U23" s="23"/>
      <c r="V23" s="2"/>
      <c r="W23" s="2" t="e">
        <f t="shared" si="9"/>
        <v>#DIV/0!</v>
      </c>
      <c r="X23" s="23">
        <v>453.7</v>
      </c>
      <c r="Y23" s="2">
        <v>120.3</v>
      </c>
      <c r="Z23" s="2">
        <f t="shared" si="10"/>
        <v>26.515318492395856</v>
      </c>
      <c r="AA23" s="23"/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/>
      <c r="AH23" s="2">
        <v>0</v>
      </c>
      <c r="AI23" s="2" t="e">
        <f t="shared" si="13"/>
        <v>#DIV/0!</v>
      </c>
      <c r="AJ23" s="23">
        <v>2723.9</v>
      </c>
      <c r="AK23" s="25">
        <v>587.8</v>
      </c>
      <c r="AL23" s="2">
        <f t="shared" si="14"/>
        <v>21.579353133374937</v>
      </c>
      <c r="AM23" s="23">
        <v>1790.9</v>
      </c>
      <c r="AN23" s="25">
        <v>447.7</v>
      </c>
      <c r="AO23" s="2">
        <f t="shared" si="15"/>
        <v>24.998604053827684</v>
      </c>
      <c r="AP23" s="23"/>
      <c r="AQ23" s="25">
        <v>0</v>
      </c>
      <c r="AR23" s="2" t="e">
        <f t="shared" si="16"/>
        <v>#DIV/0!</v>
      </c>
      <c r="AS23" s="21">
        <v>4950.4</v>
      </c>
      <c r="AT23" s="26">
        <v>867.7</v>
      </c>
      <c r="AU23" s="2">
        <f t="shared" si="17"/>
        <v>17.527876535229478</v>
      </c>
      <c r="AV23" s="30">
        <v>1519.6</v>
      </c>
      <c r="AW23" s="25">
        <v>273.6</v>
      </c>
      <c r="AX23" s="2">
        <f t="shared" si="18"/>
        <v>18.004738088970782</v>
      </c>
      <c r="AY23" s="29">
        <v>1431.9</v>
      </c>
      <c r="AZ23" s="25">
        <v>270.8</v>
      </c>
      <c r="BA23" s="2">
        <f t="shared" si="1"/>
        <v>18.911935191004957</v>
      </c>
      <c r="BB23" s="21">
        <v>1263.3</v>
      </c>
      <c r="BC23" s="28">
        <v>90</v>
      </c>
      <c r="BD23" s="2">
        <f t="shared" si="19"/>
        <v>7.124198527665637</v>
      </c>
      <c r="BE23" s="29">
        <v>1020.2</v>
      </c>
      <c r="BF23" s="28">
        <v>227</v>
      </c>
      <c r="BG23" s="2">
        <f t="shared" si="20"/>
        <v>22.250539109978433</v>
      </c>
      <c r="BH23" s="29">
        <v>1038</v>
      </c>
      <c r="BI23" s="26">
        <v>260.7</v>
      </c>
      <c r="BJ23" s="2">
        <f t="shared" si="21"/>
        <v>25.115606936416185</v>
      </c>
      <c r="BK23" s="27">
        <f t="shared" si="2"/>
        <v>0</v>
      </c>
      <c r="BL23" s="17">
        <f t="shared" si="22"/>
        <v>227.20000000000005</v>
      </c>
      <c r="BM23" s="2" t="e">
        <f t="shared" si="23"/>
        <v>#DIV/0!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3"/>
        <v>98524.4</v>
      </c>
      <c r="D24" s="21">
        <f t="shared" si="4"/>
        <v>11481.2</v>
      </c>
      <c r="E24" s="2">
        <f t="shared" si="5"/>
        <v>11.65315393953173</v>
      </c>
      <c r="F24" s="21">
        <v>40544.1</v>
      </c>
      <c r="G24" s="2">
        <v>6774.5</v>
      </c>
      <c r="H24" s="2">
        <f t="shared" si="6"/>
        <v>16.708966286093414</v>
      </c>
      <c r="I24" s="21">
        <v>22516.5</v>
      </c>
      <c r="J24" s="2">
        <v>4108.3</v>
      </c>
      <c r="K24" s="2">
        <f t="shared" si="0"/>
        <v>18.24573090844492</v>
      </c>
      <c r="L24" s="21">
        <v>2</v>
      </c>
      <c r="M24" s="2">
        <v>0.2</v>
      </c>
      <c r="N24" s="2">
        <f t="shared" si="7"/>
        <v>10</v>
      </c>
      <c r="O24" s="21">
        <v>3665.7</v>
      </c>
      <c r="P24" s="2">
        <v>180.9</v>
      </c>
      <c r="Q24" s="2">
        <f t="shared" si="8"/>
        <v>4.934937392585318</v>
      </c>
      <c r="R24" s="23">
        <v>7745.1</v>
      </c>
      <c r="S24" s="2">
        <v>792</v>
      </c>
      <c r="T24" s="2">
        <f t="shared" si="24"/>
        <v>10.225820195994887</v>
      </c>
      <c r="U24" s="23">
        <v>0</v>
      </c>
      <c r="V24" s="2">
        <v>503</v>
      </c>
      <c r="W24" s="2" t="e">
        <f t="shared" si="9"/>
        <v>#DIV/0!</v>
      </c>
      <c r="X24" s="23">
        <v>2659.4</v>
      </c>
      <c r="Y24" s="2">
        <v>58.7</v>
      </c>
      <c r="Z24" s="2">
        <f t="shared" si="10"/>
        <v>2.207264796570655</v>
      </c>
      <c r="AA24" s="23"/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1">
        <v>705.6</v>
      </c>
      <c r="AH24" s="2">
        <v>112.4</v>
      </c>
      <c r="AI24" s="2">
        <f t="shared" si="13"/>
        <v>15.929705215419501</v>
      </c>
      <c r="AJ24" s="23">
        <v>57980.3</v>
      </c>
      <c r="AK24" s="25">
        <v>4706.7</v>
      </c>
      <c r="AL24" s="2">
        <f t="shared" si="14"/>
        <v>8.117757238234365</v>
      </c>
      <c r="AM24" s="23">
        <v>16374</v>
      </c>
      <c r="AN24" s="25">
        <v>4093.5</v>
      </c>
      <c r="AO24" s="2">
        <f t="shared" si="15"/>
        <v>25</v>
      </c>
      <c r="AP24" s="23"/>
      <c r="AQ24" s="25">
        <v>0</v>
      </c>
      <c r="AR24" s="2" t="e">
        <f t="shared" si="16"/>
        <v>#DIV/0!</v>
      </c>
      <c r="AS24" s="21">
        <v>95059.8</v>
      </c>
      <c r="AT24" s="26">
        <v>11422.4</v>
      </c>
      <c r="AU24" s="2">
        <f t="shared" si="17"/>
        <v>12.016015182022263</v>
      </c>
      <c r="AV24" s="30">
        <v>3830.4</v>
      </c>
      <c r="AW24" s="25">
        <v>869.9</v>
      </c>
      <c r="AX24" s="2">
        <f t="shared" si="18"/>
        <v>22.710421888053467</v>
      </c>
      <c r="AY24" s="29">
        <v>3333.3</v>
      </c>
      <c r="AZ24" s="25">
        <v>807</v>
      </c>
      <c r="BA24" s="2">
        <f t="shared" si="1"/>
        <v>24.210242102421024</v>
      </c>
      <c r="BB24" s="21">
        <v>20932.9</v>
      </c>
      <c r="BC24" s="28">
        <v>3864.4</v>
      </c>
      <c r="BD24" s="2">
        <f t="shared" si="19"/>
        <v>18.46089170635698</v>
      </c>
      <c r="BE24" s="29">
        <v>62127.5</v>
      </c>
      <c r="BF24" s="28">
        <v>4060.3</v>
      </c>
      <c r="BG24" s="2">
        <f t="shared" si="20"/>
        <v>6.535431169771841</v>
      </c>
      <c r="BH24" s="29">
        <v>6059</v>
      </c>
      <c r="BI24" s="26">
        <v>1627.9</v>
      </c>
      <c r="BJ24" s="2">
        <f t="shared" si="21"/>
        <v>26.867469879518076</v>
      </c>
      <c r="BK24" s="27">
        <f t="shared" si="2"/>
        <v>3464.5999999999913</v>
      </c>
      <c r="BL24" s="17">
        <f t="shared" si="22"/>
        <v>58.80000000000109</v>
      </c>
      <c r="BM24" s="2">
        <f t="shared" si="23"/>
        <v>1.6971656179645915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4885.1</v>
      </c>
      <c r="D25" s="21">
        <f t="shared" si="4"/>
        <v>1123.7</v>
      </c>
      <c r="E25" s="2">
        <f t="shared" si="5"/>
        <v>23.00259974207283</v>
      </c>
      <c r="F25" s="21">
        <v>2175.4</v>
      </c>
      <c r="G25" s="2">
        <v>459.6</v>
      </c>
      <c r="H25" s="2">
        <f t="shared" si="6"/>
        <v>21.127149030063435</v>
      </c>
      <c r="I25" s="21">
        <v>83.2</v>
      </c>
      <c r="J25" s="2">
        <v>12</v>
      </c>
      <c r="K25" s="2">
        <f t="shared" si="0"/>
        <v>14.423076923076922</v>
      </c>
      <c r="L25" s="21">
        <v>1.2</v>
      </c>
      <c r="M25" s="2">
        <v>2.1</v>
      </c>
      <c r="N25" s="2">
        <f t="shared" si="7"/>
        <v>175.00000000000003</v>
      </c>
      <c r="O25" s="21">
        <v>80.4</v>
      </c>
      <c r="P25" s="2">
        <v>0.7</v>
      </c>
      <c r="Q25" s="2">
        <f t="shared" si="8"/>
        <v>0.870646766169154</v>
      </c>
      <c r="R25" s="23">
        <v>603.1</v>
      </c>
      <c r="S25" s="2">
        <v>-12.8</v>
      </c>
      <c r="T25" s="2">
        <f t="shared" si="24"/>
        <v>-2.1223677665395457</v>
      </c>
      <c r="U25" s="23"/>
      <c r="V25" s="2"/>
      <c r="W25" s="2" t="e">
        <f t="shared" si="9"/>
        <v>#DIV/0!</v>
      </c>
      <c r="X25" s="23">
        <v>271.5</v>
      </c>
      <c r="Y25" s="2">
        <v>77.6</v>
      </c>
      <c r="Z25" s="2">
        <f t="shared" si="10"/>
        <v>28.581952117863718</v>
      </c>
      <c r="AA25" s="23">
        <v>17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11</v>
      </c>
      <c r="AH25" s="2">
        <v>0</v>
      </c>
      <c r="AI25" s="2">
        <f t="shared" si="13"/>
        <v>0</v>
      </c>
      <c r="AJ25" s="23">
        <v>2709.7</v>
      </c>
      <c r="AK25" s="25">
        <v>664.1</v>
      </c>
      <c r="AL25" s="2">
        <f t="shared" si="14"/>
        <v>24.50824814555117</v>
      </c>
      <c r="AM25" s="23">
        <v>1632.6</v>
      </c>
      <c r="AN25" s="25">
        <v>408.2</v>
      </c>
      <c r="AO25" s="2">
        <f t="shared" si="15"/>
        <v>25.003062599534488</v>
      </c>
      <c r="AP25" s="23"/>
      <c r="AQ25" s="25">
        <v>0</v>
      </c>
      <c r="AR25" s="2" t="e">
        <f t="shared" si="16"/>
        <v>#DIV/0!</v>
      </c>
      <c r="AS25" s="21">
        <v>4885.1</v>
      </c>
      <c r="AT25" s="26">
        <v>1106.7</v>
      </c>
      <c r="AU25" s="2">
        <f t="shared" si="17"/>
        <v>22.654602771693515</v>
      </c>
      <c r="AV25" s="30">
        <v>1285</v>
      </c>
      <c r="AW25" s="25">
        <v>186.6</v>
      </c>
      <c r="AX25" s="2">
        <f t="shared" si="18"/>
        <v>14.521400778210117</v>
      </c>
      <c r="AY25" s="29">
        <v>1277.1</v>
      </c>
      <c r="AZ25" s="25">
        <v>183.8</v>
      </c>
      <c r="BA25" s="2">
        <f t="shared" si="1"/>
        <v>14.391981833842301</v>
      </c>
      <c r="BB25" s="21">
        <v>1480.1</v>
      </c>
      <c r="BC25" s="28">
        <v>256.8</v>
      </c>
      <c r="BD25" s="2">
        <f t="shared" si="19"/>
        <v>17.350179041956626</v>
      </c>
      <c r="BE25" s="29">
        <v>610.6</v>
      </c>
      <c r="BF25" s="28">
        <v>178.1</v>
      </c>
      <c r="BG25" s="2">
        <f t="shared" si="20"/>
        <v>29.168031444480835</v>
      </c>
      <c r="BH25" s="29">
        <v>1400.1</v>
      </c>
      <c r="BI25" s="26">
        <v>468.7</v>
      </c>
      <c r="BJ25" s="2">
        <f t="shared" si="21"/>
        <v>33.47618027283766</v>
      </c>
      <c r="BK25" s="27">
        <f t="shared" si="2"/>
        <v>0</v>
      </c>
      <c r="BL25" s="17">
        <f t="shared" si="22"/>
        <v>17</v>
      </c>
      <c r="BM25" s="2" t="e">
        <f t="shared" si="23"/>
        <v>#DIV/0!</v>
      </c>
      <c r="BN25" s="8"/>
      <c r="BO25" s="9"/>
    </row>
    <row r="26" spans="1:67" ht="14.25">
      <c r="A26" s="7">
        <v>17</v>
      </c>
      <c r="B26" s="20" t="s">
        <v>46</v>
      </c>
      <c r="C26" s="33">
        <f t="shared" si="3"/>
        <v>21532.899999999998</v>
      </c>
      <c r="D26" s="21">
        <f t="shared" si="4"/>
        <v>1898.3</v>
      </c>
      <c r="E26" s="2">
        <f t="shared" si="5"/>
        <v>8.815812082905694</v>
      </c>
      <c r="F26" s="21">
        <v>2273.1</v>
      </c>
      <c r="G26" s="2">
        <v>421.8</v>
      </c>
      <c r="H26" s="2">
        <f t="shared" si="6"/>
        <v>18.556156790286394</v>
      </c>
      <c r="I26" s="21">
        <v>1010.7</v>
      </c>
      <c r="J26" s="2">
        <v>190.9</v>
      </c>
      <c r="K26" s="2">
        <f t="shared" si="0"/>
        <v>18.88789947561096</v>
      </c>
      <c r="L26" s="21">
        <v>31.1</v>
      </c>
      <c r="M26" s="2">
        <v>35.5</v>
      </c>
      <c r="N26" s="2">
        <f t="shared" si="7"/>
        <v>114.14790996784565</v>
      </c>
      <c r="O26" s="21">
        <v>275</v>
      </c>
      <c r="P26" s="2">
        <v>23.8</v>
      </c>
      <c r="Q26" s="2">
        <f t="shared" si="8"/>
        <v>8.654545454545454</v>
      </c>
      <c r="R26" s="23">
        <v>492.3</v>
      </c>
      <c r="S26" s="2">
        <v>33.6</v>
      </c>
      <c r="T26" s="2">
        <f t="shared" si="24"/>
        <v>6.825106642291286</v>
      </c>
      <c r="U26" s="23"/>
      <c r="V26" s="2"/>
      <c r="W26" s="2" t="e">
        <f t="shared" si="9"/>
        <v>#DIV/0!</v>
      </c>
      <c r="X26" s="23">
        <v>41.2</v>
      </c>
      <c r="Y26" s="2">
        <v>10.1</v>
      </c>
      <c r="Z26" s="2">
        <f t="shared" si="10"/>
        <v>24.514563106796114</v>
      </c>
      <c r="AA26" s="23"/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32.4</v>
      </c>
      <c r="AH26" s="2">
        <v>12.8</v>
      </c>
      <c r="AI26" s="2">
        <f t="shared" si="13"/>
        <v>39.50617283950618</v>
      </c>
      <c r="AJ26" s="23">
        <v>19259.8</v>
      </c>
      <c r="AK26" s="25">
        <v>1476.5</v>
      </c>
      <c r="AL26" s="2">
        <f t="shared" si="14"/>
        <v>7.666227063624752</v>
      </c>
      <c r="AM26" s="23">
        <v>5000.2</v>
      </c>
      <c r="AN26" s="25">
        <v>1250.1</v>
      </c>
      <c r="AO26" s="2">
        <f t="shared" si="15"/>
        <v>25.000999960001597</v>
      </c>
      <c r="AP26" s="23"/>
      <c r="AQ26" s="25">
        <v>0</v>
      </c>
      <c r="AR26" s="2" t="e">
        <f t="shared" si="16"/>
        <v>#DIV/0!</v>
      </c>
      <c r="AS26" s="21">
        <v>21532.9</v>
      </c>
      <c r="AT26" s="26">
        <v>1496.4</v>
      </c>
      <c r="AU26" s="2">
        <f t="shared" si="17"/>
        <v>6.9493658541116154</v>
      </c>
      <c r="AV26" s="30">
        <v>1686.1</v>
      </c>
      <c r="AW26" s="25">
        <v>202.8</v>
      </c>
      <c r="AX26" s="2">
        <f t="shared" si="18"/>
        <v>12.027756360832692</v>
      </c>
      <c r="AY26" s="29">
        <v>1676.3</v>
      </c>
      <c r="AZ26" s="25">
        <v>201.8</v>
      </c>
      <c r="BA26" s="2">
        <f t="shared" si="1"/>
        <v>12.03841794428205</v>
      </c>
      <c r="BB26" s="21">
        <v>4042.6</v>
      </c>
      <c r="BC26" s="28">
        <v>196.6</v>
      </c>
      <c r="BD26" s="2">
        <f t="shared" si="19"/>
        <v>4.8632068470786125</v>
      </c>
      <c r="BE26" s="29">
        <v>12569.1</v>
      </c>
      <c r="BF26" s="28">
        <v>369.1</v>
      </c>
      <c r="BG26" s="2">
        <f t="shared" si="20"/>
        <v>2.9365666595062496</v>
      </c>
      <c r="BH26" s="29">
        <v>2041</v>
      </c>
      <c r="BI26" s="26">
        <v>574.7</v>
      </c>
      <c r="BJ26" s="2">
        <f t="shared" si="21"/>
        <v>28.157765801077904</v>
      </c>
      <c r="BK26" s="27">
        <f t="shared" si="2"/>
        <v>0</v>
      </c>
      <c r="BL26" s="17">
        <f t="shared" si="22"/>
        <v>401.89999999999986</v>
      </c>
      <c r="BM26" s="2" t="e">
        <f t="shared" si="23"/>
        <v>#DIV/0!</v>
      </c>
      <c r="BN26" s="8"/>
      <c r="BO26" s="9"/>
    </row>
    <row r="27" spans="1:67" ht="21.75" customHeight="1">
      <c r="A27" s="74" t="s">
        <v>20</v>
      </c>
      <c r="B27" s="75"/>
      <c r="C27" s="22">
        <f>SUM(C10:C26)</f>
        <v>255039.7</v>
      </c>
      <c r="D27" s="22">
        <f>SUM(D10:D26)</f>
        <v>34436.600000000006</v>
      </c>
      <c r="E27" s="6">
        <f>D27/C27*100</f>
        <v>13.502446873957272</v>
      </c>
      <c r="F27" s="22">
        <f>SUM(F10:F26)</f>
        <v>80374</v>
      </c>
      <c r="G27" s="6">
        <f>SUM(G10:G26)</f>
        <v>14061.900000000001</v>
      </c>
      <c r="H27" s="6">
        <f>G27/F27*100</f>
        <v>17.49558314877946</v>
      </c>
      <c r="I27" s="22">
        <f>SUM(I10:I26)</f>
        <v>27694</v>
      </c>
      <c r="J27" s="6">
        <f>SUM(J10:J26)</f>
        <v>5093.799999999999</v>
      </c>
      <c r="K27" s="2">
        <f t="shared" si="0"/>
        <v>18.39315375171517</v>
      </c>
      <c r="L27" s="22">
        <f>SUM(L10:L26)</f>
        <v>575.6000000000003</v>
      </c>
      <c r="M27" s="6">
        <f>SUM(M10:M26)</f>
        <v>121.3</v>
      </c>
      <c r="N27" s="6">
        <f>M27/L27*100</f>
        <v>21.07366226546212</v>
      </c>
      <c r="O27" s="22">
        <f>SUM(O10:O26)</f>
        <v>6144.0999999999985</v>
      </c>
      <c r="P27" s="6">
        <f>SUM(P10:P26)</f>
        <v>271.6</v>
      </c>
      <c r="Q27" s="6">
        <f>P27/O27*100</f>
        <v>4.420500968408718</v>
      </c>
      <c r="R27" s="22">
        <f>SUM(R10:R26)</f>
        <v>17776.1</v>
      </c>
      <c r="S27" s="6">
        <f>SUM(S10:S26)</f>
        <v>1423.1</v>
      </c>
      <c r="T27" s="6">
        <f>S27/R27*100</f>
        <v>8.005693037280395</v>
      </c>
      <c r="U27" s="22">
        <f>SUM(U10:U26)</f>
        <v>0</v>
      </c>
      <c r="V27" s="6">
        <f>SUM(V10:V26)</f>
        <v>503</v>
      </c>
      <c r="W27" s="6" t="e">
        <f>V27/U27*100</f>
        <v>#DIV/0!</v>
      </c>
      <c r="X27" s="22">
        <f>SUM(X10:X26)</f>
        <v>6097.2</v>
      </c>
      <c r="Y27" s="6">
        <f>SUM(Y10:Y26)</f>
        <v>981.3</v>
      </c>
      <c r="Z27" s="6">
        <f>Y27/X27*100</f>
        <v>16.094272780948632</v>
      </c>
      <c r="AA27" s="22">
        <f>SUM(AA10:AA26)</f>
        <v>338.8</v>
      </c>
      <c r="AB27" s="6">
        <f>SUM(AB10:AB26)</f>
        <v>51.7</v>
      </c>
      <c r="AC27" s="6">
        <f>AB27/AA27*100</f>
        <v>15.259740259740258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958.6</v>
      </c>
      <c r="AH27" s="6">
        <f>SUM(AH10:AH26)</f>
        <v>145.3</v>
      </c>
      <c r="AI27" s="2">
        <f>AH27/AG27*100</f>
        <v>15.157521385353641</v>
      </c>
      <c r="AJ27" s="22">
        <f>SUM(AJ10:AJ26)</f>
        <v>174665.7</v>
      </c>
      <c r="AK27" s="6">
        <f>SUM(AK10:AK26)</f>
        <v>20374.699999999997</v>
      </c>
      <c r="AL27" s="6">
        <f>AK27/AJ27*100</f>
        <v>11.664969138187976</v>
      </c>
      <c r="AM27" s="22">
        <f>SUM(AM10:AM26)</f>
        <v>57504.99999999999</v>
      </c>
      <c r="AN27" s="6">
        <f>SUM(AN10:AN26)</f>
        <v>14376.300000000001</v>
      </c>
      <c r="AO27" s="6">
        <f>AN27/AM27*100</f>
        <v>25.000086948960963</v>
      </c>
      <c r="AP27" s="22">
        <f>SUM(AP10:AP26)</f>
        <v>3113.3</v>
      </c>
      <c r="AQ27" s="6">
        <f>SUM(AQ10:AQ26)</f>
        <v>350</v>
      </c>
      <c r="AR27" s="6">
        <f>AQ27/AP27*100</f>
        <v>11.242090386406705</v>
      </c>
      <c r="AS27" s="22">
        <f>SUM(AS10:AS26)</f>
        <v>274493.60000000003</v>
      </c>
      <c r="AT27" s="6">
        <f>SUM(AT10:AT26)</f>
        <v>31009.900000000005</v>
      </c>
      <c r="AU27" s="6">
        <f>(AT27/AS27)*100</f>
        <v>11.297130424898796</v>
      </c>
      <c r="AV27" s="22">
        <f>SUM(AV10:AV26)</f>
        <v>27117.899999999998</v>
      </c>
      <c r="AW27" s="6">
        <f>SUM(AW10:AW26)</f>
        <v>4668.500000000001</v>
      </c>
      <c r="AX27" s="6">
        <f>AW27/AV27*100</f>
        <v>17.215566102094932</v>
      </c>
      <c r="AY27" s="22">
        <f>SUM(AY10:AY26)</f>
        <v>26106.5</v>
      </c>
      <c r="AZ27" s="34">
        <f>SUM(AZ10:AZ26)</f>
        <v>4498.800000000001</v>
      </c>
      <c r="BA27" s="6">
        <f t="shared" si="1"/>
        <v>17.232489992913646</v>
      </c>
      <c r="BB27" s="22">
        <f>SUM(BB10:BB26)</f>
        <v>76896.1</v>
      </c>
      <c r="BC27" s="34">
        <f>SUM(BC10:BC26)</f>
        <v>8348.6</v>
      </c>
      <c r="BD27" s="6">
        <f>BC27/BB27*100</f>
        <v>10.856987545532219</v>
      </c>
      <c r="BE27" s="22">
        <f>SUM(BE10:BE26)</f>
        <v>129022.8</v>
      </c>
      <c r="BF27" s="6">
        <f>SUM(BF10:BF26)</f>
        <v>7888.300000000001</v>
      </c>
      <c r="BG27" s="6">
        <f>BF27/BE27*100</f>
        <v>6.1138806474514595</v>
      </c>
      <c r="BH27" s="22">
        <f>SUM(BH10:BH26)</f>
        <v>36306.799999999996</v>
      </c>
      <c r="BI27" s="6">
        <f>SUM(BI10:BI26)</f>
        <v>8688.8</v>
      </c>
      <c r="BJ27" s="6">
        <f>BI27/BH27*100</f>
        <v>23.931605098769378</v>
      </c>
      <c r="BK27" s="22">
        <f>SUM(BK10:BK26)</f>
        <v>-19453.90000000001</v>
      </c>
      <c r="BL27" s="6">
        <f>SUM(BL10:BL26)</f>
        <v>3426.7</v>
      </c>
      <c r="BM27" s="6">
        <f>BL27/BK27*100</f>
        <v>-17.614462909750735</v>
      </c>
      <c r="BN27" s="8"/>
      <c r="BO27" s="9"/>
    </row>
    <row r="28" spans="3:65" ht="14.25" hidden="1">
      <c r="C28" s="13">
        <f aca="true" t="shared" si="25" ref="C28:AC28">C27-C20</f>
        <v>250983.6</v>
      </c>
      <c r="D28" s="13">
        <f t="shared" si="25"/>
        <v>33360.40000000001</v>
      </c>
      <c r="E28" s="13">
        <f t="shared" si="25"/>
        <v>-13.030429534415301</v>
      </c>
      <c r="F28" s="13">
        <f t="shared" si="25"/>
        <v>79260.1</v>
      </c>
      <c r="G28" s="13">
        <f t="shared" si="25"/>
        <v>13737.800000000001</v>
      </c>
      <c r="H28" s="13">
        <f t="shared" si="25"/>
        <v>-11.600385968735576</v>
      </c>
      <c r="I28" s="13">
        <f t="shared" si="25"/>
        <v>27673.9</v>
      </c>
      <c r="J28" s="13">
        <f t="shared" si="25"/>
        <v>5091.999999999999</v>
      </c>
      <c r="K28" s="13">
        <f t="shared" si="25"/>
        <v>9.437929871118158</v>
      </c>
      <c r="L28" s="13">
        <f t="shared" si="25"/>
        <v>575.4000000000002</v>
      </c>
      <c r="M28" s="13">
        <f t="shared" si="25"/>
        <v>121.3</v>
      </c>
      <c r="N28" s="13">
        <f t="shared" si="25"/>
        <v>21.07366226546212</v>
      </c>
      <c r="O28" s="13">
        <f t="shared" si="25"/>
        <v>6057.999999999998</v>
      </c>
      <c r="P28" s="13">
        <f t="shared" si="25"/>
        <v>271</v>
      </c>
      <c r="Q28" s="13">
        <f t="shared" si="25"/>
        <v>3.7236368569104603</v>
      </c>
      <c r="R28" s="13">
        <f t="shared" si="25"/>
        <v>17482</v>
      </c>
      <c r="S28" s="13">
        <f t="shared" si="25"/>
        <v>1381.6</v>
      </c>
      <c r="T28" s="13">
        <f t="shared" si="25"/>
        <v>-6.105153613518652</v>
      </c>
      <c r="U28" s="13">
        <f t="shared" si="25"/>
        <v>0</v>
      </c>
      <c r="V28" s="13">
        <f t="shared" si="25"/>
        <v>503</v>
      </c>
      <c r="W28" s="13" t="e">
        <f t="shared" si="25"/>
        <v>#DIV/0!</v>
      </c>
      <c r="X28" s="13">
        <f t="shared" si="25"/>
        <v>6077.599999999999</v>
      </c>
      <c r="Y28" s="13">
        <f t="shared" si="25"/>
        <v>936.5</v>
      </c>
      <c r="Z28" s="13">
        <f t="shared" si="25"/>
        <v>-212.4771557904799</v>
      </c>
      <c r="AA28" s="13">
        <f t="shared" si="25"/>
        <v>311.8</v>
      </c>
      <c r="AB28" s="13">
        <f t="shared" si="25"/>
        <v>51.7</v>
      </c>
      <c r="AC28" s="13">
        <f t="shared" si="25"/>
        <v>15.259740259740258</v>
      </c>
      <c r="AD28" s="13"/>
      <c r="AE28" s="13"/>
      <c r="AF28" s="2" t="e">
        <f t="shared" si="12"/>
        <v>#DIV/0!</v>
      </c>
      <c r="AG28" s="13">
        <f aca="true" t="shared" si="26" ref="AG28:BM28">AG27-AG20</f>
        <v>958.6</v>
      </c>
      <c r="AH28" s="13">
        <f t="shared" si="26"/>
        <v>145.3</v>
      </c>
      <c r="AI28" s="13" t="e">
        <f t="shared" si="26"/>
        <v>#DIV/0!</v>
      </c>
      <c r="AJ28" s="13">
        <f t="shared" si="26"/>
        <v>171723.5</v>
      </c>
      <c r="AK28" s="13">
        <f t="shared" si="26"/>
        <v>19622.6</v>
      </c>
      <c r="AL28" s="13">
        <f t="shared" si="26"/>
        <v>-13.897535110333541</v>
      </c>
      <c r="AM28" s="13">
        <f t="shared" si="26"/>
        <v>55340.99999999999</v>
      </c>
      <c r="AN28" s="13">
        <f t="shared" si="26"/>
        <v>13835.300000000001</v>
      </c>
      <c r="AO28" s="13">
        <f t="shared" si="26"/>
        <v>8.694896096272942E-05</v>
      </c>
      <c r="AP28" s="13">
        <f t="shared" si="26"/>
        <v>3113.3</v>
      </c>
      <c r="AQ28" s="13">
        <f t="shared" si="26"/>
        <v>350</v>
      </c>
      <c r="AR28" s="13" t="e">
        <f t="shared" si="26"/>
        <v>#DIV/0!</v>
      </c>
      <c r="AS28" s="13">
        <f t="shared" si="26"/>
        <v>270437.50000000006</v>
      </c>
      <c r="AT28" s="13">
        <f t="shared" si="26"/>
        <v>30209.600000000006</v>
      </c>
      <c r="AU28" s="13">
        <f t="shared" si="26"/>
        <v>-8.433645443546261</v>
      </c>
      <c r="AV28" s="13">
        <f t="shared" si="26"/>
        <v>25862.3</v>
      </c>
      <c r="AW28" s="13">
        <f t="shared" si="26"/>
        <v>4467.700000000001</v>
      </c>
      <c r="AX28" s="13">
        <f t="shared" si="26"/>
        <v>1.2232118491481323</v>
      </c>
      <c r="AY28" s="13">
        <f t="shared" si="26"/>
        <v>24864.5</v>
      </c>
      <c r="AZ28" s="13">
        <f t="shared" si="26"/>
        <v>4300.600000000001</v>
      </c>
      <c r="BA28" s="13">
        <f t="shared" si="26"/>
        <v>1.274357947825079</v>
      </c>
      <c r="BB28" s="13">
        <f t="shared" si="26"/>
        <v>75578.90000000001</v>
      </c>
      <c r="BC28" s="13">
        <f t="shared" si="26"/>
        <v>8088.6</v>
      </c>
      <c r="BD28" s="13">
        <f t="shared" si="26"/>
        <v>-8.881852418026844</v>
      </c>
      <c r="BE28" s="13">
        <f t="shared" si="26"/>
        <v>128548.1</v>
      </c>
      <c r="BF28" s="13">
        <f t="shared" si="26"/>
        <v>7795.4000000000015</v>
      </c>
      <c r="BG28" s="13">
        <f t="shared" si="26"/>
        <v>-13.456374250378751</v>
      </c>
      <c r="BH28" s="13">
        <f t="shared" si="26"/>
        <v>35407.399999999994</v>
      </c>
      <c r="BI28" s="13">
        <f t="shared" si="26"/>
        <v>8456.8</v>
      </c>
      <c r="BJ28" s="13">
        <f t="shared" si="26"/>
        <v>-1.8633693286266677</v>
      </c>
      <c r="BK28" s="13">
        <f t="shared" si="26"/>
        <v>-19453.90000000001</v>
      </c>
      <c r="BL28" s="13">
        <f t="shared" si="26"/>
        <v>3150.7999999999997</v>
      </c>
      <c r="BM28" s="13" t="e">
        <f t="shared" si="26"/>
        <v>#DIV/0!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2022-01-09T10:18:29Z</cp:lastPrinted>
  <dcterms:created xsi:type="dcterms:W3CDTF">2013-04-03T10:22:22Z</dcterms:created>
  <dcterms:modified xsi:type="dcterms:W3CDTF">2022-04-02T05:42:49Z</dcterms:modified>
  <cp:category/>
  <cp:version/>
  <cp:contentType/>
  <cp:contentStatus/>
</cp:coreProperties>
</file>