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(2)'!$A$1:$W$38</definedName>
  </definedNames>
  <calcPr fullCalcOnLoad="1"/>
</workbook>
</file>

<file path=xl/sharedStrings.xml><?xml version="1.0" encoding="utf-8"?>
<sst xmlns="http://schemas.openxmlformats.org/spreadsheetml/2006/main" count="110" uniqueCount="82">
  <si>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</si>
  <si>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</si>
  <si>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</si>
  <si>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</si>
  <si>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</si>
  <si>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</si>
  <si>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</si>
  <si>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</si>
  <si>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</si>
  <si>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</si>
  <si>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</si>
  <si>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</si>
  <si>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</si>
  <si>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вание,</t>
  </si>
  <si>
    <t xml:space="preserve">  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</si>
  <si>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</si>
  <si>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</si>
  <si>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</si>
  <si>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</si>
  <si>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</si>
  <si>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</si>
  <si>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</si>
  <si>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</si>
  <si>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</si>
  <si>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</si>
  <si>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</si>
  <si>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</si>
  <si>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</si>
  <si>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</si>
  <si>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</si>
  <si>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</si>
  <si>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</si>
  <si>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</si>
  <si>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</si>
  <si>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</si>
  <si>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</si>
  <si>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</si>
  <si>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</si>
  <si>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</si>
  <si>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</si>
  <si>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</si>
  <si>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</si>
  <si>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</si>
  <si>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</si>
  <si>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</si>
  <si>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</si>
  <si>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</si>
  <si>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</si>
  <si>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</si>
  <si>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</si>
  <si>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</si>
  <si>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</si>
  <si>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</si>
  <si>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</si>
  <si>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</si>
  <si>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</si>
  <si>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</si>
  <si>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16.ООО "ЧебоМилк"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</si>
  <si>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</si>
  <si>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</si>
  <si>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</si>
  <si>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</si>
  <si>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</si>
  <si>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</si>
  <si>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озим. куль.</t>
  </si>
  <si>
    <t>6.КФХ Михайлова С.В.</t>
  </si>
  <si>
    <t>Исп. Т.В. Степанова, 21-7-45</t>
  </si>
  <si>
    <t>Посадка</t>
  </si>
  <si>
    <t>карто-</t>
  </si>
  <si>
    <t>феля,</t>
  </si>
  <si>
    <t>Навеш.</t>
  </si>
  <si>
    <t>хмеля,</t>
  </si>
  <si>
    <t>озимых,</t>
  </si>
  <si>
    <t>Хим.</t>
  </si>
  <si>
    <t>прополка</t>
  </si>
  <si>
    <t>защита,</t>
  </si>
  <si>
    <t>Культи-</t>
  </si>
  <si>
    <t>вация,</t>
  </si>
  <si>
    <t>горчицы</t>
  </si>
  <si>
    <t>корма, га</t>
  </si>
  <si>
    <t>12.ф/л ООО "Авангард""Цив.Бек.</t>
  </si>
  <si>
    <t>Информация о сельскохозяйственных работах по состоянию на 18 мая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</si>
</sst>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1" fontId="6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2"/>
  <sheetViews>
    <sheetView tabSelected="1" view="pageBreakPreview" zoomScale="80" zoomScaleNormal="75" zoomScaleSheetLayoutView="8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7" sqref="K17"/>
    </sheetView>
  </sheetViews>
  <sheetFormatPr defaultColWidth="9.00390625" defaultRowHeight="12.75"/>
  <cols>
    <col min="1" max="1" width="46.875" style="4" customWidth="1"/>
    <col min="2" max="2" width="12.625" style="0" customWidth="1"/>
    <col min="3" max="3" width="10.875" style="0" customWidth="1"/>
    <col min="4" max="4" width="11.75390625" style="0" customWidth="1"/>
    <col min="5" max="5" width="7.625" style="0" customWidth="1"/>
    <col min="6" max="6" width="11.75390625" style="0" customWidth="1"/>
    <col min="7" max="7" width="9.75390625" style="0" customWidth="1"/>
    <col min="8" max="8" width="8.875" style="0" customWidth="1"/>
    <col min="9" max="9" width="9.00390625" style="0" customWidth="1"/>
    <col min="10" max="10" width="8.75390625" style="0" customWidth="1"/>
    <col min="11" max="11" width="12.75390625" style="0" customWidth="1"/>
    <col min="12" max="12" width="10.00390625" style="0" customWidth="1"/>
    <col min="13" max="15" width="9.875" style="0" customWidth="1"/>
    <col min="16" max="16" width="11.00390625" style="0" customWidth="1"/>
    <col min="17" max="17" width="10.625" style="0" customWidth="1"/>
    <col min="18" max="18" width="12.25390625" style="0" customWidth="1"/>
    <col min="19" max="19" width="11.25390625" style="0" customWidth="1"/>
    <col min="20" max="20" width="10.875" style="0" customWidth="1"/>
    <col min="21" max="21" width="11.00390625" style="0" customWidth="1"/>
    <col min="22" max="22" width="12.75390625" style="0" customWidth="1"/>
    <col min="23" max="23" width="12.00390625" style="0" customWidth="1"/>
  </cols>
  <sheetData>
    <row r="1" spans="1:20" ht="24" customHeight="1">
      <c r="A1" s="51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3" ht="18">
      <c r="A2" s="30" t="s">
        <v>1</v>
      </c>
      <c r="B2" s="8" t="s">
        <v>18</v>
      </c>
      <c r="C2" s="7" t="s">
        <v>34</v>
      </c>
      <c r="D2" s="7" t="s">
        <v>16</v>
      </c>
      <c r="E2" s="7"/>
      <c r="F2" s="48" t="s">
        <v>45</v>
      </c>
      <c r="G2" s="49"/>
      <c r="H2" s="49"/>
      <c r="I2" s="49"/>
      <c r="J2" s="50"/>
      <c r="K2" s="8" t="s">
        <v>16</v>
      </c>
      <c r="L2" s="27" t="s">
        <v>16</v>
      </c>
      <c r="M2" s="7" t="s">
        <v>16</v>
      </c>
      <c r="N2" s="7" t="s">
        <v>19</v>
      </c>
      <c r="O2" s="7" t="s">
        <v>16</v>
      </c>
      <c r="P2" s="7" t="s">
        <v>16</v>
      </c>
      <c r="Q2" s="7" t="s">
        <v>67</v>
      </c>
      <c r="R2" s="8" t="s">
        <v>5</v>
      </c>
      <c r="S2" s="41" t="s">
        <v>73</v>
      </c>
      <c r="T2" s="41" t="s">
        <v>73</v>
      </c>
      <c r="U2" s="48" t="s">
        <v>11</v>
      </c>
      <c r="V2" s="50"/>
      <c r="W2" s="36"/>
    </row>
    <row r="3" spans="1:23" ht="16.5" customHeight="1">
      <c r="A3" s="31"/>
      <c r="B3" s="12" t="s">
        <v>8</v>
      </c>
      <c r="C3" s="11" t="s">
        <v>36</v>
      </c>
      <c r="D3" s="11" t="s">
        <v>52</v>
      </c>
      <c r="E3" s="11" t="s">
        <v>60</v>
      </c>
      <c r="F3" s="11" t="s">
        <v>46</v>
      </c>
      <c r="G3" s="11" t="s">
        <v>47</v>
      </c>
      <c r="H3" s="11" t="s">
        <v>48</v>
      </c>
      <c r="I3" s="11" t="s">
        <v>49</v>
      </c>
      <c r="J3" s="11" t="s">
        <v>50</v>
      </c>
      <c r="K3" s="12" t="s">
        <v>78</v>
      </c>
      <c r="L3" s="28" t="s">
        <v>54</v>
      </c>
      <c r="M3" s="11" t="s">
        <v>17</v>
      </c>
      <c r="N3" s="11" t="s">
        <v>20</v>
      </c>
      <c r="O3" s="11" t="s">
        <v>56</v>
      </c>
      <c r="P3" s="11" t="s">
        <v>58</v>
      </c>
      <c r="Q3" s="11" t="s">
        <v>68</v>
      </c>
      <c r="R3" s="12" t="s">
        <v>64</v>
      </c>
      <c r="S3" s="41" t="s">
        <v>74</v>
      </c>
      <c r="T3" s="41" t="s">
        <v>75</v>
      </c>
      <c r="U3" s="8" t="s">
        <v>12</v>
      </c>
      <c r="V3" s="9" t="s">
        <v>76</v>
      </c>
      <c r="W3" s="12" t="s">
        <v>70</v>
      </c>
    </row>
    <row r="4" spans="1:23" ht="18">
      <c r="A4" s="31" t="s">
        <v>0</v>
      </c>
      <c r="B4" s="13" t="s">
        <v>9</v>
      </c>
      <c r="C4" s="10" t="s">
        <v>6</v>
      </c>
      <c r="D4" s="24" t="s">
        <v>53</v>
      </c>
      <c r="E4" s="24"/>
      <c r="F4" s="24" t="s">
        <v>51</v>
      </c>
      <c r="G4" s="24" t="s">
        <v>6</v>
      </c>
      <c r="H4" s="24" t="s">
        <v>6</v>
      </c>
      <c r="I4" s="24" t="s">
        <v>6</v>
      </c>
      <c r="J4" s="24" t="s">
        <v>6</v>
      </c>
      <c r="K4" s="45" t="s">
        <v>6</v>
      </c>
      <c r="L4" s="29" t="s">
        <v>55</v>
      </c>
      <c r="M4" s="24" t="s">
        <v>6</v>
      </c>
      <c r="N4" s="24" t="s">
        <v>21</v>
      </c>
      <c r="O4" s="24" t="s">
        <v>6</v>
      </c>
      <c r="P4" s="24" t="s">
        <v>59</v>
      </c>
      <c r="Q4" s="24" t="s">
        <v>69</v>
      </c>
      <c r="R4" s="13" t="s">
        <v>7</v>
      </c>
      <c r="S4" s="47" t="s">
        <v>72</v>
      </c>
      <c r="T4" s="47"/>
      <c r="U4" s="13" t="s">
        <v>13</v>
      </c>
      <c r="V4" s="14" t="s">
        <v>77</v>
      </c>
      <c r="W4" s="12" t="s">
        <v>71</v>
      </c>
    </row>
    <row r="5" spans="1:23" ht="18">
      <c r="A5" s="32"/>
      <c r="B5" s="40" t="s">
        <v>6</v>
      </c>
      <c r="C5" s="25"/>
      <c r="D5" s="25" t="s">
        <v>6</v>
      </c>
      <c r="E5" s="25"/>
      <c r="F5" s="15" t="s">
        <v>6</v>
      </c>
      <c r="G5" s="25"/>
      <c r="H5" s="25"/>
      <c r="I5" s="25"/>
      <c r="J5" s="25"/>
      <c r="K5" s="40"/>
      <c r="L5" s="46" t="s">
        <v>6</v>
      </c>
      <c r="M5" s="25"/>
      <c r="N5" s="25" t="s">
        <v>6</v>
      </c>
      <c r="O5" s="40" t="s">
        <v>6</v>
      </c>
      <c r="P5" s="40" t="s">
        <v>79</v>
      </c>
      <c r="Q5" s="25" t="s">
        <v>6</v>
      </c>
      <c r="R5" s="40" t="s">
        <v>6</v>
      </c>
      <c r="S5" s="42" t="s">
        <v>6</v>
      </c>
      <c r="T5" s="42" t="s">
        <v>6</v>
      </c>
      <c r="U5" s="40" t="s">
        <v>6</v>
      </c>
      <c r="V5" s="43" t="s">
        <v>6</v>
      </c>
      <c r="W5" s="44" t="s">
        <v>6</v>
      </c>
    </row>
    <row r="6" spans="1:23" ht="30" customHeight="1">
      <c r="A6" s="20" t="s">
        <v>22</v>
      </c>
      <c r="B6" s="6">
        <v>1520</v>
      </c>
      <c r="C6" s="6"/>
      <c r="D6" s="17">
        <f aca="true" t="shared" si="0" ref="D6:D21">F6+G6+H6+I6+J6</f>
        <v>1490</v>
      </c>
      <c r="E6" s="17">
        <f>D6/B6*100</f>
        <v>98.02631578947368</v>
      </c>
      <c r="F6" s="17">
        <v>340</v>
      </c>
      <c r="G6" s="17">
        <v>970</v>
      </c>
      <c r="H6" s="17"/>
      <c r="I6" s="17"/>
      <c r="J6" s="17">
        <v>180</v>
      </c>
      <c r="K6" s="17"/>
      <c r="L6" s="17"/>
      <c r="M6" s="17">
        <v>132</v>
      </c>
      <c r="N6" s="16"/>
      <c r="O6" s="16"/>
      <c r="P6" s="17">
        <v>130</v>
      </c>
      <c r="Q6" s="35"/>
      <c r="R6" s="34">
        <v>2200</v>
      </c>
      <c r="S6" s="6"/>
      <c r="T6" s="6"/>
      <c r="U6" s="18">
        <v>1520</v>
      </c>
      <c r="V6" s="18">
        <v>1520</v>
      </c>
      <c r="W6" s="37"/>
    </row>
    <row r="7" spans="1:23" ht="30" customHeight="1">
      <c r="A7" s="20" t="s">
        <v>23</v>
      </c>
      <c r="B7" s="6">
        <v>640</v>
      </c>
      <c r="C7" s="6"/>
      <c r="D7" s="17">
        <f t="shared" si="0"/>
        <v>400</v>
      </c>
      <c r="E7" s="17">
        <f aca="true" t="shared" si="1" ref="E7:E36">D7/B7*100</f>
        <v>62.5</v>
      </c>
      <c r="F7" s="17">
        <v>350</v>
      </c>
      <c r="G7" s="17">
        <v>50</v>
      </c>
      <c r="H7" s="17"/>
      <c r="I7" s="17"/>
      <c r="J7" s="17"/>
      <c r="K7" s="17"/>
      <c r="L7" s="17"/>
      <c r="M7" s="17"/>
      <c r="N7" s="16"/>
      <c r="O7" s="17">
        <v>10</v>
      </c>
      <c r="P7" s="17"/>
      <c r="Q7" s="17"/>
      <c r="R7" s="6">
        <v>463</v>
      </c>
      <c r="S7" s="17"/>
      <c r="T7" s="17"/>
      <c r="U7" s="17">
        <v>600</v>
      </c>
      <c r="V7" s="18">
        <v>600</v>
      </c>
      <c r="W7" s="37"/>
    </row>
    <row r="8" spans="1:23" ht="30" customHeight="1">
      <c r="A8" s="21" t="s">
        <v>24</v>
      </c>
      <c r="B8" s="6">
        <v>184</v>
      </c>
      <c r="C8" s="6"/>
      <c r="D8" s="17">
        <f t="shared" si="0"/>
        <v>55</v>
      </c>
      <c r="E8" s="17">
        <f t="shared" si="1"/>
        <v>29.891304347826086</v>
      </c>
      <c r="F8" s="17">
        <v>40</v>
      </c>
      <c r="G8" s="17"/>
      <c r="H8" s="17">
        <v>15</v>
      </c>
      <c r="I8" s="17"/>
      <c r="J8" s="17"/>
      <c r="K8" s="17"/>
      <c r="L8" s="17"/>
      <c r="M8" s="17">
        <v>55</v>
      </c>
      <c r="N8" s="16">
        <v>25</v>
      </c>
      <c r="O8" s="16"/>
      <c r="P8" s="16"/>
      <c r="Q8" s="17"/>
      <c r="R8" s="6">
        <v>210</v>
      </c>
      <c r="S8" s="17"/>
      <c r="T8" s="17"/>
      <c r="U8" s="17">
        <v>300</v>
      </c>
      <c r="V8" s="18">
        <v>184</v>
      </c>
      <c r="W8" s="37"/>
    </row>
    <row r="9" spans="1:23" ht="30" customHeight="1">
      <c r="A9" s="20" t="s">
        <v>25</v>
      </c>
      <c r="B9" s="6">
        <v>250</v>
      </c>
      <c r="C9" s="6"/>
      <c r="D9" s="17">
        <f t="shared" si="0"/>
        <v>125</v>
      </c>
      <c r="E9" s="17">
        <f t="shared" si="1"/>
        <v>50</v>
      </c>
      <c r="F9" s="17"/>
      <c r="G9" s="17">
        <v>125</v>
      </c>
      <c r="H9" s="17"/>
      <c r="I9" s="17"/>
      <c r="J9" s="17"/>
      <c r="K9" s="17"/>
      <c r="L9" s="17"/>
      <c r="M9" s="17"/>
      <c r="N9" s="16"/>
      <c r="O9" s="16"/>
      <c r="P9" s="16"/>
      <c r="Q9" s="17"/>
      <c r="R9" s="6">
        <v>100</v>
      </c>
      <c r="S9" s="17"/>
      <c r="T9" s="17"/>
      <c r="U9" s="17">
        <v>250</v>
      </c>
      <c r="V9" s="18">
        <v>250</v>
      </c>
      <c r="W9" s="37"/>
    </row>
    <row r="10" spans="1:23" ht="30" customHeight="1">
      <c r="A10" s="20" t="s">
        <v>35</v>
      </c>
      <c r="B10" s="6">
        <v>256</v>
      </c>
      <c r="C10" s="6"/>
      <c r="D10" s="17">
        <f t="shared" si="0"/>
        <v>210</v>
      </c>
      <c r="E10" s="17">
        <f t="shared" si="1"/>
        <v>82.03125</v>
      </c>
      <c r="F10" s="17">
        <v>210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6"/>
      <c r="S10" s="17"/>
      <c r="T10" s="17"/>
      <c r="U10" s="17">
        <v>256</v>
      </c>
      <c r="V10" s="17">
        <v>256</v>
      </c>
      <c r="W10" s="37"/>
    </row>
    <row r="11" spans="1:23" ht="30" customHeight="1">
      <c r="A11" s="20" t="s">
        <v>26</v>
      </c>
      <c r="B11" s="6">
        <v>55</v>
      </c>
      <c r="C11" s="6"/>
      <c r="D11" s="17">
        <f t="shared" si="0"/>
        <v>60</v>
      </c>
      <c r="E11" s="17">
        <f t="shared" si="1"/>
        <v>109.09090909090908</v>
      </c>
      <c r="F11" s="17">
        <v>60</v>
      </c>
      <c r="G11" s="17"/>
      <c r="H11" s="17"/>
      <c r="I11" s="17"/>
      <c r="J11" s="17"/>
      <c r="K11" s="17"/>
      <c r="L11" s="17"/>
      <c r="M11" s="17"/>
      <c r="N11" s="16"/>
      <c r="O11" s="16"/>
      <c r="P11" s="16"/>
      <c r="Q11" s="17"/>
      <c r="R11" s="6"/>
      <c r="S11" s="17"/>
      <c r="T11" s="17"/>
      <c r="U11" s="17">
        <v>80</v>
      </c>
      <c r="V11" s="18">
        <v>60</v>
      </c>
      <c r="W11" s="37"/>
    </row>
    <row r="12" spans="1:23" ht="30" customHeight="1">
      <c r="A12" s="20" t="s">
        <v>27</v>
      </c>
      <c r="B12" s="6">
        <v>250</v>
      </c>
      <c r="C12" s="6"/>
      <c r="D12" s="17">
        <f t="shared" si="0"/>
        <v>125</v>
      </c>
      <c r="E12" s="17">
        <f t="shared" si="1"/>
        <v>50</v>
      </c>
      <c r="F12" s="17"/>
      <c r="G12" s="17">
        <v>125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6">
        <v>100</v>
      </c>
      <c r="S12" s="6"/>
      <c r="T12" s="6"/>
      <c r="U12" s="17">
        <v>250</v>
      </c>
      <c r="V12" s="18">
        <v>250</v>
      </c>
      <c r="W12" s="37"/>
    </row>
    <row r="13" spans="1:23" ht="30" customHeight="1">
      <c r="A13" s="20" t="s">
        <v>80</v>
      </c>
      <c r="B13" s="6">
        <v>2807</v>
      </c>
      <c r="C13" s="6"/>
      <c r="D13" s="17">
        <f t="shared" si="0"/>
        <v>1618</v>
      </c>
      <c r="E13" s="17">
        <f t="shared" si="1"/>
        <v>57.64161026006413</v>
      </c>
      <c r="F13" s="17">
        <v>578</v>
      </c>
      <c r="G13" s="17">
        <v>1040</v>
      </c>
      <c r="H13" s="17"/>
      <c r="I13" s="17"/>
      <c r="J13" s="17"/>
      <c r="K13" s="17"/>
      <c r="L13" s="17"/>
      <c r="M13" s="17"/>
      <c r="N13" s="16"/>
      <c r="O13" s="16"/>
      <c r="P13" s="16"/>
      <c r="Q13" s="17"/>
      <c r="R13" s="6">
        <v>1678</v>
      </c>
      <c r="S13" s="18">
        <v>200</v>
      </c>
      <c r="T13" s="6"/>
      <c r="U13" s="17">
        <v>2250</v>
      </c>
      <c r="V13" s="17">
        <v>2000</v>
      </c>
      <c r="W13" s="37" t="s">
        <v>15</v>
      </c>
    </row>
    <row r="14" spans="1:23" ht="30" customHeight="1">
      <c r="A14" s="20" t="s">
        <v>40</v>
      </c>
      <c r="B14" s="6">
        <v>1317</v>
      </c>
      <c r="C14" s="6">
        <v>90</v>
      </c>
      <c r="D14" s="17">
        <f t="shared" si="0"/>
        <v>695</v>
      </c>
      <c r="E14" s="17">
        <f t="shared" si="1"/>
        <v>52.771450265755504</v>
      </c>
      <c r="F14" s="17">
        <v>285</v>
      </c>
      <c r="G14" s="17">
        <v>210</v>
      </c>
      <c r="H14" s="17">
        <v>80</v>
      </c>
      <c r="I14" s="17">
        <v>40</v>
      </c>
      <c r="J14" s="17">
        <v>80</v>
      </c>
      <c r="K14" s="17"/>
      <c r="L14" s="17"/>
      <c r="M14" s="17"/>
      <c r="N14" s="16"/>
      <c r="O14" s="16"/>
      <c r="P14" s="16"/>
      <c r="Q14" s="17">
        <v>10</v>
      </c>
      <c r="R14" s="6">
        <v>474</v>
      </c>
      <c r="S14" s="6"/>
      <c r="T14" s="6"/>
      <c r="U14" s="17">
        <v>414</v>
      </c>
      <c r="V14" s="18">
        <v>440</v>
      </c>
      <c r="W14" s="38">
        <v>3</v>
      </c>
    </row>
    <row r="15" spans="1:231" ht="30" customHeight="1">
      <c r="A15" s="33" t="s">
        <v>42</v>
      </c>
      <c r="B15" s="6">
        <v>1062</v>
      </c>
      <c r="C15" s="6"/>
      <c r="D15" s="17">
        <f t="shared" si="0"/>
        <v>600</v>
      </c>
      <c r="E15" s="17">
        <f t="shared" si="1"/>
        <v>56.49717514124294</v>
      </c>
      <c r="F15" s="17"/>
      <c r="G15" s="17">
        <v>600</v>
      </c>
      <c r="H15" s="17"/>
      <c r="I15" s="17"/>
      <c r="J15" s="17"/>
      <c r="K15" s="17"/>
      <c r="L15" s="17"/>
      <c r="M15" s="17" t="s">
        <v>15</v>
      </c>
      <c r="N15" s="17">
        <v>230</v>
      </c>
      <c r="O15" s="16"/>
      <c r="P15" s="17">
        <v>60</v>
      </c>
      <c r="Q15" s="17"/>
      <c r="R15" s="6">
        <v>740</v>
      </c>
      <c r="S15" s="18"/>
      <c r="T15" s="6"/>
      <c r="U15" s="17">
        <v>700</v>
      </c>
      <c r="V15" s="18">
        <v>600</v>
      </c>
      <c r="W15" s="3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</row>
    <row r="16" spans="1:231" ht="30" customHeight="1">
      <c r="A16" s="20" t="s">
        <v>37</v>
      </c>
      <c r="B16" s="6">
        <v>700</v>
      </c>
      <c r="C16" s="6">
        <v>1000</v>
      </c>
      <c r="D16" s="17">
        <f t="shared" si="0"/>
        <v>830</v>
      </c>
      <c r="E16" s="17">
        <f t="shared" si="1"/>
        <v>118.57142857142857</v>
      </c>
      <c r="F16" s="17">
        <v>130</v>
      </c>
      <c r="G16" s="17">
        <v>400</v>
      </c>
      <c r="H16" s="17"/>
      <c r="I16" s="17"/>
      <c r="J16" s="17">
        <v>300</v>
      </c>
      <c r="K16" s="17"/>
      <c r="L16" s="17">
        <v>50</v>
      </c>
      <c r="M16" s="17"/>
      <c r="N16" s="16"/>
      <c r="O16" s="16"/>
      <c r="P16" s="16"/>
      <c r="Q16" s="17"/>
      <c r="R16" s="6">
        <v>1200</v>
      </c>
      <c r="S16" s="18">
        <v>300</v>
      </c>
      <c r="T16" s="18"/>
      <c r="U16" s="17"/>
      <c r="V16" s="18"/>
      <c r="W16" s="3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</row>
    <row r="17" spans="1:231" ht="30" customHeight="1">
      <c r="A17" s="20" t="s">
        <v>57</v>
      </c>
      <c r="B17" s="6">
        <v>844</v>
      </c>
      <c r="C17" s="6"/>
      <c r="D17" s="17">
        <f t="shared" si="0"/>
        <v>450</v>
      </c>
      <c r="E17" s="17">
        <f t="shared" si="1"/>
        <v>53.317535545023695</v>
      </c>
      <c r="F17" s="17"/>
      <c r="G17" s="17">
        <v>450</v>
      </c>
      <c r="H17" s="17"/>
      <c r="I17" s="17"/>
      <c r="J17" s="17"/>
      <c r="K17" s="17"/>
      <c r="L17" s="17"/>
      <c r="M17" s="17"/>
      <c r="N17" s="16"/>
      <c r="O17" s="16"/>
      <c r="P17" s="16"/>
      <c r="Q17" s="17"/>
      <c r="R17" s="6">
        <v>20</v>
      </c>
      <c r="S17" s="6"/>
      <c r="T17" s="6"/>
      <c r="U17" s="17">
        <v>800</v>
      </c>
      <c r="V17" s="18">
        <v>600</v>
      </c>
      <c r="W17" s="3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</row>
    <row r="18" spans="1:231" ht="30" customHeight="1">
      <c r="A18" s="20" t="s">
        <v>38</v>
      </c>
      <c r="B18" s="6">
        <v>150</v>
      </c>
      <c r="C18" s="6"/>
      <c r="D18" s="17">
        <f t="shared" si="0"/>
        <v>90</v>
      </c>
      <c r="E18" s="17">
        <f t="shared" si="1"/>
        <v>60</v>
      </c>
      <c r="F18" s="17"/>
      <c r="G18" s="17">
        <v>90</v>
      </c>
      <c r="H18" s="17"/>
      <c r="I18" s="17"/>
      <c r="J18" s="17"/>
      <c r="K18" s="17"/>
      <c r="L18" s="17"/>
      <c r="M18" s="17"/>
      <c r="N18" s="16"/>
      <c r="O18" s="16"/>
      <c r="P18" s="16"/>
      <c r="Q18" s="17"/>
      <c r="R18" s="6"/>
      <c r="S18" s="18"/>
      <c r="T18" s="18"/>
      <c r="U18" s="17">
        <v>100</v>
      </c>
      <c r="V18" s="18">
        <v>100</v>
      </c>
      <c r="W18" s="3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</row>
    <row r="19" spans="1:231" ht="30" customHeight="1">
      <c r="A19" s="20" t="s">
        <v>39</v>
      </c>
      <c r="B19" s="6"/>
      <c r="C19" s="6"/>
      <c r="D19" s="17">
        <f t="shared" si="0"/>
        <v>0</v>
      </c>
      <c r="E19" s="17"/>
      <c r="F19" s="17"/>
      <c r="G19" s="17"/>
      <c r="H19" s="17"/>
      <c r="I19" s="17"/>
      <c r="J19" s="17"/>
      <c r="K19" s="17"/>
      <c r="L19" s="17"/>
      <c r="M19" s="17"/>
      <c r="N19" s="16"/>
      <c r="O19" s="16"/>
      <c r="P19" s="16"/>
      <c r="Q19" s="17"/>
      <c r="R19" s="6"/>
      <c r="S19" s="6"/>
      <c r="T19" s="6"/>
      <c r="U19" s="17"/>
      <c r="V19" s="18"/>
      <c r="W19" s="39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</row>
    <row r="20" spans="1:231" ht="30" customHeight="1">
      <c r="A20" s="22" t="s">
        <v>10</v>
      </c>
      <c r="B20" s="6">
        <f aca="true" t="shared" si="2" ref="B20:W20">SUM(B6:B19)</f>
        <v>10035</v>
      </c>
      <c r="C20" s="6">
        <f t="shared" si="2"/>
        <v>1090</v>
      </c>
      <c r="D20" s="6">
        <f t="shared" si="2"/>
        <v>6748</v>
      </c>
      <c r="E20" s="26">
        <f t="shared" si="1"/>
        <v>67.2446437468859</v>
      </c>
      <c r="F20" s="6">
        <f t="shared" si="2"/>
        <v>1993</v>
      </c>
      <c r="G20" s="6">
        <f t="shared" si="2"/>
        <v>4060</v>
      </c>
      <c r="H20" s="6">
        <f t="shared" si="2"/>
        <v>95</v>
      </c>
      <c r="I20" s="6">
        <f t="shared" si="2"/>
        <v>40</v>
      </c>
      <c r="J20" s="6">
        <f t="shared" si="2"/>
        <v>560</v>
      </c>
      <c r="K20" s="6">
        <f t="shared" si="2"/>
        <v>0</v>
      </c>
      <c r="L20" s="6">
        <f t="shared" si="2"/>
        <v>50</v>
      </c>
      <c r="M20" s="6">
        <f t="shared" si="2"/>
        <v>187</v>
      </c>
      <c r="N20" s="6">
        <f t="shared" si="2"/>
        <v>255</v>
      </c>
      <c r="O20" s="6">
        <f t="shared" si="2"/>
        <v>10</v>
      </c>
      <c r="P20" s="6">
        <f t="shared" si="2"/>
        <v>190</v>
      </c>
      <c r="Q20" s="6">
        <f t="shared" si="2"/>
        <v>10</v>
      </c>
      <c r="R20" s="6">
        <f t="shared" si="2"/>
        <v>7185</v>
      </c>
      <c r="S20" s="6">
        <f t="shared" si="2"/>
        <v>500</v>
      </c>
      <c r="T20" s="6">
        <f t="shared" si="2"/>
        <v>0</v>
      </c>
      <c r="U20" s="6">
        <f t="shared" si="2"/>
        <v>7520</v>
      </c>
      <c r="V20" s="6">
        <f t="shared" si="2"/>
        <v>6860</v>
      </c>
      <c r="W20" s="6">
        <f t="shared" si="2"/>
        <v>3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</row>
    <row r="21" spans="1:231" ht="30" customHeight="1">
      <c r="A21" s="20" t="s">
        <v>4</v>
      </c>
      <c r="B21" s="6"/>
      <c r="C21" s="6"/>
      <c r="D21" s="17">
        <f t="shared" si="0"/>
        <v>0</v>
      </c>
      <c r="E21" s="17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"/>
      <c r="Q21" s="1"/>
      <c r="R21" s="6"/>
      <c r="S21" s="6"/>
      <c r="T21" s="6"/>
      <c r="U21" s="18"/>
      <c r="V21" s="18"/>
      <c r="W21" s="39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</row>
    <row r="22" spans="1:231" ht="30" customHeight="1">
      <c r="A22" s="20" t="s">
        <v>41</v>
      </c>
      <c r="B22" s="6">
        <v>593</v>
      </c>
      <c r="C22" s="6"/>
      <c r="D22" s="17">
        <f aca="true" t="shared" si="3" ref="D22:D34">F22+G22+H22+I22+J22</f>
        <v>380</v>
      </c>
      <c r="E22" s="17">
        <f t="shared" si="1"/>
        <v>64.08094435075886</v>
      </c>
      <c r="F22" s="18">
        <v>300</v>
      </c>
      <c r="G22" s="18">
        <v>80</v>
      </c>
      <c r="H22" s="18"/>
      <c r="I22" s="18"/>
      <c r="J22" s="18"/>
      <c r="K22" s="18"/>
      <c r="L22" s="18"/>
      <c r="M22" s="1"/>
      <c r="N22" s="1"/>
      <c r="O22" s="1"/>
      <c r="P22" s="1"/>
      <c r="Q22" s="16"/>
      <c r="R22" s="6">
        <v>73</v>
      </c>
      <c r="S22" s="6"/>
      <c r="T22" s="6"/>
      <c r="U22" s="18">
        <v>500</v>
      </c>
      <c r="V22" s="18">
        <v>500</v>
      </c>
      <c r="W22" s="39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</row>
    <row r="23" spans="1:231" ht="30" customHeight="1">
      <c r="A23" s="20" t="s">
        <v>28</v>
      </c>
      <c r="B23" s="6">
        <v>65</v>
      </c>
      <c r="C23" s="6"/>
      <c r="D23" s="17">
        <f t="shared" si="3"/>
        <v>0</v>
      </c>
      <c r="E23" s="17">
        <f t="shared" si="1"/>
        <v>0</v>
      </c>
      <c r="F23" s="18"/>
      <c r="G23" s="18"/>
      <c r="H23" s="18"/>
      <c r="I23" s="18"/>
      <c r="J23" s="18"/>
      <c r="K23" s="18"/>
      <c r="L23" s="18"/>
      <c r="M23" s="1"/>
      <c r="N23" s="1"/>
      <c r="O23" s="1"/>
      <c r="P23" s="1"/>
      <c r="Q23" s="16"/>
      <c r="R23" s="6"/>
      <c r="S23" s="6"/>
      <c r="T23" s="6"/>
      <c r="U23" s="18"/>
      <c r="V23" s="19"/>
      <c r="W23" s="39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</row>
    <row r="24" spans="1:231" ht="30" customHeight="1">
      <c r="A24" s="20" t="s">
        <v>29</v>
      </c>
      <c r="B24" s="6"/>
      <c r="C24" s="6"/>
      <c r="D24" s="17">
        <f t="shared" si="3"/>
        <v>0</v>
      </c>
      <c r="E24" s="17" t="e">
        <f t="shared" si="1"/>
        <v>#DIV/0!</v>
      </c>
      <c r="F24" s="18"/>
      <c r="G24" s="18"/>
      <c r="H24" s="18"/>
      <c r="I24" s="18"/>
      <c r="J24" s="18"/>
      <c r="K24" s="18"/>
      <c r="L24" s="18"/>
      <c r="M24" s="1"/>
      <c r="N24" s="1"/>
      <c r="O24" s="1"/>
      <c r="P24" s="1"/>
      <c r="Q24" s="16"/>
      <c r="R24" s="6"/>
      <c r="S24" s="6"/>
      <c r="T24" s="6"/>
      <c r="U24" s="18"/>
      <c r="V24" s="19"/>
      <c r="W24" s="39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</row>
    <row r="25" spans="1:231" ht="30" customHeight="1">
      <c r="A25" s="20" t="s">
        <v>30</v>
      </c>
      <c r="B25" s="6">
        <v>114</v>
      </c>
      <c r="C25" s="6"/>
      <c r="D25" s="17">
        <f t="shared" si="3"/>
        <v>114</v>
      </c>
      <c r="E25" s="17">
        <f t="shared" si="1"/>
        <v>100</v>
      </c>
      <c r="F25" s="18">
        <v>69</v>
      </c>
      <c r="G25" s="18">
        <v>45</v>
      </c>
      <c r="H25" s="18"/>
      <c r="I25" s="18"/>
      <c r="J25" s="18"/>
      <c r="K25" s="18"/>
      <c r="L25" s="18"/>
      <c r="M25" s="1"/>
      <c r="N25" s="1"/>
      <c r="O25" s="1"/>
      <c r="P25" s="1"/>
      <c r="Q25" s="16"/>
      <c r="R25" s="6">
        <v>12</v>
      </c>
      <c r="S25" s="6"/>
      <c r="T25" s="6"/>
      <c r="U25" s="18">
        <v>114</v>
      </c>
      <c r="V25" s="18">
        <v>114</v>
      </c>
      <c r="W25" s="3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</row>
    <row r="26" spans="1:231" ht="30" customHeight="1">
      <c r="A26" s="20" t="s">
        <v>65</v>
      </c>
      <c r="B26" s="6"/>
      <c r="C26" s="6"/>
      <c r="D26" s="17">
        <f t="shared" si="3"/>
        <v>20</v>
      </c>
      <c r="E26" s="17" t="e">
        <f t="shared" si="1"/>
        <v>#DIV/0!</v>
      </c>
      <c r="F26" s="26"/>
      <c r="G26" s="18">
        <v>20</v>
      </c>
      <c r="H26" s="26"/>
      <c r="I26" s="26"/>
      <c r="J26" s="26"/>
      <c r="K26" s="26"/>
      <c r="L26" s="26"/>
      <c r="M26" s="1"/>
      <c r="N26" s="1"/>
      <c r="O26" s="1"/>
      <c r="P26" s="1"/>
      <c r="Q26" s="16"/>
      <c r="R26" s="6" t="s">
        <v>15</v>
      </c>
      <c r="S26" s="17"/>
      <c r="T26" s="17"/>
      <c r="U26" s="18">
        <v>20</v>
      </c>
      <c r="V26" s="18">
        <v>20</v>
      </c>
      <c r="W26" s="3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</row>
    <row r="27" spans="1:231" ht="30" customHeight="1">
      <c r="A27" s="20" t="s">
        <v>44</v>
      </c>
      <c r="B27" s="6">
        <v>451</v>
      </c>
      <c r="C27" s="6"/>
      <c r="D27" s="17">
        <f t="shared" si="3"/>
        <v>451</v>
      </c>
      <c r="E27" s="17">
        <f t="shared" si="1"/>
        <v>100</v>
      </c>
      <c r="F27" s="18">
        <v>200</v>
      </c>
      <c r="G27" s="18">
        <v>251</v>
      </c>
      <c r="H27" s="18"/>
      <c r="I27" s="18"/>
      <c r="J27" s="18"/>
      <c r="K27" s="18"/>
      <c r="L27" s="18"/>
      <c r="M27" s="1"/>
      <c r="N27" s="1"/>
      <c r="O27" s="1"/>
      <c r="P27" s="1"/>
      <c r="Q27" s="17"/>
      <c r="R27" s="6"/>
      <c r="S27" s="6"/>
      <c r="T27" s="6"/>
      <c r="U27" s="18">
        <v>451</v>
      </c>
      <c r="V27" s="17">
        <v>451</v>
      </c>
      <c r="W27" s="3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</row>
    <row r="28" spans="1:231" ht="30" customHeight="1">
      <c r="A28" s="20" t="s">
        <v>61</v>
      </c>
      <c r="B28" s="6">
        <v>350</v>
      </c>
      <c r="C28" s="6"/>
      <c r="D28" s="17">
        <f t="shared" si="3"/>
        <v>200</v>
      </c>
      <c r="E28" s="17">
        <f t="shared" si="1"/>
        <v>57.14285714285714</v>
      </c>
      <c r="F28" s="18">
        <v>50</v>
      </c>
      <c r="G28" s="18">
        <v>150</v>
      </c>
      <c r="H28" s="18"/>
      <c r="I28" s="18"/>
      <c r="J28" s="18"/>
      <c r="K28" s="18"/>
      <c r="L28" s="18"/>
      <c r="M28" s="1"/>
      <c r="N28" s="1"/>
      <c r="O28" s="1"/>
      <c r="P28" s="1"/>
      <c r="Q28" s="16"/>
      <c r="R28" s="6"/>
      <c r="S28" s="6"/>
      <c r="T28" s="6"/>
      <c r="U28" s="18">
        <v>120</v>
      </c>
      <c r="V28" s="17">
        <v>120</v>
      </c>
      <c r="W28" s="39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</row>
    <row r="29" spans="1:231" ht="30" customHeight="1">
      <c r="A29" s="20" t="s">
        <v>31</v>
      </c>
      <c r="B29" s="6">
        <v>100</v>
      </c>
      <c r="C29" s="6"/>
      <c r="D29" s="17">
        <f t="shared" si="3"/>
        <v>70</v>
      </c>
      <c r="E29" s="17">
        <f t="shared" si="1"/>
        <v>70</v>
      </c>
      <c r="F29" s="18">
        <v>35</v>
      </c>
      <c r="G29" s="18">
        <v>35</v>
      </c>
      <c r="H29" s="18"/>
      <c r="I29" s="18"/>
      <c r="J29" s="18"/>
      <c r="K29" s="18"/>
      <c r="L29" s="18"/>
      <c r="M29" s="1"/>
      <c r="N29" s="1"/>
      <c r="O29" s="1"/>
      <c r="P29" s="1"/>
      <c r="Q29" s="16"/>
      <c r="R29" s="23">
        <v>25</v>
      </c>
      <c r="S29" s="6"/>
      <c r="T29" s="6"/>
      <c r="U29" s="18">
        <v>60</v>
      </c>
      <c r="V29" s="17">
        <v>60</v>
      </c>
      <c r="W29" s="3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</row>
    <row r="30" spans="1:231" ht="30" customHeight="1">
      <c r="A30" s="20" t="s">
        <v>62</v>
      </c>
      <c r="B30" s="6">
        <v>230</v>
      </c>
      <c r="C30" s="6"/>
      <c r="D30" s="17">
        <f t="shared" si="3"/>
        <v>10</v>
      </c>
      <c r="E30" s="17">
        <f t="shared" si="1"/>
        <v>4.3478260869565215</v>
      </c>
      <c r="F30" s="18">
        <v>10</v>
      </c>
      <c r="G30" s="18"/>
      <c r="H30" s="18"/>
      <c r="I30" s="18"/>
      <c r="J30" s="18"/>
      <c r="K30" s="18"/>
      <c r="L30" s="18"/>
      <c r="M30" s="1"/>
      <c r="N30" s="18">
        <v>60</v>
      </c>
      <c r="O30" s="1"/>
      <c r="P30" s="1"/>
      <c r="Q30" s="16"/>
      <c r="R30" s="6"/>
      <c r="S30" s="6"/>
      <c r="T30" s="6"/>
      <c r="U30" s="18">
        <v>60</v>
      </c>
      <c r="V30" s="17">
        <v>60</v>
      </c>
      <c r="W30" s="3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</row>
    <row r="31" spans="1:231" ht="30" customHeight="1">
      <c r="A31" s="20" t="s">
        <v>43</v>
      </c>
      <c r="B31" s="6">
        <v>36</v>
      </c>
      <c r="C31" s="6"/>
      <c r="D31" s="17">
        <f t="shared" si="3"/>
        <v>20</v>
      </c>
      <c r="E31" s="17">
        <f t="shared" si="1"/>
        <v>55.55555555555556</v>
      </c>
      <c r="F31" s="18">
        <v>10</v>
      </c>
      <c r="G31" s="18">
        <v>10</v>
      </c>
      <c r="H31" s="18"/>
      <c r="I31" s="18"/>
      <c r="J31" s="18"/>
      <c r="K31" s="18"/>
      <c r="L31" s="18"/>
      <c r="M31" s="1"/>
      <c r="N31" s="19"/>
      <c r="O31" s="1"/>
      <c r="P31" s="1"/>
      <c r="Q31" s="16"/>
      <c r="R31" s="6">
        <v>10</v>
      </c>
      <c r="S31" s="6"/>
      <c r="T31" s="6"/>
      <c r="U31" s="18">
        <v>20</v>
      </c>
      <c r="V31" s="17">
        <v>20</v>
      </c>
      <c r="W31" s="3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</row>
    <row r="32" spans="1:231" ht="30" customHeight="1">
      <c r="A32" s="20" t="s">
        <v>32</v>
      </c>
      <c r="B32" s="6">
        <v>9</v>
      </c>
      <c r="C32" s="6"/>
      <c r="D32" s="17">
        <f t="shared" si="3"/>
        <v>9</v>
      </c>
      <c r="E32" s="17">
        <f t="shared" si="1"/>
        <v>100</v>
      </c>
      <c r="F32" s="18">
        <v>3</v>
      </c>
      <c r="G32" s="18">
        <v>6</v>
      </c>
      <c r="H32" s="18"/>
      <c r="I32" s="18"/>
      <c r="J32" s="18"/>
      <c r="K32" s="18"/>
      <c r="L32" s="18"/>
      <c r="M32" s="18">
        <v>2</v>
      </c>
      <c r="N32" s="19"/>
      <c r="O32" s="1"/>
      <c r="P32" s="1"/>
      <c r="Q32" s="16"/>
      <c r="R32" s="6">
        <v>2</v>
      </c>
      <c r="S32" s="6"/>
      <c r="T32" s="6"/>
      <c r="U32" s="18">
        <v>9</v>
      </c>
      <c r="V32" s="17">
        <v>9</v>
      </c>
      <c r="W32" s="3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</row>
    <row r="33" spans="1:231" ht="30" customHeight="1">
      <c r="A33" s="20" t="s">
        <v>33</v>
      </c>
      <c r="B33" s="6">
        <v>56</v>
      </c>
      <c r="C33" s="6"/>
      <c r="D33" s="17">
        <f t="shared" si="3"/>
        <v>56</v>
      </c>
      <c r="E33" s="17">
        <f t="shared" si="1"/>
        <v>100</v>
      </c>
      <c r="F33" s="18">
        <v>21</v>
      </c>
      <c r="G33" s="18">
        <v>20</v>
      </c>
      <c r="H33" s="18">
        <v>15</v>
      </c>
      <c r="I33" s="18"/>
      <c r="J33" s="18"/>
      <c r="K33" s="18"/>
      <c r="L33" s="18"/>
      <c r="M33" s="1"/>
      <c r="N33" s="18">
        <v>6</v>
      </c>
      <c r="O33" s="1"/>
      <c r="P33" s="1"/>
      <c r="Q33" s="16"/>
      <c r="R33" s="6"/>
      <c r="S33" s="6"/>
      <c r="T33" s="6"/>
      <c r="U33" s="18">
        <v>56</v>
      </c>
      <c r="V33" s="17">
        <v>56</v>
      </c>
      <c r="W33" s="3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</row>
    <row r="34" spans="1:231" ht="30" customHeight="1">
      <c r="A34" s="20" t="s">
        <v>63</v>
      </c>
      <c r="B34" s="6">
        <v>7</v>
      </c>
      <c r="C34" s="6"/>
      <c r="D34" s="17">
        <f t="shared" si="3"/>
        <v>11</v>
      </c>
      <c r="E34" s="17">
        <f t="shared" si="1"/>
        <v>157.14285714285714</v>
      </c>
      <c r="F34" s="18">
        <v>3</v>
      </c>
      <c r="G34" s="18">
        <v>8</v>
      </c>
      <c r="H34" s="18"/>
      <c r="I34" s="18"/>
      <c r="J34" s="18"/>
      <c r="K34" s="18"/>
      <c r="L34" s="18"/>
      <c r="M34" s="1"/>
      <c r="N34" s="19"/>
      <c r="O34" s="1"/>
      <c r="P34" s="1"/>
      <c r="Q34" s="16"/>
      <c r="R34" s="6"/>
      <c r="S34" s="6"/>
      <c r="T34" s="6"/>
      <c r="U34" s="18">
        <v>11</v>
      </c>
      <c r="V34" s="17">
        <v>11</v>
      </c>
      <c r="W34" s="3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</row>
    <row r="35" spans="1:23" ht="30" customHeight="1">
      <c r="A35" s="22" t="s">
        <v>2</v>
      </c>
      <c r="B35" s="6">
        <f>SUM(B21:B34)</f>
        <v>2011</v>
      </c>
      <c r="C35" s="6">
        <f>SUM(C21:C34)</f>
        <v>0</v>
      </c>
      <c r="D35" s="6">
        <f>SUM(D21:D34)</f>
        <v>1341</v>
      </c>
      <c r="E35" s="26">
        <f t="shared" si="1"/>
        <v>66.68324216807558</v>
      </c>
      <c r="F35" s="6">
        <f aca="true" t="shared" si="4" ref="F35:W35">SUM(F21:F34)</f>
        <v>701</v>
      </c>
      <c r="G35" s="6">
        <f t="shared" si="4"/>
        <v>625</v>
      </c>
      <c r="H35" s="6">
        <f t="shared" si="4"/>
        <v>15</v>
      </c>
      <c r="I35" s="6">
        <f t="shared" si="4"/>
        <v>0</v>
      </c>
      <c r="J35" s="6">
        <f t="shared" si="4"/>
        <v>0</v>
      </c>
      <c r="K35" s="6">
        <f t="shared" si="4"/>
        <v>0</v>
      </c>
      <c r="L35" s="6">
        <f t="shared" si="4"/>
        <v>0</v>
      </c>
      <c r="M35" s="6">
        <f t="shared" si="4"/>
        <v>2</v>
      </c>
      <c r="N35" s="6">
        <f t="shared" si="4"/>
        <v>66</v>
      </c>
      <c r="O35" s="6">
        <f t="shared" si="4"/>
        <v>0</v>
      </c>
      <c r="P35" s="6">
        <f t="shared" si="4"/>
        <v>0</v>
      </c>
      <c r="Q35" s="6">
        <f t="shared" si="4"/>
        <v>0</v>
      </c>
      <c r="R35" s="6">
        <f t="shared" si="4"/>
        <v>122</v>
      </c>
      <c r="S35" s="6">
        <f t="shared" si="4"/>
        <v>0</v>
      </c>
      <c r="T35" s="6">
        <f t="shared" si="4"/>
        <v>0</v>
      </c>
      <c r="U35" s="6">
        <f t="shared" si="4"/>
        <v>1421</v>
      </c>
      <c r="V35" s="6">
        <f t="shared" si="4"/>
        <v>1421</v>
      </c>
      <c r="W35" s="6">
        <f t="shared" si="4"/>
        <v>0</v>
      </c>
    </row>
    <row r="36" spans="1:23" ht="30" customHeight="1">
      <c r="A36" s="3" t="s">
        <v>3</v>
      </c>
      <c r="B36" s="5">
        <f>B20+B35</f>
        <v>12046</v>
      </c>
      <c r="C36" s="5">
        <f>C20+C35</f>
        <v>1090</v>
      </c>
      <c r="D36" s="5">
        <f>D20+D35</f>
        <v>8089</v>
      </c>
      <c r="E36" s="26">
        <f t="shared" si="1"/>
        <v>67.15092146770712</v>
      </c>
      <c r="F36" s="5">
        <f aca="true" t="shared" si="5" ref="F36:W36">F20+F35</f>
        <v>2694</v>
      </c>
      <c r="G36" s="5">
        <f t="shared" si="5"/>
        <v>4685</v>
      </c>
      <c r="H36" s="5">
        <f t="shared" si="5"/>
        <v>110</v>
      </c>
      <c r="I36" s="5">
        <f t="shared" si="5"/>
        <v>40</v>
      </c>
      <c r="J36" s="5">
        <f t="shared" si="5"/>
        <v>560</v>
      </c>
      <c r="K36" s="5">
        <f t="shared" si="5"/>
        <v>0</v>
      </c>
      <c r="L36" s="5">
        <f t="shared" si="5"/>
        <v>50</v>
      </c>
      <c r="M36" s="5">
        <f t="shared" si="5"/>
        <v>189</v>
      </c>
      <c r="N36" s="5">
        <f t="shared" si="5"/>
        <v>321</v>
      </c>
      <c r="O36" s="5">
        <f t="shared" si="5"/>
        <v>10</v>
      </c>
      <c r="P36" s="5">
        <f t="shared" si="5"/>
        <v>190</v>
      </c>
      <c r="Q36" s="5">
        <f t="shared" si="5"/>
        <v>10</v>
      </c>
      <c r="R36" s="5">
        <f t="shared" si="5"/>
        <v>7307</v>
      </c>
      <c r="S36" s="5">
        <f t="shared" si="5"/>
        <v>500</v>
      </c>
      <c r="T36" s="5">
        <f t="shared" si="5"/>
        <v>0</v>
      </c>
      <c r="U36" s="5">
        <f t="shared" si="5"/>
        <v>8941</v>
      </c>
      <c r="V36" s="5">
        <f t="shared" si="5"/>
        <v>8281</v>
      </c>
      <c r="W36" s="5">
        <f t="shared" si="5"/>
        <v>3</v>
      </c>
    </row>
    <row r="38" ht="12.75">
      <c r="A38" s="4" t="s">
        <v>66</v>
      </c>
    </row>
    <row r="42" ht="12.75">
      <c r="T42" t="s">
        <v>14</v>
      </c>
    </row>
  </sheetData>
  <sheetProtection/>
  <mergeCells count="4">
    <mergeCell ref="S4:T4"/>
    <mergeCell ref="F2:J2"/>
    <mergeCell ref="A1:T1"/>
    <mergeCell ref="U2:V2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2022-05-18T07:53:13Z</cp:lastPrinted>
  <dcterms:created xsi:type="dcterms:W3CDTF">2001-05-08T06:08:01Z</dcterms:created>
  <dcterms:modified xsi:type="dcterms:W3CDTF">2022-05-18T07:54:26Z</dcterms:modified>
  <cp:category/>
  <cp:version/>
  <cp:contentType/>
  <cp:contentStatus/>
</cp:coreProperties>
</file>