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(2)'!$A$1:$AD$38</definedName>
  </definedNames>
  <calcPr fullCalcOnLoad="1"/>
</workbook>
</file>

<file path=xl/sharedStrings.xml><?xml version="1.0" encoding="utf-8"?>
<sst xmlns="http://schemas.openxmlformats.org/spreadsheetml/2006/main" count="96" uniqueCount="74">
  <si>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</si>
  <si>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</si>
  <si>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</si>
  <si>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</si>
  <si>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</si>
  <si>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</si>
  <si>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</si>
  <si>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</si>
  <si>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</si>
  <si>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</si>
  <si>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</si>
  <si>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</si>
  <si>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</si>
  <si>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</si>
  <si>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</si>
  <si>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</si>
  <si>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</si>
  <si>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</si>
  <si>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</si>
  <si>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</si>
  <si>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</si>
  <si>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</si>
  <si>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</si>
  <si>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</si>
  <si>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</si>
  <si>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</si>
  <si>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</si>
  <si>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</si>
  <si>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</si>
  <si>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</si>
  <si>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</si>
  <si>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</si>
  <si>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</si>
  <si>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</si>
  <si>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</si>
  <si>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</si>
  <si>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</si>
  <si>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</si>
  <si>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</si>
  <si>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</si>
  <si>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</si>
  <si>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</si>
  <si>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</si>
  <si>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</si>
  <si>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</si>
  <si>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</si>
  <si>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</si>
  <si>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</si>
  <si>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</si>
  <si>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</si>
  <si>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</si>
  <si>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</si>
  <si>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</si>
  <si>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</si>
  <si>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</si>
  <si>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</si>
  <si>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</si>
  <si>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</si>
  <si>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</si>
  <si>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</si>
  <si>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</si>
  <si>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</si>
  <si>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</si>
  <si>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</si>
  <si>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</si>
  <si>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</si>
  <si>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</si>
  <si>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</si>
  <si>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</si>
  <si>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</si>
  <si>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</si>
  <si>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</si>
  <si>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</si>
  <si>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Информация о сельскохозяйственных работах по состоянию на 01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</si>
</sst>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75" zoomScaleNormal="75" zoomScaleSheetLayoutView="75" zoomScalePageLayoutView="0" workbookViewId="0" topLeftCell="A1">
      <pane xSplit="1" ySplit="5" topLeftCell="M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28" sqref="W28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30" ht="18" customHeight="1">
      <c r="A2" s="30" t="s">
        <v>1</v>
      </c>
      <c r="B2" s="63" t="s">
        <v>21</v>
      </c>
      <c r="C2" s="63"/>
      <c r="D2" s="60" t="s">
        <v>28</v>
      </c>
      <c r="E2" s="61"/>
      <c r="F2" s="62" t="s">
        <v>29</v>
      </c>
      <c r="G2" s="63"/>
      <c r="H2" s="63"/>
      <c r="I2" s="63"/>
      <c r="J2" s="63"/>
      <c r="K2" s="63"/>
      <c r="L2" s="63"/>
      <c r="M2" s="64"/>
      <c r="N2" s="5" t="s">
        <v>16</v>
      </c>
      <c r="O2" s="62" t="s">
        <v>30</v>
      </c>
      <c r="P2" s="63"/>
      <c r="Q2" s="63"/>
      <c r="R2" s="63"/>
      <c r="S2" s="63"/>
      <c r="T2" s="63"/>
      <c r="U2" s="63"/>
      <c r="V2" s="64"/>
      <c r="W2" s="16" t="s">
        <v>31</v>
      </c>
      <c r="X2" s="16" t="s">
        <v>32</v>
      </c>
      <c r="Y2" s="34" t="s">
        <v>27</v>
      </c>
      <c r="Z2" s="55" t="s">
        <v>52</v>
      </c>
      <c r="AA2" s="56"/>
      <c r="AB2" s="52" t="s">
        <v>67</v>
      </c>
      <c r="AC2" s="53"/>
      <c r="AD2" s="54"/>
    </row>
    <row r="3" spans="1:30" ht="16.5" customHeight="1">
      <c r="A3" s="31"/>
      <c r="B3" s="18" t="s">
        <v>22</v>
      </c>
      <c r="C3" s="18" t="s">
        <v>23</v>
      </c>
      <c r="D3" s="65" t="s">
        <v>33</v>
      </c>
      <c r="E3" s="66"/>
      <c r="F3" s="6" t="s">
        <v>34</v>
      </c>
      <c r="G3" s="62" t="s">
        <v>35</v>
      </c>
      <c r="H3" s="63"/>
      <c r="I3" s="63"/>
      <c r="J3" s="63"/>
      <c r="K3" s="63"/>
      <c r="L3" s="63"/>
      <c r="M3" s="64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57" t="s">
        <v>53</v>
      </c>
      <c r="AA3" s="58"/>
      <c r="AB3" s="40" t="s">
        <v>68</v>
      </c>
      <c r="AC3" s="41" t="s">
        <v>69</v>
      </c>
      <c r="AD3" s="46" t="s">
        <v>70</v>
      </c>
    </row>
    <row r="4" spans="1:30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51" t="s">
        <v>49</v>
      </c>
      <c r="AB4" s="44" t="s">
        <v>66</v>
      </c>
      <c r="AC4" s="45" t="s">
        <v>24</v>
      </c>
      <c r="AD4" s="47" t="s">
        <v>42</v>
      </c>
    </row>
    <row r="5" spans="1:30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9" t="s">
        <v>5</v>
      </c>
      <c r="Z5" s="43" t="s">
        <v>5</v>
      </c>
      <c r="AA5" s="42" t="s">
        <v>5</v>
      </c>
      <c r="AB5" s="50"/>
      <c r="AC5" s="38"/>
      <c r="AD5" s="48"/>
    </row>
    <row r="6" spans="1:30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1500</v>
      </c>
      <c r="Z6" s="49">
        <v>1100</v>
      </c>
      <c r="AA6" s="49"/>
      <c r="AB6" s="38"/>
      <c r="AC6" s="38"/>
      <c r="AD6" s="22"/>
    </row>
    <row r="7" spans="1:30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>
        <v>3</v>
      </c>
      <c r="Y7" s="22">
        <v>500</v>
      </c>
      <c r="Z7" s="22">
        <v>154</v>
      </c>
      <c r="AA7" s="22"/>
      <c r="AB7" s="36"/>
      <c r="AC7" s="36"/>
      <c r="AD7" s="22"/>
    </row>
    <row r="8" spans="1:30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374</v>
      </c>
      <c r="G8" s="22">
        <v>70</v>
      </c>
      <c r="H8" s="22">
        <v>140</v>
      </c>
      <c r="I8" s="22">
        <v>35</v>
      </c>
      <c r="J8" s="22">
        <v>113</v>
      </c>
      <c r="K8" s="22">
        <v>16</v>
      </c>
      <c r="L8" s="22"/>
      <c r="M8" s="22"/>
      <c r="N8" s="29">
        <f t="shared" si="1"/>
        <v>92.11822660098522</v>
      </c>
      <c r="O8" s="22">
        <f t="shared" si="2"/>
        <v>864</v>
      </c>
      <c r="P8" s="22">
        <v>202</v>
      </c>
      <c r="Q8" s="22">
        <v>361</v>
      </c>
      <c r="R8" s="22">
        <v>87</v>
      </c>
      <c r="S8" s="22">
        <v>174</v>
      </c>
      <c r="T8" s="22">
        <v>40</v>
      </c>
      <c r="U8" s="22"/>
      <c r="V8" s="22"/>
      <c r="W8" s="29">
        <f t="shared" si="3"/>
        <v>23.101604278074866</v>
      </c>
      <c r="X8" s="22">
        <v>2</v>
      </c>
      <c r="Y8" s="22">
        <v>100</v>
      </c>
      <c r="Z8" s="22"/>
      <c r="AA8" s="22"/>
      <c r="AB8" s="36"/>
      <c r="AC8" s="36"/>
      <c r="AD8" s="22"/>
    </row>
    <row r="9" spans="1:30" ht="33" customHeight="1">
      <c r="A9" s="67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340</v>
      </c>
      <c r="G9" s="22">
        <v>100</v>
      </c>
      <c r="H9" s="22"/>
      <c r="I9" s="22">
        <v>160</v>
      </c>
      <c r="J9" s="22">
        <v>80</v>
      </c>
      <c r="K9" s="22"/>
      <c r="L9" s="22"/>
      <c r="M9" s="22"/>
      <c r="N9" s="29">
        <f t="shared" si="1"/>
        <v>97.14285714285714</v>
      </c>
      <c r="O9" s="22">
        <f t="shared" si="2"/>
        <v>912</v>
      </c>
      <c r="P9" s="22">
        <v>200</v>
      </c>
      <c r="Q9" s="22"/>
      <c r="R9" s="22">
        <v>400</v>
      </c>
      <c r="S9" s="22">
        <v>312</v>
      </c>
      <c r="T9" s="22"/>
      <c r="U9" s="22"/>
      <c r="V9" s="22"/>
      <c r="W9" s="29">
        <f t="shared" si="3"/>
        <v>26.823529411764703</v>
      </c>
      <c r="X9" s="22">
        <v>2</v>
      </c>
      <c r="Y9" s="22">
        <v>100</v>
      </c>
      <c r="Z9" s="22"/>
      <c r="AA9" s="22"/>
      <c r="AB9" s="36"/>
      <c r="AC9" s="36"/>
      <c r="AD9" s="22"/>
    </row>
    <row r="10" spans="1:30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>
        <v>2</v>
      </c>
      <c r="Y10" s="22">
        <v>100</v>
      </c>
      <c r="Z10" s="22"/>
      <c r="AA10" s="22"/>
      <c r="AB10" s="36"/>
      <c r="AC10" s="36"/>
      <c r="AD10" s="22" t="e">
        <f>AC10/AB10*10</f>
        <v>#DIV/0!</v>
      </c>
    </row>
    <row r="11" spans="1:30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62</v>
      </c>
      <c r="G11" s="22"/>
      <c r="H11" s="22"/>
      <c r="I11" s="22">
        <v>62</v>
      </c>
      <c r="J11" s="22"/>
      <c r="K11" s="22"/>
      <c r="L11" s="22"/>
      <c r="M11" s="22"/>
      <c r="N11" s="29">
        <f t="shared" si="1"/>
        <v>88.57142857142857</v>
      </c>
      <c r="O11" s="22">
        <f t="shared" si="2"/>
        <v>138</v>
      </c>
      <c r="P11" s="22"/>
      <c r="Q11" s="22"/>
      <c r="R11" s="22">
        <v>138</v>
      </c>
      <c r="S11" s="22"/>
      <c r="T11" s="22"/>
      <c r="U11" s="22"/>
      <c r="V11" s="22"/>
      <c r="W11" s="29">
        <f t="shared" si="3"/>
        <v>22.258064516129032</v>
      </c>
      <c r="X11" s="22"/>
      <c r="Y11" s="22"/>
      <c r="Z11" s="22"/>
      <c r="AA11" s="22"/>
      <c r="AB11" s="36"/>
      <c r="AC11" s="36"/>
      <c r="AD11" s="22" t="e">
        <f>AC11/AB11*10</f>
        <v>#DIV/0!</v>
      </c>
    </row>
    <row r="12" spans="1:30" ht="33" customHeight="1">
      <c r="A12" s="67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36"/>
      <c r="AC12" s="36"/>
      <c r="AD12" s="22"/>
    </row>
    <row r="13" spans="1:30" ht="33" customHeight="1">
      <c r="A13" s="67" t="s">
        <v>57</v>
      </c>
      <c r="B13" s="9"/>
      <c r="C13" s="9"/>
      <c r="D13" s="17">
        <v>4469</v>
      </c>
      <c r="E13" s="22">
        <v>1678</v>
      </c>
      <c r="F13" s="22">
        <f t="shared" si="0"/>
        <v>3510</v>
      </c>
      <c r="G13" s="22">
        <v>1678</v>
      </c>
      <c r="H13" s="22"/>
      <c r="I13" s="22">
        <v>412</v>
      </c>
      <c r="J13" s="22">
        <v>1420</v>
      </c>
      <c r="K13" s="22"/>
      <c r="L13" s="22"/>
      <c r="M13" s="22"/>
      <c r="N13" s="29">
        <f t="shared" si="1"/>
        <v>78.5410606399642</v>
      </c>
      <c r="O13" s="9">
        <f t="shared" si="2"/>
        <v>17491</v>
      </c>
      <c r="P13" s="9">
        <v>9084</v>
      </c>
      <c r="Q13" s="22"/>
      <c r="R13" s="22">
        <v>2107</v>
      </c>
      <c r="S13" s="22">
        <v>6300</v>
      </c>
      <c r="T13" s="22"/>
      <c r="U13" s="22"/>
      <c r="V13" s="22"/>
      <c r="W13" s="29">
        <f t="shared" si="3"/>
        <v>49.831908831908834</v>
      </c>
      <c r="X13" s="22">
        <v>8</v>
      </c>
      <c r="Y13" s="22">
        <v>2450</v>
      </c>
      <c r="Z13" s="22">
        <v>2449</v>
      </c>
      <c r="AA13" s="22"/>
      <c r="AB13" s="36"/>
      <c r="AC13" s="36"/>
      <c r="AD13" s="22"/>
    </row>
    <row r="14" spans="1:30" ht="33" customHeight="1">
      <c r="A14" s="67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1138</v>
      </c>
      <c r="G14" s="22">
        <v>113</v>
      </c>
      <c r="H14" s="22">
        <v>361</v>
      </c>
      <c r="I14" s="22">
        <v>341</v>
      </c>
      <c r="J14" s="22">
        <v>174</v>
      </c>
      <c r="K14" s="22">
        <v>20</v>
      </c>
      <c r="L14" s="22">
        <v>43</v>
      </c>
      <c r="M14" s="22">
        <v>86</v>
      </c>
      <c r="N14" s="29">
        <f t="shared" si="1"/>
        <v>76.42713230355943</v>
      </c>
      <c r="O14" s="22">
        <f t="shared" si="2"/>
        <v>2696</v>
      </c>
      <c r="P14" s="22">
        <v>525</v>
      </c>
      <c r="Q14" s="22">
        <v>793</v>
      </c>
      <c r="R14" s="22">
        <v>659</v>
      </c>
      <c r="S14" s="22">
        <v>430</v>
      </c>
      <c r="T14" s="22">
        <v>58</v>
      </c>
      <c r="U14" s="22">
        <v>61</v>
      </c>
      <c r="V14" s="22">
        <v>170</v>
      </c>
      <c r="W14" s="29">
        <f t="shared" si="3"/>
        <v>23.69068541300527</v>
      </c>
      <c r="X14" s="22">
        <v>4</v>
      </c>
      <c r="Y14" s="22">
        <v>500</v>
      </c>
      <c r="Z14" s="22">
        <v>25</v>
      </c>
      <c r="AA14" s="22"/>
      <c r="AB14" s="22">
        <v>9.4</v>
      </c>
      <c r="AC14" s="22">
        <v>202</v>
      </c>
      <c r="AD14" s="29">
        <f>AC14/AB14*10</f>
        <v>214.8936170212766</v>
      </c>
    </row>
    <row r="15" spans="1:205" ht="33" customHeight="1">
      <c r="A15" s="68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1190</v>
      </c>
      <c r="G15" s="22">
        <v>660</v>
      </c>
      <c r="H15" s="17"/>
      <c r="I15" s="22">
        <v>90</v>
      </c>
      <c r="J15" s="22">
        <v>440</v>
      </c>
      <c r="K15" s="17"/>
      <c r="L15" s="17"/>
      <c r="M15" s="17"/>
      <c r="N15" s="29">
        <f t="shared" si="1"/>
        <v>68.94553881807649</v>
      </c>
      <c r="O15" s="22">
        <f t="shared" si="2"/>
        <v>4395</v>
      </c>
      <c r="P15" s="22">
        <v>2180</v>
      </c>
      <c r="Q15" s="17"/>
      <c r="R15" s="22">
        <v>279</v>
      </c>
      <c r="S15" s="22">
        <v>1936</v>
      </c>
      <c r="T15" s="17"/>
      <c r="U15" s="17"/>
      <c r="V15" s="17"/>
      <c r="W15" s="29">
        <f t="shared" si="3"/>
        <v>36.9327731092437</v>
      </c>
      <c r="X15" s="22">
        <v>4</v>
      </c>
      <c r="Y15" s="22">
        <v>1000</v>
      </c>
      <c r="Z15" s="17"/>
      <c r="AA15" s="17"/>
      <c r="AB15" s="37"/>
      <c r="AC15" s="37"/>
      <c r="AD15" s="2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67" t="s">
        <v>60</v>
      </c>
      <c r="B16" s="9"/>
      <c r="C16" s="9"/>
      <c r="D16" s="17">
        <v>1790</v>
      </c>
      <c r="E16" s="22">
        <v>900</v>
      </c>
      <c r="F16" s="22">
        <f t="shared" si="0"/>
        <v>1700</v>
      </c>
      <c r="G16" s="22">
        <v>900</v>
      </c>
      <c r="H16" s="22"/>
      <c r="I16" s="22">
        <v>80</v>
      </c>
      <c r="J16" s="22">
        <v>375</v>
      </c>
      <c r="K16" s="22"/>
      <c r="L16" s="22"/>
      <c r="M16" s="22">
        <v>345</v>
      </c>
      <c r="N16" s="29">
        <f t="shared" si="1"/>
        <v>94.97206703910615</v>
      </c>
      <c r="O16" s="22">
        <f t="shared" si="2"/>
        <v>5670</v>
      </c>
      <c r="P16" s="22">
        <v>2700</v>
      </c>
      <c r="Q16" s="22">
        <v>350</v>
      </c>
      <c r="R16" s="22">
        <v>320</v>
      </c>
      <c r="S16" s="22">
        <v>1500</v>
      </c>
      <c r="T16" s="22"/>
      <c r="U16" s="22"/>
      <c r="V16" s="22">
        <v>800</v>
      </c>
      <c r="W16" s="29">
        <f t="shared" si="3"/>
        <v>33.35294117647059</v>
      </c>
      <c r="X16" s="22">
        <v>3</v>
      </c>
      <c r="Y16" s="22"/>
      <c r="Z16" s="22">
        <v>400</v>
      </c>
      <c r="AA16" s="17"/>
      <c r="AB16" s="37"/>
      <c r="AC16" s="37"/>
      <c r="AD16" s="2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2253</v>
      </c>
      <c r="P17" s="22">
        <v>64</v>
      </c>
      <c r="Q17" s="17"/>
      <c r="R17" s="17"/>
      <c r="S17" s="22">
        <v>2189</v>
      </c>
      <c r="T17" s="17"/>
      <c r="U17" s="17"/>
      <c r="V17" s="17"/>
      <c r="W17" s="29">
        <f t="shared" si="3"/>
        <v>31.51048951048951</v>
      </c>
      <c r="X17" s="22"/>
      <c r="Y17" s="22">
        <v>70</v>
      </c>
      <c r="Z17" s="17"/>
      <c r="AA17" s="17"/>
      <c r="AB17" s="37"/>
      <c r="AC17" s="37"/>
      <c r="AD17" s="2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37"/>
      <c r="AC18" s="37"/>
      <c r="AD18" s="2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14272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2480</v>
      </c>
      <c r="J19" s="17">
        <f t="shared" si="4"/>
        <v>4437</v>
      </c>
      <c r="K19" s="17">
        <f t="shared" si="4"/>
        <v>36</v>
      </c>
      <c r="L19" s="17">
        <f t="shared" si="4"/>
        <v>43</v>
      </c>
      <c r="M19" s="17">
        <f t="shared" si="4"/>
        <v>671</v>
      </c>
      <c r="N19" s="33">
        <f t="shared" si="1"/>
        <v>87.46169873759038</v>
      </c>
      <c r="O19" s="22">
        <f t="shared" si="2"/>
        <v>55928</v>
      </c>
      <c r="P19" s="17">
        <f aca="true" t="shared" si="5" ref="P19:V19">SUM(P6:P18)</f>
        <v>27283</v>
      </c>
      <c r="Q19" s="17">
        <f t="shared" si="5"/>
        <v>1504</v>
      </c>
      <c r="R19" s="17">
        <f t="shared" si="5"/>
        <v>7903</v>
      </c>
      <c r="S19" s="17">
        <f t="shared" si="5"/>
        <v>17216</v>
      </c>
      <c r="T19" s="17">
        <f t="shared" si="5"/>
        <v>98</v>
      </c>
      <c r="U19" s="17">
        <f t="shared" si="5"/>
        <v>61</v>
      </c>
      <c r="V19" s="17">
        <f t="shared" si="5"/>
        <v>1863</v>
      </c>
      <c r="W19" s="33">
        <f t="shared" si="3"/>
        <v>39.187219730941706</v>
      </c>
      <c r="X19" s="17">
        <f aca="true" t="shared" si="6" ref="X19:AC19">SUM(X6:X18)</f>
        <v>28</v>
      </c>
      <c r="Y19" s="17">
        <f t="shared" si="6"/>
        <v>6420</v>
      </c>
      <c r="Z19" s="17">
        <f t="shared" si="6"/>
        <v>4178</v>
      </c>
      <c r="AA19" s="17">
        <f t="shared" si="6"/>
        <v>0</v>
      </c>
      <c r="AB19" s="17">
        <f t="shared" si="6"/>
        <v>9.4</v>
      </c>
      <c r="AC19" s="17">
        <f t="shared" si="6"/>
        <v>202</v>
      </c>
      <c r="AD19" s="17">
        <f>AC19/AB19*10</f>
        <v>214.8936170212766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37"/>
      <c r="AC20" s="37"/>
      <c r="AD20" s="2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67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>
        <v>1</v>
      </c>
      <c r="Y21" s="22">
        <v>100</v>
      </c>
      <c r="Z21" s="17"/>
      <c r="AA21" s="17"/>
      <c r="AB21" s="37"/>
      <c r="AC21" s="37"/>
      <c r="AD21" s="2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67" t="s">
        <v>11</v>
      </c>
      <c r="B22" s="9">
        <v>40</v>
      </c>
      <c r="C22" s="9"/>
      <c r="D22" s="17">
        <v>65</v>
      </c>
      <c r="E22" s="22"/>
      <c r="F22" s="22">
        <f t="shared" si="0"/>
        <v>40</v>
      </c>
      <c r="G22" s="17"/>
      <c r="H22" s="17"/>
      <c r="I22" s="22">
        <v>20</v>
      </c>
      <c r="J22" s="22">
        <v>20</v>
      </c>
      <c r="K22" s="17"/>
      <c r="L22" s="17"/>
      <c r="M22" s="17"/>
      <c r="N22" s="29">
        <f t="shared" si="1"/>
        <v>61.53846153846154</v>
      </c>
      <c r="O22" s="22">
        <f t="shared" si="2"/>
        <v>60</v>
      </c>
      <c r="P22" s="17"/>
      <c r="Q22" s="17"/>
      <c r="R22" s="22">
        <v>30</v>
      </c>
      <c r="S22" s="22">
        <v>30</v>
      </c>
      <c r="T22" s="17"/>
      <c r="U22" s="17"/>
      <c r="V22" s="17"/>
      <c r="W22" s="29">
        <f t="shared" si="3"/>
        <v>15</v>
      </c>
      <c r="X22" s="22">
        <v>1</v>
      </c>
      <c r="Y22" s="17"/>
      <c r="Z22" s="17"/>
      <c r="AA22" s="17"/>
      <c r="AB22" s="37"/>
      <c r="AC22" s="37"/>
      <c r="AD22" s="2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37"/>
      <c r="AC23" s="37"/>
      <c r="AD23" s="2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67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37"/>
      <c r="AC24" s="37"/>
      <c r="AD24" s="2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>
        <v>1</v>
      </c>
      <c r="Y25" s="22"/>
      <c r="Z25" s="17"/>
      <c r="AA25" s="17"/>
      <c r="AB25" s="37"/>
      <c r="AC25" s="37"/>
      <c r="AD25" s="2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67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>
        <v>1</v>
      </c>
      <c r="Y26" s="22">
        <v>200</v>
      </c>
      <c r="Z26" s="17"/>
      <c r="AA26" s="17"/>
      <c r="AB26" s="37"/>
      <c r="AC26" s="37"/>
      <c r="AD26" s="22" t="e">
        <f>AC26/AB26*10</f>
        <v>#DIV/0!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37"/>
      <c r="AC27" s="37"/>
      <c r="AD27" s="2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37"/>
      <c r="AC28" s="37"/>
      <c r="AD28" s="2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37"/>
      <c r="AC29" s="37"/>
      <c r="AD29" s="2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37"/>
      <c r="AC30" s="37"/>
      <c r="AD30" s="2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37"/>
      <c r="AC31" s="37"/>
      <c r="AD31" s="2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37"/>
      <c r="AC32" s="37"/>
      <c r="AD32" s="2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37"/>
      <c r="AC33" s="37"/>
      <c r="AD33" s="2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37"/>
      <c r="AC34" s="37"/>
      <c r="AD34" s="2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0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2208.4</v>
      </c>
      <c r="G35" s="17">
        <f aca="true" t="shared" si="7" ref="G35:AC35">SUM(G20:G34)</f>
        <v>110</v>
      </c>
      <c r="H35" s="17">
        <f t="shared" si="7"/>
        <v>0</v>
      </c>
      <c r="I35" s="17">
        <f t="shared" si="7"/>
        <v>1055</v>
      </c>
      <c r="J35" s="17">
        <f t="shared" si="7"/>
        <v>957.4</v>
      </c>
      <c r="K35" s="17">
        <f t="shared" si="7"/>
        <v>86</v>
      </c>
      <c r="L35" s="17">
        <f t="shared" si="7"/>
        <v>0</v>
      </c>
      <c r="M35" s="17">
        <f t="shared" si="7"/>
        <v>0</v>
      </c>
      <c r="N35" s="33">
        <f t="shared" si="1"/>
        <v>98.88063042894242</v>
      </c>
      <c r="O35" s="17">
        <f t="shared" si="2"/>
        <v>7365</v>
      </c>
      <c r="P35" s="17">
        <f t="shared" si="7"/>
        <v>445</v>
      </c>
      <c r="Q35" s="17">
        <f t="shared" si="7"/>
        <v>0</v>
      </c>
      <c r="R35" s="17">
        <f t="shared" si="7"/>
        <v>3574</v>
      </c>
      <c r="S35" s="17">
        <f t="shared" si="7"/>
        <v>3134</v>
      </c>
      <c r="T35" s="17">
        <f t="shared" si="7"/>
        <v>212</v>
      </c>
      <c r="U35" s="17">
        <f t="shared" si="7"/>
        <v>0</v>
      </c>
      <c r="V35" s="17">
        <f t="shared" si="7"/>
        <v>0</v>
      </c>
      <c r="W35" s="17">
        <f t="shared" si="3"/>
        <v>33.349936605687375</v>
      </c>
      <c r="X35" s="17">
        <f t="shared" si="7"/>
        <v>4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0</v>
      </c>
      <c r="AC35" s="17">
        <f t="shared" si="7"/>
        <v>0</v>
      </c>
      <c r="AD35" s="17" t="e">
        <f>AC35/AB35*10</f>
        <v>#DIV/0!</v>
      </c>
    </row>
    <row r="36" spans="1:30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16480.4</v>
      </c>
      <c r="G36" s="17">
        <f aca="true" t="shared" si="8" ref="G36:AC36">G35+G19</f>
        <v>6214</v>
      </c>
      <c r="H36" s="17">
        <f t="shared" si="8"/>
        <v>501</v>
      </c>
      <c r="I36" s="17">
        <f t="shared" si="8"/>
        <v>3535</v>
      </c>
      <c r="J36" s="17">
        <f t="shared" si="8"/>
        <v>5394.4</v>
      </c>
      <c r="K36" s="17">
        <f t="shared" si="8"/>
        <v>122</v>
      </c>
      <c r="L36" s="17">
        <f t="shared" si="8"/>
        <v>43</v>
      </c>
      <c r="M36" s="17">
        <f t="shared" si="8"/>
        <v>671</v>
      </c>
      <c r="N36" s="33">
        <f t="shared" si="1"/>
        <v>88.83642204900978</v>
      </c>
      <c r="O36" s="17">
        <f t="shared" si="2"/>
        <v>63293</v>
      </c>
      <c r="P36" s="33">
        <f t="shared" si="8"/>
        <v>27728</v>
      </c>
      <c r="Q36" s="17">
        <f t="shared" si="8"/>
        <v>1504</v>
      </c>
      <c r="R36" s="17">
        <f t="shared" si="8"/>
        <v>11477</v>
      </c>
      <c r="S36" s="17">
        <f t="shared" si="8"/>
        <v>20350</v>
      </c>
      <c r="T36" s="17">
        <f t="shared" si="8"/>
        <v>310</v>
      </c>
      <c r="U36" s="17">
        <f t="shared" si="8"/>
        <v>61</v>
      </c>
      <c r="V36" s="17">
        <f t="shared" si="8"/>
        <v>1863</v>
      </c>
      <c r="W36" s="33">
        <f t="shared" si="3"/>
        <v>38.40501444139705</v>
      </c>
      <c r="X36" s="17">
        <f t="shared" si="8"/>
        <v>32</v>
      </c>
      <c r="Y36" s="17">
        <f t="shared" si="8"/>
        <v>6810</v>
      </c>
      <c r="Z36" s="17">
        <f t="shared" si="8"/>
        <v>4178</v>
      </c>
      <c r="AA36" s="17">
        <f t="shared" si="8"/>
        <v>0</v>
      </c>
      <c r="AB36" s="17">
        <f t="shared" si="8"/>
        <v>9.4</v>
      </c>
      <c r="AC36" s="17">
        <f t="shared" si="8"/>
        <v>202</v>
      </c>
      <c r="AD36" s="33">
        <f>AC36/AB36*10</f>
        <v>214.8936170212766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0">
    <mergeCell ref="AB2:AD2"/>
    <mergeCell ref="Z2:AA2"/>
    <mergeCell ref="Z3:AA3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2022-08-30T07:49:02Z</cp:lastPrinted>
  <dcterms:created xsi:type="dcterms:W3CDTF">2001-05-08T06:08:01Z</dcterms:created>
  <dcterms:modified xsi:type="dcterms:W3CDTF">2022-09-01T05:55:15Z</dcterms:modified>
  <cp:category/>
  <cp:version/>
  <cp:contentType/>
  <cp:contentStatus/>
</cp:coreProperties>
</file>