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<sst xmlns="http://schemas.openxmlformats.org/spreadsheetml/2006/main" count="84" uniqueCount="74">
  <si>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ПЕРСПЕКТИВНЫЙ ФИНАНСОВЫЙ ПЛАН</t>
  </si>
  <si>
    <t>1.</t>
  </si>
  <si>
    <t>Доходы</t>
  </si>
  <si>
    <t>1.1</t>
  </si>
  <si>
    <t>Налоговые доходы</t>
  </si>
  <si>
    <t>1.2</t>
  </si>
  <si>
    <t>Неналоговые доходы</t>
  </si>
  <si>
    <t>1.3</t>
  </si>
  <si>
    <t>Безвозмездные перечисления от бюджетов бюджетной системы Российской Федерации</t>
  </si>
  <si>
    <t>1.5</t>
  </si>
  <si>
    <t>Доходы от предпринимательской и иной приносящей доход деятельности</t>
  </si>
  <si>
    <t>2.</t>
  </si>
  <si>
    <r>
      <t xml:space="preserve">Текущие расходы - </t>
    </r>
    <r>
      <rPr>
        <sz val="10"/>
        <rFont val="Arial Cyr"/>
        <family val="2"/>
      </rPr>
      <t>всего</t>
    </r>
  </si>
  <si>
    <t>Общегосударственные расходы</t>
  </si>
  <si>
    <t>В том числе расходы на обслуживание государственного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</si>
  <si>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</si>
  <si>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</si>
  <si>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</si>
  <si>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</si>
  <si>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</si>
  <si>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Культура,кинематография,средства массовой информации</t>
  </si>
  <si>
    <t>Здравоохранение и спорт</t>
  </si>
  <si>
    <t>Социальная политика</t>
  </si>
  <si>
    <t>Прочие расходы</t>
  </si>
  <si>
    <t>Межбюджетные трансферты</t>
  </si>
  <si>
    <t>2.1</t>
  </si>
  <si>
    <t>В том числе текущие расходы за счет доходов от предпринимательской и иной приносящей доход деятельности</t>
  </si>
  <si>
    <t>3.</t>
  </si>
  <si>
    <t>Текущий баланс</t>
  </si>
  <si>
    <t>4.</t>
  </si>
  <si>
    <t>Капитальные расходы</t>
  </si>
  <si>
    <t>4.1</t>
  </si>
  <si>
    <t>Капитальное строительство</t>
  </si>
  <si>
    <t>Приобретение и модернизация оборудования и предметов длительного пользования</t>
  </si>
  <si>
    <t>Капитальные расходы за счет доходов от прдпринимательской и иной приносящей доход деятельности</t>
  </si>
  <si>
    <t>5.</t>
  </si>
  <si>
    <t>6.</t>
  </si>
  <si>
    <t>Источники финансирования дефицита бюджета</t>
  </si>
  <si>
    <t>6.1</t>
  </si>
  <si>
    <t>6.2</t>
  </si>
  <si>
    <t>Бюджетные кредиты,полученные от бюджетов других уровней бюджетной системы Российской Федерации</t>
  </si>
  <si>
    <t>6.3</t>
  </si>
  <si>
    <t>Кредиты,полученные от кредитных организаций</t>
  </si>
  <si>
    <t>6.4</t>
  </si>
  <si>
    <t>Поступления от продажи имущества,находящегося в муниципальной собственности Цивильского района</t>
  </si>
  <si>
    <t>6.5</t>
  </si>
  <si>
    <t>7.</t>
  </si>
  <si>
    <t>Муниципальный долг Цивильского района Чувашской Республики</t>
  </si>
  <si>
    <t>7.1</t>
  </si>
  <si>
    <t>Исходящий баланс общего долга (в том числе внешний долг по текущему курсу)</t>
  </si>
  <si>
    <t>7.1.1</t>
  </si>
  <si>
    <t>В том числе объем выданных поручительств на конец года</t>
  </si>
  <si>
    <t>(тыс.руб.)</t>
  </si>
  <si>
    <t>6.6</t>
  </si>
  <si>
    <t xml:space="preserve"> </t>
  </si>
  <si>
    <t>ЦИВИЛЬСКОГО МУНИЦИПАЛЬНОГО РАЙОНА ЧУВАШСКОЙ РЕСПУБЛИКИ</t>
  </si>
  <si>
    <t>Изменение остатков средств на счетах по учету средств муниципального бюджета Цивильского района</t>
  </si>
  <si>
    <t>на 2008-2010 годы</t>
  </si>
  <si>
    <t>Объем средств, направленных на исполнение муниципальных гарантий Цивильского района в случае, если исполнение муниципальных гарантий ведет к возникновению права регрессного требования гаранта к принципалу</t>
  </si>
  <si>
    <t>Разница между средствами, полученными от возврата предоставленных из бюджета Цивильского муниципального района бюджетных кредитов, и суммой предоставленных из бюджета Цивильского муниципального района бюджетных кредитов</t>
  </si>
  <si>
    <r>
      <t>Всего</t>
    </r>
    <r>
      <rPr>
        <sz val="10"/>
        <rFont val="Arial Cyr"/>
        <family val="0"/>
      </rPr>
      <t xml:space="preserve"> расходов</t>
    </r>
  </si>
  <si>
    <t>Профицит(+) / дефицит(-)</t>
  </si>
  <si>
    <t>№ п/п</t>
  </si>
  <si>
    <t>Показатели</t>
  </si>
  <si>
    <t>2006 год отчет</t>
  </si>
  <si>
    <t>2007 год оценка</t>
  </si>
  <si>
    <t>2008 год прогноз</t>
  </si>
  <si>
    <t>2009 год прогноз</t>
  </si>
  <si>
    <t>2010 год прогноз</t>
  </si>
  <si>
    <t>4.2</t>
  </si>
  <si>
    <t>4.3</t>
  </si>
  <si>
    <t>Приложение</t>
  </si>
  <si>
    <t>к распоряжению главы Цивильского района</t>
  </si>
  <si>
    <t>от 20.12.2007г. №330-р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</si>
</sst>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 horizontal="center" vertical="top"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B1">
      <selection activeCell="G6" sqref="G6"/>
    </sheetView>
  </sheetViews>
  <sheetFormatPr defaultColWidth="9.00390625" defaultRowHeight="12.75"/>
  <cols>
    <col min="1" max="1" width="5.25390625" style="0" customWidth="1"/>
    <col min="2" max="2" width="36.75390625" style="0" customWidth="1"/>
    <col min="3" max="3" width="10.125" style="10" customWidth="1"/>
    <col min="4" max="7" width="9.125" style="10" customWidth="1"/>
  </cols>
  <sheetData>
    <row r="1" spans="4:7" ht="12.75">
      <c r="D1" s="18" t="s">
        <v>71</v>
      </c>
      <c r="E1" s="18"/>
      <c r="F1" s="18"/>
      <c r="G1" s="18"/>
    </row>
    <row r="2" spans="4:7" ht="12.75">
      <c r="D2" s="18" t="s">
        <v>72</v>
      </c>
      <c r="E2" s="18"/>
      <c r="F2" s="18"/>
      <c r="G2" s="18"/>
    </row>
    <row r="3" spans="4:7" ht="12.75">
      <c r="D3" s="18" t="s">
        <v>73</v>
      </c>
      <c r="E3" s="18"/>
      <c r="F3" s="18"/>
      <c r="G3" s="18"/>
    </row>
    <row r="5" spans="2:6" ht="12.75">
      <c r="B5" s="17" t="s">
        <v>0</v>
      </c>
      <c r="C5" s="17"/>
      <c r="D5" s="17"/>
      <c r="E5" s="17"/>
      <c r="F5" s="17"/>
    </row>
    <row r="6" spans="2:6" ht="12.75">
      <c r="B6" s="17" t="s">
        <v>55</v>
      </c>
      <c r="C6" s="17"/>
      <c r="D6" s="17"/>
      <c r="E6" s="17"/>
      <c r="F6" s="17"/>
    </row>
    <row r="7" spans="2:6" ht="12.75">
      <c r="B7" s="17" t="s">
        <v>57</v>
      </c>
      <c r="C7" s="17"/>
      <c r="D7" s="17"/>
      <c r="E7" s="17"/>
      <c r="F7" s="17"/>
    </row>
    <row r="9" ht="12.75">
      <c r="G9" s="10" t="s">
        <v>52</v>
      </c>
    </row>
    <row r="10" spans="1:9" ht="25.5">
      <c r="A10" s="1" t="s">
        <v>62</v>
      </c>
      <c r="B10" s="2" t="s">
        <v>63</v>
      </c>
      <c r="C10" s="13" t="s">
        <v>64</v>
      </c>
      <c r="D10" s="13" t="s">
        <v>65</v>
      </c>
      <c r="E10" s="13" t="s">
        <v>66</v>
      </c>
      <c r="F10" s="13" t="s">
        <v>67</v>
      </c>
      <c r="G10" s="13" t="s">
        <v>68</v>
      </c>
      <c r="I10" t="s">
        <v>54</v>
      </c>
    </row>
    <row r="11" spans="1:7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ht="12.75">
      <c r="A12" s="3" t="s">
        <v>1</v>
      </c>
      <c r="B12" s="4" t="s">
        <v>2</v>
      </c>
      <c r="C12" s="14">
        <f>C13+C14+C15+C16</f>
        <v>223209.4</v>
      </c>
      <c r="D12" s="14">
        <f>D13+D14+D15+D16</f>
        <v>298914</v>
      </c>
      <c r="E12" s="14">
        <f>E13+E14+E15+E16</f>
        <v>311235.49999999994</v>
      </c>
      <c r="F12" s="14">
        <f>F13+F14+F15+F16</f>
        <v>355249.4</v>
      </c>
      <c r="G12" s="14">
        <f>G13+G14+G15+G16</f>
        <v>389176.10000000003</v>
      </c>
    </row>
    <row r="13" spans="1:7" ht="12.75">
      <c r="A13" s="5" t="s">
        <v>3</v>
      </c>
      <c r="B13" s="3" t="s">
        <v>4</v>
      </c>
      <c r="C13" s="14">
        <v>29242.6</v>
      </c>
      <c r="D13" s="14">
        <v>52062.4</v>
      </c>
      <c r="E13" s="14">
        <v>72032.2</v>
      </c>
      <c r="F13" s="14">
        <v>83188.4</v>
      </c>
      <c r="G13" s="14">
        <v>96151.6</v>
      </c>
    </row>
    <row r="14" spans="1:7" ht="12.75">
      <c r="A14" s="5" t="s">
        <v>5</v>
      </c>
      <c r="B14" s="3" t="s">
        <v>6</v>
      </c>
      <c r="C14" s="14">
        <v>4370.8</v>
      </c>
      <c r="D14" s="14">
        <v>4228.6</v>
      </c>
      <c r="E14" s="14">
        <v>5305.7</v>
      </c>
      <c r="F14" s="14">
        <v>4148.8</v>
      </c>
      <c r="G14" s="14">
        <v>3782.3</v>
      </c>
    </row>
    <row r="15" spans="1:7" ht="38.25">
      <c r="A15" s="6" t="s">
        <v>7</v>
      </c>
      <c r="B15" s="1" t="s">
        <v>8</v>
      </c>
      <c r="C15" s="15">
        <v>180436.3</v>
      </c>
      <c r="D15" s="15">
        <v>227921</v>
      </c>
      <c r="E15" s="15">
        <v>217125.8</v>
      </c>
      <c r="F15" s="15">
        <v>250097</v>
      </c>
      <c r="G15" s="15">
        <v>270409.7</v>
      </c>
    </row>
    <row r="16" spans="1:7" ht="25.5">
      <c r="A16" s="6" t="s">
        <v>9</v>
      </c>
      <c r="B16" s="1" t="s">
        <v>10</v>
      </c>
      <c r="C16" s="15">
        <v>9159.7</v>
      </c>
      <c r="D16" s="15">
        <v>14702</v>
      </c>
      <c r="E16" s="15">
        <v>16771.8</v>
      </c>
      <c r="F16" s="15">
        <v>17815.2</v>
      </c>
      <c r="G16" s="15">
        <v>18832.5</v>
      </c>
    </row>
    <row r="17" spans="1:7" ht="12.75">
      <c r="A17" s="5" t="s">
        <v>11</v>
      </c>
      <c r="B17" s="7" t="s">
        <v>12</v>
      </c>
      <c r="C17" s="14">
        <f>C18+C20+C21+C22+C23+C24+C25+C26+C27+C29</f>
        <v>193001.9</v>
      </c>
      <c r="D17" s="14">
        <f>D18+D20+D21+D22+D23+D24+D25+D26+D27+D28+D29</f>
        <v>284613.5</v>
      </c>
      <c r="E17" s="14">
        <f>E18+E20+E21+E22+E23+E24+E25+E26+E27+E28+E29</f>
        <v>285906.00000000006</v>
      </c>
      <c r="F17" s="14">
        <f>F18+F20+F21+F22+F23+F24+F25+F26+F27+F28+F29</f>
        <v>328000.1</v>
      </c>
      <c r="G17" s="14">
        <f>G18+G20+G21+G22+G23+G24+G25+G26+G27+G28+G29</f>
        <v>365340.50000000006</v>
      </c>
    </row>
    <row r="18" spans="1:7" ht="12.75">
      <c r="A18" s="5"/>
      <c r="B18" s="3" t="s">
        <v>13</v>
      </c>
      <c r="C18" s="14">
        <v>13157</v>
      </c>
      <c r="D18" s="14">
        <v>15995.8</v>
      </c>
      <c r="E18" s="14">
        <v>16783.4</v>
      </c>
      <c r="F18" s="14">
        <v>15629.7</v>
      </c>
      <c r="G18" s="14">
        <v>17266.4</v>
      </c>
    </row>
    <row r="19" spans="1:7" ht="28.5" customHeight="1">
      <c r="A19" s="5"/>
      <c r="B19" s="1" t="s">
        <v>14</v>
      </c>
      <c r="C19" s="14"/>
      <c r="D19" s="14"/>
      <c r="E19" s="14">
        <v>40</v>
      </c>
      <c r="F19" s="14">
        <v>40</v>
      </c>
      <c r="G19" s="14">
        <v>40</v>
      </c>
    </row>
    <row r="20" spans="1:7" ht="25.5">
      <c r="A20" s="5"/>
      <c r="B20" s="1" t="s">
        <v>15</v>
      </c>
      <c r="C20" s="14">
        <v>704.9</v>
      </c>
      <c r="D20" s="14">
        <v>567.8</v>
      </c>
      <c r="E20" s="14">
        <v>440</v>
      </c>
      <c r="F20" s="14">
        <v>470</v>
      </c>
      <c r="G20" s="14">
        <v>500</v>
      </c>
    </row>
    <row r="21" spans="1:7" ht="12.75">
      <c r="A21" s="5"/>
      <c r="B21" s="1" t="s">
        <v>16</v>
      </c>
      <c r="C21" s="14">
        <v>3498.8</v>
      </c>
      <c r="D21" s="14">
        <v>30498.3</v>
      </c>
      <c r="E21" s="14">
        <v>20230.1</v>
      </c>
      <c r="F21" s="14">
        <v>25693.2</v>
      </c>
      <c r="G21" s="14">
        <v>26828.7</v>
      </c>
    </row>
    <row r="22" spans="1:7" ht="12.75">
      <c r="A22" s="5"/>
      <c r="B22" s="1" t="s">
        <v>17</v>
      </c>
      <c r="C22" s="14">
        <v>0</v>
      </c>
      <c r="D22" s="14">
        <v>819.1</v>
      </c>
      <c r="E22" s="14">
        <v>0</v>
      </c>
      <c r="F22" s="14">
        <f>E22*1.07</f>
        <v>0</v>
      </c>
      <c r="G22" s="14">
        <f>F22*1.065</f>
        <v>0</v>
      </c>
    </row>
    <row r="23" spans="1:7" ht="12.75">
      <c r="A23" s="5"/>
      <c r="B23" s="1" t="s">
        <v>18</v>
      </c>
      <c r="C23" s="14">
        <v>0</v>
      </c>
      <c r="D23" s="14">
        <v>197.4</v>
      </c>
      <c r="E23" s="14">
        <v>271.6</v>
      </c>
      <c r="F23" s="14">
        <v>515</v>
      </c>
      <c r="G23" s="14">
        <v>538.2</v>
      </c>
    </row>
    <row r="24" spans="1:7" ht="12.75">
      <c r="A24" s="5"/>
      <c r="B24" s="1" t="s">
        <v>19</v>
      </c>
      <c r="C24" s="14">
        <v>97416.2</v>
      </c>
      <c r="D24" s="14">
        <v>121100.6</v>
      </c>
      <c r="E24" s="14">
        <v>135805.2</v>
      </c>
      <c r="F24" s="14">
        <v>163940.1</v>
      </c>
      <c r="G24" s="14">
        <v>186726.4</v>
      </c>
    </row>
    <row r="25" spans="1:7" ht="25.5">
      <c r="A25" s="5"/>
      <c r="B25" s="1" t="s">
        <v>20</v>
      </c>
      <c r="C25" s="14">
        <v>5025.5</v>
      </c>
      <c r="D25" s="14">
        <v>5294.3</v>
      </c>
      <c r="E25" s="14">
        <v>7144.6</v>
      </c>
      <c r="F25" s="14">
        <v>6469.8</v>
      </c>
      <c r="G25" s="14">
        <v>6887.2</v>
      </c>
    </row>
    <row r="26" spans="1:7" ht="12.75">
      <c r="A26" s="5"/>
      <c r="B26" s="1" t="s">
        <v>21</v>
      </c>
      <c r="C26" s="14">
        <v>41358.4</v>
      </c>
      <c r="D26" s="14">
        <v>49785.3</v>
      </c>
      <c r="E26" s="14">
        <v>55807.6</v>
      </c>
      <c r="F26" s="14">
        <v>62999.4</v>
      </c>
      <c r="G26" s="14">
        <v>68940.7</v>
      </c>
    </row>
    <row r="27" spans="1:7" ht="12.75">
      <c r="A27" s="5"/>
      <c r="B27" s="1" t="s">
        <v>22</v>
      </c>
      <c r="C27" s="14">
        <v>3547.6</v>
      </c>
      <c r="D27" s="14">
        <v>25117.7</v>
      </c>
      <c r="E27" s="14">
        <v>22439.7</v>
      </c>
      <c r="F27" s="14">
        <v>23130.6</v>
      </c>
      <c r="G27" s="14">
        <v>24056.4</v>
      </c>
    </row>
    <row r="28" spans="1:7" ht="12.75">
      <c r="A28" s="5"/>
      <c r="B28" s="1" t="s">
        <v>23</v>
      </c>
      <c r="C28" s="16"/>
      <c r="D28" s="14"/>
      <c r="E28" s="14"/>
      <c r="F28" s="14">
        <f>E28*1.07</f>
        <v>0</v>
      </c>
      <c r="G28" s="14">
        <f>F28*1.065</f>
        <v>0</v>
      </c>
    </row>
    <row r="29" spans="1:7" ht="12.75">
      <c r="A29" s="5"/>
      <c r="B29" s="1" t="s">
        <v>24</v>
      </c>
      <c r="C29" s="14">
        <v>28293.5</v>
      </c>
      <c r="D29" s="14">
        <v>35237.2</v>
      </c>
      <c r="E29" s="14">
        <v>26983.8</v>
      </c>
      <c r="F29" s="14">
        <v>29152.3</v>
      </c>
      <c r="G29" s="14">
        <v>33596.5</v>
      </c>
    </row>
    <row r="30" spans="1:7" ht="51">
      <c r="A30" s="6" t="s">
        <v>25</v>
      </c>
      <c r="B30" s="9" t="s">
        <v>26</v>
      </c>
      <c r="C30" s="14">
        <f>C31+C32+C33+C34+C35+C36+C37+C38+C39</f>
        <v>8582.9</v>
      </c>
      <c r="D30" s="14">
        <f>D31+D32+D33+D34+D35+D36+D37+D38+D39</f>
        <v>13239.2</v>
      </c>
      <c r="E30" s="14">
        <f>E31+E32+E33+E34+E35+E36+E37+E38+E39</f>
        <v>15571.8</v>
      </c>
      <c r="F30" s="14">
        <f>F31+F32+F33+F34+F35+F36+F37+F38+F39</f>
        <v>16415.2</v>
      </c>
      <c r="G30" s="14">
        <f>G31+G32+G33+G34+G35+G36+G37+G38+G39</f>
        <v>17232.5</v>
      </c>
    </row>
    <row r="31" spans="1:7" ht="12.75">
      <c r="A31" s="5"/>
      <c r="B31" s="1" t="s">
        <v>13</v>
      </c>
      <c r="C31" s="14">
        <v>34.9</v>
      </c>
      <c r="D31" s="14">
        <v>216.4</v>
      </c>
      <c r="E31" s="14">
        <v>130</v>
      </c>
      <c r="F31" s="14">
        <v>130</v>
      </c>
      <c r="G31" s="14">
        <v>130</v>
      </c>
    </row>
    <row r="32" spans="1:7" ht="25.5">
      <c r="A32" s="5"/>
      <c r="B32" s="1" t="s">
        <v>15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12.75">
      <c r="A33" s="5"/>
      <c r="B33" s="1" t="s">
        <v>16</v>
      </c>
      <c r="C33" s="14">
        <v>3</v>
      </c>
      <c r="D33" s="14">
        <v>0</v>
      </c>
      <c r="E33" s="14">
        <v>0</v>
      </c>
      <c r="F33" s="14">
        <v>0</v>
      </c>
      <c r="G33" s="14">
        <v>0</v>
      </c>
    </row>
    <row r="34" spans="1:7" ht="12.75">
      <c r="A34" s="5"/>
      <c r="B34" s="1" t="s">
        <v>17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2.75">
      <c r="A35" s="5"/>
      <c r="B35" s="1" t="s">
        <v>18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2.75">
      <c r="A36" s="5"/>
      <c r="B36" s="1" t="s">
        <v>19</v>
      </c>
      <c r="C36" s="14">
        <v>4123.1</v>
      </c>
      <c r="D36" s="14">
        <v>6994.6</v>
      </c>
      <c r="E36" s="14">
        <v>8706.8</v>
      </c>
      <c r="F36" s="14">
        <v>9830.2</v>
      </c>
      <c r="G36" s="14">
        <v>10620.5</v>
      </c>
    </row>
    <row r="37" spans="1:7" ht="25.5">
      <c r="A37" s="5"/>
      <c r="B37" s="1" t="s">
        <v>20</v>
      </c>
      <c r="C37" s="14">
        <v>204.7</v>
      </c>
      <c r="D37" s="14">
        <v>293</v>
      </c>
      <c r="E37" s="14">
        <v>445</v>
      </c>
      <c r="F37" s="14">
        <v>455</v>
      </c>
      <c r="G37" s="14">
        <v>472</v>
      </c>
    </row>
    <row r="38" spans="1:7" ht="12.75">
      <c r="A38" s="5"/>
      <c r="B38" s="1" t="s">
        <v>21</v>
      </c>
      <c r="C38" s="14">
        <v>4217.2</v>
      </c>
      <c r="D38" s="14">
        <v>5735.2</v>
      </c>
      <c r="E38" s="14">
        <v>6290</v>
      </c>
      <c r="F38" s="14">
        <v>6000</v>
      </c>
      <c r="G38" s="14">
        <v>6010</v>
      </c>
    </row>
    <row r="39" spans="1:7" ht="12.75">
      <c r="A39" s="5"/>
      <c r="B39" s="1" t="s">
        <v>22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ht="12.75">
      <c r="A40" s="5" t="s">
        <v>27</v>
      </c>
      <c r="B40" s="9" t="s">
        <v>28</v>
      </c>
      <c r="C40" s="14"/>
      <c r="D40" s="14"/>
      <c r="E40" s="14"/>
      <c r="F40" s="14"/>
      <c r="G40" s="14"/>
    </row>
    <row r="41" spans="1:7" ht="12.75">
      <c r="A41" s="5" t="s">
        <v>29</v>
      </c>
      <c r="B41" s="9" t="s">
        <v>30</v>
      </c>
      <c r="C41" s="14">
        <f>C42+C43+C44</f>
        <v>28666.800000000003</v>
      </c>
      <c r="D41" s="14">
        <f>D42+D43+D44</f>
        <v>16874.5</v>
      </c>
      <c r="E41" s="14">
        <f>E42+E43+E44</f>
        <v>27857.1</v>
      </c>
      <c r="F41" s="14">
        <f>F42+F43+F44</f>
        <v>29255.6</v>
      </c>
      <c r="G41" s="14">
        <f>G42+G43+G44</f>
        <v>25941.8</v>
      </c>
    </row>
    <row r="42" spans="1:7" ht="12.75">
      <c r="A42" s="5" t="s">
        <v>31</v>
      </c>
      <c r="B42" s="1" t="s">
        <v>32</v>
      </c>
      <c r="C42" s="14">
        <v>22192</v>
      </c>
      <c r="D42" s="14">
        <v>6697.5</v>
      </c>
      <c r="E42" s="14">
        <v>20079.1</v>
      </c>
      <c r="F42" s="14">
        <v>22613.6</v>
      </c>
      <c r="G42" s="14">
        <v>18071.8</v>
      </c>
    </row>
    <row r="43" spans="1:7" ht="38.25">
      <c r="A43" s="5" t="s">
        <v>69</v>
      </c>
      <c r="B43" s="1" t="s">
        <v>33</v>
      </c>
      <c r="C43" s="14">
        <v>5511.9</v>
      </c>
      <c r="D43" s="14">
        <v>8498.2</v>
      </c>
      <c r="E43" s="14">
        <v>6578</v>
      </c>
      <c r="F43" s="14">
        <v>5242</v>
      </c>
      <c r="G43" s="14">
        <v>6270</v>
      </c>
    </row>
    <row r="44" spans="1:7" ht="38.25">
      <c r="A44" s="6" t="s">
        <v>70</v>
      </c>
      <c r="B44" s="1" t="s">
        <v>34</v>
      </c>
      <c r="C44" s="14">
        <v>962.9</v>
      </c>
      <c r="D44" s="14">
        <v>1678.8</v>
      </c>
      <c r="E44" s="14">
        <v>1200</v>
      </c>
      <c r="F44" s="14">
        <v>1400</v>
      </c>
      <c r="G44" s="14">
        <v>1600</v>
      </c>
    </row>
    <row r="45" spans="1:7" ht="12.75">
      <c r="A45" s="6"/>
      <c r="B45" s="9" t="s">
        <v>60</v>
      </c>
      <c r="C45" s="14">
        <f>C17+C41</f>
        <v>221668.7</v>
      </c>
      <c r="D45" s="14">
        <f>D17+D41</f>
        <v>301488</v>
      </c>
      <c r="E45" s="14">
        <f>E17+E41</f>
        <v>313763.10000000003</v>
      </c>
      <c r="F45" s="14">
        <f>F17+F41</f>
        <v>357255.69999999995</v>
      </c>
      <c r="G45" s="14">
        <f>G17+G41</f>
        <v>391282.30000000005</v>
      </c>
    </row>
    <row r="46" spans="1:7" ht="12.75">
      <c r="A46" s="5" t="s">
        <v>35</v>
      </c>
      <c r="B46" s="9" t="s">
        <v>61</v>
      </c>
      <c r="C46" s="14">
        <f>C12-C45</f>
        <v>1540.6999999999825</v>
      </c>
      <c r="D46" s="14">
        <f>D12-D45</f>
        <v>-2574</v>
      </c>
      <c r="E46" s="14">
        <f>E12-E45</f>
        <v>-2527.600000000093</v>
      </c>
      <c r="F46" s="14">
        <f>F12-F45</f>
        <v>-2006.2999999999302</v>
      </c>
      <c r="G46" s="14">
        <f>G12-G45</f>
        <v>-2106.2000000000116</v>
      </c>
    </row>
    <row r="47" spans="1:7" ht="25.5">
      <c r="A47" s="6" t="s">
        <v>36</v>
      </c>
      <c r="B47" s="9" t="s">
        <v>37</v>
      </c>
      <c r="C47" s="14">
        <f>SUM(C48:C53)</f>
        <v>-1540.7</v>
      </c>
      <c r="D47" s="14">
        <f>SUM(D48:D53)</f>
        <v>2574</v>
      </c>
      <c r="E47" s="14">
        <f>SUM(E48:E53)</f>
        <v>2527.6</v>
      </c>
      <c r="F47" s="14">
        <f>SUM(F48:F53)</f>
        <v>2006.3000000000002</v>
      </c>
      <c r="G47" s="14">
        <f>SUM(G48:G53)</f>
        <v>2106.2000000000003</v>
      </c>
    </row>
    <row r="48" spans="1:7" ht="38.25">
      <c r="A48" s="6" t="s">
        <v>38</v>
      </c>
      <c r="B48" s="1" t="s">
        <v>40</v>
      </c>
      <c r="C48" s="14">
        <v>0</v>
      </c>
      <c r="D48" s="14">
        <v>0.1</v>
      </c>
      <c r="E48" s="14"/>
      <c r="F48" s="14">
        <v>-52.7</v>
      </c>
      <c r="G48" s="14">
        <v>-52.7</v>
      </c>
    </row>
    <row r="49" spans="1:7" ht="25.5">
      <c r="A49" s="8" t="s">
        <v>39</v>
      </c>
      <c r="B49" s="1" t="s">
        <v>42</v>
      </c>
      <c r="C49" s="14"/>
      <c r="D49" s="14"/>
      <c r="E49" s="14"/>
      <c r="F49" s="14"/>
      <c r="G49" s="14"/>
    </row>
    <row r="50" spans="1:7" ht="51">
      <c r="A50" s="6" t="s">
        <v>41</v>
      </c>
      <c r="B50" s="1" t="s">
        <v>44</v>
      </c>
      <c r="C50" s="14">
        <v>45.6</v>
      </c>
      <c r="D50" s="14">
        <v>69.8</v>
      </c>
      <c r="E50" s="14">
        <v>0</v>
      </c>
      <c r="F50" s="14">
        <v>0</v>
      </c>
      <c r="G50" s="14">
        <v>0</v>
      </c>
    </row>
    <row r="51" spans="1:7" ht="38.25">
      <c r="A51" s="6" t="s">
        <v>43</v>
      </c>
      <c r="B51" s="1" t="s">
        <v>56</v>
      </c>
      <c r="C51" s="14">
        <v>-1586.3</v>
      </c>
      <c r="D51" s="14">
        <v>2504.1</v>
      </c>
      <c r="E51" s="14">
        <v>2100</v>
      </c>
      <c r="F51" s="14">
        <v>2200</v>
      </c>
      <c r="G51" s="14">
        <v>2300</v>
      </c>
    </row>
    <row r="52" spans="1:7" ht="89.25">
      <c r="A52" s="6" t="s">
        <v>45</v>
      </c>
      <c r="B52" s="1" t="s">
        <v>58</v>
      </c>
      <c r="C52" s="14"/>
      <c r="D52" s="14"/>
      <c r="E52" s="14">
        <v>-141</v>
      </c>
      <c r="F52" s="14">
        <v>-141</v>
      </c>
      <c r="G52" s="14">
        <v>-141.1</v>
      </c>
    </row>
    <row r="53" spans="1:7" ht="102">
      <c r="A53" s="6" t="s">
        <v>53</v>
      </c>
      <c r="B53" s="1" t="s">
        <v>59</v>
      </c>
      <c r="C53" s="14"/>
      <c r="D53" s="14"/>
      <c r="E53" s="14">
        <v>568.6</v>
      </c>
      <c r="F53" s="14"/>
      <c r="G53" s="14"/>
    </row>
    <row r="54" spans="1:7" ht="25.5">
      <c r="A54" s="6" t="s">
        <v>46</v>
      </c>
      <c r="B54" s="9" t="s">
        <v>47</v>
      </c>
      <c r="C54" s="14">
        <v>1156</v>
      </c>
      <c r="D54" s="14">
        <v>581.2</v>
      </c>
      <c r="E54" s="14">
        <v>387.5</v>
      </c>
      <c r="F54" s="14">
        <v>246.5</v>
      </c>
      <c r="G54" s="14">
        <v>0</v>
      </c>
    </row>
    <row r="55" spans="1:9" ht="28.5" customHeight="1">
      <c r="A55" s="6" t="s">
        <v>48</v>
      </c>
      <c r="B55" s="1" t="s">
        <v>49</v>
      </c>
      <c r="C55" s="14">
        <v>1156</v>
      </c>
      <c r="D55" s="14">
        <v>581.2</v>
      </c>
      <c r="E55" s="14">
        <v>387.5</v>
      </c>
      <c r="F55" s="14">
        <v>246.5</v>
      </c>
      <c r="G55" s="14">
        <v>0</v>
      </c>
      <c r="I55" t="s">
        <v>54</v>
      </c>
    </row>
    <row r="56" spans="1:7" ht="25.5">
      <c r="A56" s="6" t="s">
        <v>50</v>
      </c>
      <c r="B56" s="1" t="s">
        <v>51</v>
      </c>
      <c r="C56" s="14">
        <v>523.9</v>
      </c>
      <c r="D56" s="14">
        <v>423.1</v>
      </c>
      <c r="E56" s="14">
        <v>282.1</v>
      </c>
      <c r="F56" s="14">
        <v>141.1</v>
      </c>
      <c r="G56" s="14">
        <v>0</v>
      </c>
    </row>
  </sheetData>
  <mergeCells count="6">
    <mergeCell ref="B5:F5"/>
    <mergeCell ref="B6:F6"/>
    <mergeCell ref="B7:F7"/>
    <mergeCell ref="D1:G1"/>
    <mergeCell ref="D2:G2"/>
    <mergeCell ref="D3:G3"/>
  </mergeCells>
  <printOptions/>
  <pageMargins left="0.75" right="0.36" top="0.5" bottom="0.61" header="0.3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Администратор</cp:lastModifiedBy>
  <cp:lastPrinted>2007-12-19T14:25:43Z</cp:lastPrinted>
  <dcterms:created xsi:type="dcterms:W3CDTF">2006-01-13T11:33:55Z</dcterms:created>
  <dcterms:modified xsi:type="dcterms:W3CDTF">2009-03-23T10:14:48Z</dcterms:modified>
  <cp:category/>
  <cp:version/>
  <cp:contentType/>
  <cp:contentStatus/>
</cp:coreProperties>
</file>