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Доходы1" sheetId="1" r:id="rId1"/>
    <sheet name="расходы2" sheetId="2" r:id="rId2"/>
    <sheet name="расходы3" sheetId="3" r:id="rId3"/>
    <sheet name="расходы-4" sheetId="4" r:id="rId4"/>
    <sheet name="источники5" sheetId="5" r:id="rId5"/>
  </sheets>
  <definedNames>
    <definedName name="_xlnm.Print_Area" localSheetId="2">'расходы3'!$A$1:$G$150</definedName>
    <definedName name="_xlnm.Print_Area" localSheetId="3">'расходы-4'!$A$1:$H$198</definedName>
  </definedNames>
  <calcPr fullCalcOnLoad="1"/>
</workbook>
</file>

<file path=xl/sharedStrings.xml><?xml version="1.0" encoding="utf-8"?>
<sst xmlns="http://schemas.openxmlformats.org/spreadsheetml/2006/main" count="1560" uniqueCount="401">
  <si>
    <t>НАИМЕНОВАНИЕ</t>
  </si>
  <si>
    <t>Мин</t>
  </si>
  <si>
    <t>РЗ</t>
  </si>
  <si>
    <t>ПР</t>
  </si>
  <si>
    <t>ЦСР</t>
  </si>
  <si>
    <t>ВР</t>
  </si>
  <si>
    <t>3</t>
  </si>
  <si>
    <t>4</t>
  </si>
  <si>
    <t>5</t>
  </si>
  <si>
    <t>6</t>
  </si>
  <si>
    <t>АДМИНИСТРАЦИЯ г. ШУМЕРЛЯ</t>
  </si>
  <si>
    <t>000</t>
  </si>
  <si>
    <t>Государственное управление и местное самоуправление</t>
  </si>
  <si>
    <t>01</t>
  </si>
  <si>
    <t>Функционирование органов местного самоуправления</t>
  </si>
  <si>
    <t>06</t>
  </si>
  <si>
    <t>Содержание органов местного самоуправления</t>
  </si>
  <si>
    <t>026</t>
  </si>
  <si>
    <t xml:space="preserve">    Денежное содержание аппарата</t>
  </si>
  <si>
    <t>027</t>
  </si>
  <si>
    <t xml:space="preserve">    Расходы на содержание аппарата</t>
  </si>
  <si>
    <t>029</t>
  </si>
  <si>
    <t>075</t>
  </si>
  <si>
    <t>Промышленность, энергетика и строительство</t>
  </si>
  <si>
    <t>07</t>
  </si>
  <si>
    <t>Строительство, архитектура</t>
  </si>
  <si>
    <t>Государственные капитальные вложения</t>
  </si>
  <si>
    <t>313</t>
  </si>
  <si>
    <t>Государственные капитальные вложения на безвозвратной основе</t>
  </si>
  <si>
    <t>198</t>
  </si>
  <si>
    <t>Прочие расходы, не отнесенные к другим видам расходов</t>
  </si>
  <si>
    <t>397</t>
  </si>
  <si>
    <t>Охрана окружающей природной среды и природных ресурсов, картография и геодезия</t>
  </si>
  <si>
    <t>09</t>
  </si>
  <si>
    <t>Водные ресурсы</t>
  </si>
  <si>
    <t>Финансирование мероприятий по регулированию, использованию и охране водных ресурсов</t>
  </si>
  <si>
    <t>360</t>
  </si>
  <si>
    <t>Финансирование мероприятий в области контроля за состоянием окружающей среды, природопользования и экологической безопасности</t>
  </si>
  <si>
    <t>224</t>
  </si>
  <si>
    <t>Прочие расходы в области охраны окружающей природной среды и природных ресурсов</t>
  </si>
  <si>
    <t>03</t>
  </si>
  <si>
    <t>Финансирование мероприятий в области контроля за состоянием окружающей природной среды и охраны природы</t>
  </si>
  <si>
    <t>362</t>
  </si>
  <si>
    <t>Субсидии на природоохранные мероприятия</t>
  </si>
  <si>
    <t>407</t>
  </si>
  <si>
    <t>Развитие рыночной инфраструктуры</t>
  </si>
  <si>
    <t>11</t>
  </si>
  <si>
    <t>Малый бизнес и предпринимательство</t>
  </si>
  <si>
    <t>Прочие расходы, неотнесенные к другим целевым  статьям</t>
  </si>
  <si>
    <t>515</t>
  </si>
  <si>
    <t xml:space="preserve">  Прочие расходы, не отнесенные к другим                                        видам расходов</t>
  </si>
  <si>
    <t>Предупреждение и ликвидация последствий чрезвычайных ситуаций и стихийных бедствий</t>
  </si>
  <si>
    <t>13</t>
  </si>
  <si>
    <t>02</t>
  </si>
  <si>
    <t>Целевой финансовый резерв для предупреждения и ликвидации чрезвычайных ситуаций</t>
  </si>
  <si>
    <t>399</t>
  </si>
  <si>
    <t xml:space="preserve">Целевой финансовый резерв </t>
  </si>
  <si>
    <t>254</t>
  </si>
  <si>
    <t>Средства массовой информации</t>
  </si>
  <si>
    <t>16</t>
  </si>
  <si>
    <t>Телевидание и радиовещание</t>
  </si>
  <si>
    <t>Государственная поддержка телерадиокомпаний</t>
  </si>
  <si>
    <t>420</t>
  </si>
  <si>
    <t>Целевые дотации и субсидии</t>
  </si>
  <si>
    <t>290</t>
  </si>
  <si>
    <t>Здравоохранение и физическая культура</t>
  </si>
  <si>
    <t>17</t>
  </si>
  <si>
    <t>Физическая культура и спорт</t>
  </si>
  <si>
    <t>Ведомственные расходы на физическую культуру и спорт</t>
  </si>
  <si>
    <t>434</t>
  </si>
  <si>
    <t>Социальная политика</t>
  </si>
  <si>
    <t>18</t>
  </si>
  <si>
    <t>Социальная помощь</t>
  </si>
  <si>
    <t>Ведомственные расходы в области социального обеспечения</t>
  </si>
  <si>
    <t>440</t>
  </si>
  <si>
    <t>Пособия и социальная помощь</t>
  </si>
  <si>
    <t>322</t>
  </si>
  <si>
    <t>Выплаты пенсий и пособий другим категориям граждан</t>
  </si>
  <si>
    <t>442</t>
  </si>
  <si>
    <t>Выплаты пенсий и пособий</t>
  </si>
  <si>
    <t>326</t>
  </si>
  <si>
    <t>Молодежная политика</t>
  </si>
  <si>
    <t>Государственная поддержка в области молодежной политики</t>
  </si>
  <si>
    <t>446</t>
  </si>
  <si>
    <t>Прочие учреждения и мероприятия в области социальной политики</t>
  </si>
  <si>
    <t>323</t>
  </si>
  <si>
    <t>Прочие мероприятия в области социальной политики</t>
  </si>
  <si>
    <t>Прочие расходы, не отнесенные к другим целевым статьям</t>
  </si>
  <si>
    <t xml:space="preserve">    Прочие расходы, не отнесенные к другим видам расходов</t>
  </si>
  <si>
    <t>Обслуживание государственного и муниципального долга</t>
  </si>
  <si>
    <t>19</t>
  </si>
  <si>
    <t>Обслуживание государственного и муниципального  внутреннего долга</t>
  </si>
  <si>
    <t>Процентные платежи по муниципальному долгу</t>
  </si>
  <si>
    <t>462</t>
  </si>
  <si>
    <t>Выплата процентов по муниципальному долгу</t>
  </si>
  <si>
    <t>331</t>
  </si>
  <si>
    <t>Прочие расходы</t>
  </si>
  <si>
    <t>30</t>
  </si>
  <si>
    <t>Прочие расходы , не отнесенныек другим подразделам</t>
  </si>
  <si>
    <t>04</t>
  </si>
  <si>
    <t>Прочие расходы, не отнесенные к другим подразделам</t>
  </si>
  <si>
    <t>ФИНАНСОВЫЙ ОТДЕЛ МИНИСТЕРСТВА ФИНАНСОВ ЧУВАШСКОЙ РЕСПУБЛИКИ В г. ШУМЕРЛЕ</t>
  </si>
  <si>
    <t>Сельское хозяйство и рыболовство</t>
  </si>
  <si>
    <t>071</t>
  </si>
  <si>
    <t>08</t>
  </si>
  <si>
    <t>Земельные ресурсы</t>
  </si>
  <si>
    <t>Мерроприятия по улучшению землеустройства и землепользования за счет земельного налога</t>
  </si>
  <si>
    <t>344</t>
  </si>
  <si>
    <t>Мероприятия по улучшению землеустройства и землепользования</t>
  </si>
  <si>
    <t>212</t>
  </si>
  <si>
    <t>Жилищно-коммунальное хозяйство</t>
  </si>
  <si>
    <t>12</t>
  </si>
  <si>
    <t>Жилищное хозяйство</t>
  </si>
  <si>
    <t>Государственная поддержка жилищного хозяйства субъектов Российской Федерации</t>
  </si>
  <si>
    <t>310</t>
  </si>
  <si>
    <t>Целевые  субсидии и субвенции</t>
  </si>
  <si>
    <t>Субсидии на покрытие убытков организаций,                                       возникающих при продаже товаров (работ, услуг)</t>
  </si>
  <si>
    <t>Капитальный ремонт жилого фонда</t>
  </si>
  <si>
    <t>Коммунальное хозяйство</t>
  </si>
  <si>
    <t>Государственная поддержка коммунального хозяйства субъектов Российской Федерации</t>
  </si>
  <si>
    <t>311</t>
  </si>
  <si>
    <t>Субсидии на услуги, оказываемые населению электро и теплоснабжающими организациями в субъектах РФ</t>
  </si>
  <si>
    <t>Расходы на благоустройство городов и сельских поселений и округов</t>
  </si>
  <si>
    <t>550</t>
  </si>
  <si>
    <t>Расходы на уличное освещение</t>
  </si>
  <si>
    <t>492</t>
  </si>
  <si>
    <t>Расходы по строительству и содержантю автомобтльных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</si>
  <si>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493</t>
  </si>
  <si>
    <t>Расходы на озеленение</t>
  </si>
  <si>
    <t>494</t>
  </si>
  <si>
    <t>Расходы по организации и содержанию мест захоронения</t>
  </si>
  <si>
    <t>495</t>
  </si>
  <si>
    <t>Прочие структуры коммунального хозяйства</t>
  </si>
  <si>
    <t>444</t>
  </si>
  <si>
    <t>Прочие расходы на жилищно-коммунальное хозяйство субъектов Российской Федерации</t>
  </si>
  <si>
    <t>312</t>
  </si>
  <si>
    <t>Кинематография</t>
  </si>
  <si>
    <t>056</t>
  </si>
  <si>
    <t>15</t>
  </si>
  <si>
    <t>Государственная поддержка кинематографии</t>
  </si>
  <si>
    <t>415</t>
  </si>
  <si>
    <t>Организации кинематографии</t>
  </si>
  <si>
    <t>282</t>
  </si>
  <si>
    <t>Бюджетные кредиты (бюджетные ссуды)</t>
  </si>
  <si>
    <t>Бюдетные кредиты (бюджетные ссуды)</t>
  </si>
  <si>
    <t>514</t>
  </si>
  <si>
    <t>Бюджетные кредиты из бюджетов субъектов Российской Федерации и муниципальных образований юридическим лицам</t>
  </si>
  <si>
    <t>357</t>
  </si>
  <si>
    <t>ОТДЕЛ ОБРАЗОВАНИЯ АДМИНИСТРАЦИИ г. ШУМЕРЛЯ</t>
  </si>
  <si>
    <t>Образование</t>
  </si>
  <si>
    <t>14</t>
  </si>
  <si>
    <t>Дошкольное образование</t>
  </si>
  <si>
    <t xml:space="preserve"> Ведомственные расходы на дошкольное образование</t>
  </si>
  <si>
    <t>400</t>
  </si>
  <si>
    <t>Детские дошкольные учреждения</t>
  </si>
  <si>
    <t>259</t>
  </si>
  <si>
    <t>Общее образование</t>
  </si>
  <si>
    <t>Ведомственные расходы на общее образование</t>
  </si>
  <si>
    <t>Школы-детские сады, школы начальные, неполные                                                            средние и средние</t>
  </si>
  <si>
    <t>260</t>
  </si>
  <si>
    <t>Вечерние и заочные средние общеобразовательные школы</t>
  </si>
  <si>
    <t>262</t>
  </si>
  <si>
    <t>Учреждения по внешкольной работе с детьми</t>
  </si>
  <si>
    <t>264</t>
  </si>
  <si>
    <t>Детские дома</t>
  </si>
  <si>
    <t>265</t>
  </si>
  <si>
    <t xml:space="preserve"> Прочие расходы в области образования</t>
  </si>
  <si>
    <t>Прочие ведомственные расходы в области образования</t>
  </si>
  <si>
    <t>Прочие учреждения и мероприятия в области образования</t>
  </si>
  <si>
    <t>272</t>
  </si>
  <si>
    <t>Финансирование мероприятий по организации оздоровительной компании детей и подростков</t>
  </si>
  <si>
    <t>319</t>
  </si>
  <si>
    <t>500</t>
  </si>
  <si>
    <t>Учреждения образования Министерства культуры РФ</t>
  </si>
  <si>
    <t>МУНИЦИПАЛЬНОЕ ОБРАЗОВАТЕЛЬНОЕ УЧРЕЖДЕНИЕ ДОПОЛНИТЕЛЬНОГО ОБРАЗОВАНИЯ ДЛЯ ДЕТЕЙ " ДЕТСКИЙ ОЗДОРОВИТЕЛЬНО-ОБРАЗОВАТЕЛЬНЫЙ ЦЕНТР"</t>
  </si>
  <si>
    <t>ОТДЕЛ КУЛЬТУРЫ АДМИНИСТРАЦИИ г. ШУМЕРЛЯ</t>
  </si>
  <si>
    <t>Культура</t>
  </si>
  <si>
    <t>Ведомственные расходы на культуру и искусство</t>
  </si>
  <si>
    <t>410</t>
  </si>
  <si>
    <t>Дворцы и дома культуры,другие учреждения клубного типа</t>
  </si>
  <si>
    <t>280</t>
  </si>
  <si>
    <t>Библиотеки</t>
  </si>
  <si>
    <t>284</t>
  </si>
  <si>
    <t xml:space="preserve"> Прочие ведомственные расходы в области культуры и искусства</t>
  </si>
  <si>
    <t>412</t>
  </si>
  <si>
    <t xml:space="preserve"> Прочие учреждения и мероприятия в области                                                                           культуры и искусства</t>
  </si>
  <si>
    <t>287</t>
  </si>
  <si>
    <t>ОТДЕЛ ЗДРАВООХРАНЕНИЯ АДМИНИСТРАЦИИ г. ШУМЕРЛЯ</t>
  </si>
  <si>
    <t>054</t>
  </si>
  <si>
    <t xml:space="preserve">Здравоохранение  </t>
  </si>
  <si>
    <t>Ведомственные расходы на здравоохранение</t>
  </si>
  <si>
    <t>430</t>
  </si>
  <si>
    <t>Больницы, родильные дома, клиники, госпитали</t>
  </si>
  <si>
    <t>300</t>
  </si>
  <si>
    <t>Поликлиники, амбулатории, диагностические центры</t>
  </si>
  <si>
    <t>301</t>
  </si>
  <si>
    <t>Станции скорой и неотложной помощи</t>
  </si>
  <si>
    <t>305</t>
  </si>
  <si>
    <t>Прочие учреждения и мероприятия в                                               области  здравоохранения</t>
  </si>
  <si>
    <t>ЦЕНТР СОЦИАЛЬНОГО ОБСЛУЖИВАНИЯ НАСЕЛЕНИЯ г. ШУМЕРЛЯ</t>
  </si>
  <si>
    <t>Учреждения социального обеспечения и службы занятости</t>
  </si>
  <si>
    <t xml:space="preserve"> Ведомственные расходы в области социального обеспечения</t>
  </si>
  <si>
    <t>Территориальные центры и отделения оказания                                                                           социальной помощи на дому</t>
  </si>
  <si>
    <t>318</t>
  </si>
  <si>
    <t>ЦЕНТР ПОМОЩИ СЕМЬЕ И ДЕТЯМ</t>
  </si>
  <si>
    <t>ОТДЕЛ СОЦИАЛЬНОЙ ЗАЩИТЫ НАСЕЛЕНИЯ АДМИНИСТРАЦИИ г. ШУМЕРЛЯ</t>
  </si>
  <si>
    <t>133</t>
  </si>
  <si>
    <t>Государственная поддержка жилищного хозяйства в субъектах Российской Федерации</t>
  </si>
  <si>
    <t>Целевые субсидии и субвенции</t>
  </si>
  <si>
    <t>Прочие трансферты населению</t>
  </si>
  <si>
    <t>Компенсационные выплаты на возмещение материального ущерба и предоставление льгот реабилитированным</t>
  </si>
  <si>
    <t>350</t>
  </si>
  <si>
    <r>
      <t xml:space="preserve">             </t>
    </r>
    <r>
      <rPr>
        <i/>
        <sz val="9.5"/>
        <rFont val="Arial Cyr"/>
        <family val="2"/>
      </rPr>
      <t>Пособия и социальная помощь</t>
    </r>
  </si>
  <si>
    <t xml:space="preserve">Льготы Героям Социалистического труда </t>
  </si>
  <si>
    <t>351</t>
  </si>
  <si>
    <t xml:space="preserve">    Целевые субсидии и субвенции</t>
  </si>
  <si>
    <t>Фонд компенсаций</t>
  </si>
  <si>
    <t>489</t>
  </si>
  <si>
    <t>Расходы на изготовление и ремонт протезно-ортопедических изделий</t>
  </si>
  <si>
    <t>Расходы на обеспечение лекарственными средствами инвалидов и ветеранов</t>
  </si>
  <si>
    <t>348</t>
  </si>
  <si>
    <t>Возмещение расходов на предоставление льгот по оплате жилья и коммунальных услуг инвалидам</t>
  </si>
  <si>
    <t>Расходы бюджетов субъектов Российской Федерации и муниципальных образований на возмещение льгот по оплате жилищно-коммунальных услуг, услуг связи, проезда на общественном транспорте городского и пригородного сообщения гражданам подвергшимся радиационному воздействию Чернобыльской АЭС, аврии на производственном объединении "Маяк" и ядерных испытаний на Семипалатинском полигоне</t>
  </si>
  <si>
    <t>558</t>
  </si>
  <si>
    <t xml:space="preserve"> Расходы на реализацию льгот, установленных ФЗ "О                                                                        ветеранах" в части полномочий субъектов РФ</t>
  </si>
  <si>
    <t>498</t>
  </si>
  <si>
    <t>Расходы на изготовление и ремонт протезно -                                                                  ортопедических изделий</t>
  </si>
  <si>
    <t>Расходы на оплату жилищно- коммунальных услуг                                                                 ветеранам и инвалидам</t>
  </si>
  <si>
    <t>345</t>
  </si>
  <si>
    <t>Государственные пособия гражданам,имеющим  детей</t>
  </si>
  <si>
    <t>Субвенции на реализацию ФЗ" О государственных                                                                  пособиях гражданам, имеющим детей"</t>
  </si>
  <si>
    <t>470</t>
  </si>
  <si>
    <t>МУНИЦИПАЛЬНОЕ УНИТАРНОЕ ПРЕДПРИЯТИЕ"ГОРОДСКОЕ УПРАВЛЕНИЕ КАПИТАЛЬНОГО СТРОИТЕЛЬСТВА"</t>
  </si>
  <si>
    <t>ШУМЕРЛИНСКИЙ ГОРОДСКОЙ КОМИТЕТ ПО УПРАВЛЕНИЮ ИМУЩЕСТВОМ</t>
  </si>
  <si>
    <t>НАРОДНАЯ ДРУЖИНА В Г. ШУМЕРЛЕ</t>
  </si>
  <si>
    <t>ВСЕГО РАСХОДОВ</t>
  </si>
  <si>
    <t xml:space="preserve">Назначено </t>
  </si>
  <si>
    <t>Исполнено</t>
  </si>
  <si>
    <t>633</t>
  </si>
  <si>
    <t>Федеральная целевая программа "Жилище" на 2002-2010 годы</t>
  </si>
  <si>
    <t>753</t>
  </si>
  <si>
    <t>Подпрограмма "Обеспечение жильем участников ликвидации последствий радиационных аварий и катастроф"</t>
  </si>
  <si>
    <t>Государственная поддержка малого предпринимательства</t>
  </si>
  <si>
    <t xml:space="preserve">  Субсидирование процентных ставок по привлеченным кредитам</t>
  </si>
  <si>
    <t>381</t>
  </si>
  <si>
    <t>463</t>
  </si>
  <si>
    <t>Мероприятия в области физической культуры и спорта</t>
  </si>
  <si>
    <t>293</t>
  </si>
  <si>
    <t>Расходы на прочие структуры и мероприятия в области жилищно-коммунального хозяйства в субъектах Росссийской Федерации</t>
  </si>
  <si>
    <t>Расходы бюджетов субъектов Российской Федерации и муниципальных образований по опеке и попечительству</t>
  </si>
  <si>
    <t xml:space="preserve"> Выплата пенсий и пособий другим категориям граждан</t>
  </si>
  <si>
    <t>Выплата пенсий и пособий</t>
  </si>
  <si>
    <t xml:space="preserve">   </t>
  </si>
  <si>
    <t>Наименование расходов</t>
  </si>
  <si>
    <t>в том числе функционирование органов местного самоуправления</t>
  </si>
  <si>
    <t>Промышленность ,энергетика и строительство</t>
  </si>
  <si>
    <t>в т. ч.  Строительство,архитектура</t>
  </si>
  <si>
    <t>в т.ч.    Земельные ресурсы</t>
  </si>
  <si>
    <t>Охрана окружающей природной среды и природных ресурсов, гидрометеорология, картография и геодезия</t>
  </si>
  <si>
    <t>РАЗВИТИЕ РЫНОЧНОЙ ИНФРАСТРУКТУРЫ</t>
  </si>
  <si>
    <t>в т.ч. Малый бизнес и предпринимательство</t>
  </si>
  <si>
    <t>в т.ч.   Жилищное хозяйство</t>
  </si>
  <si>
    <t xml:space="preserve">           Коммунальное хозяйство</t>
  </si>
  <si>
    <t xml:space="preserve"> Прочие структуры коммунального хозяйства</t>
  </si>
  <si>
    <t>в т.ч. предупреждение и ликвидация последствий чрезвычайных ситуаций</t>
  </si>
  <si>
    <t>в т.ч.    Дошкольное образование</t>
  </si>
  <si>
    <t xml:space="preserve">            Общее образование</t>
  </si>
  <si>
    <t xml:space="preserve">            Прочие расходы в области образования</t>
  </si>
  <si>
    <t>Культура и искусство, кинематография</t>
  </si>
  <si>
    <t>в т.ч.    Культура и искусство</t>
  </si>
  <si>
    <t xml:space="preserve">            Кинематография</t>
  </si>
  <si>
    <t>в т.ч.    Телевидение и радиовещание</t>
  </si>
  <si>
    <t>в т.ч.    Здравоохранение</t>
  </si>
  <si>
    <t xml:space="preserve">            Физическая культура и спорт</t>
  </si>
  <si>
    <t>в т.ч.     Учреждения социального обеспечения</t>
  </si>
  <si>
    <t xml:space="preserve">             Социальная помощь</t>
  </si>
  <si>
    <t xml:space="preserve">             Молодежная политика</t>
  </si>
  <si>
    <t xml:space="preserve">             Прочие мероприятия в области социальной политики</t>
  </si>
  <si>
    <t xml:space="preserve">             Государственные пособия гражданам, имеющим детей</t>
  </si>
  <si>
    <t xml:space="preserve">             Прочие расходы,не отнесенные к другим подразделам</t>
  </si>
  <si>
    <t>в т.ч. Водные ресурсы</t>
  </si>
  <si>
    <t xml:space="preserve">          Охрана окружающей среды, животного и растительного мира</t>
  </si>
  <si>
    <t>в т.ч. Обслуживание государственного и муниципального  внутреннего долга</t>
  </si>
  <si>
    <t>в т.ч.    Бюджетные кредиты (бюджетные ссуды)</t>
  </si>
  <si>
    <t>РАСПРЕДЕЛЕНИЕ РАСХОДОВ ГОРОДСКОГО БЮДЖЕТА  г.ШУМЕРЛЯ НА 2004 ГОД</t>
  </si>
  <si>
    <t xml:space="preserve">по разделам, подразделам, целевым статьям и видам функциональной классификации </t>
  </si>
  <si>
    <t>расходов бюджетов Российской Федерации</t>
  </si>
  <si>
    <t>(тыс. руб.)</t>
  </si>
  <si>
    <t xml:space="preserve"> ГОСУДАРСТВЕННОЕ УПРАВЛЕНИЕ  И МЕСТНОЕ САМОУПРАВЛЕНИЕ</t>
  </si>
  <si>
    <t xml:space="preserve"> ПРОМЫШЛЕННОСТЬ, ЭНЕРГЕТИКА И СТРОИТЕЛЬСТВО</t>
  </si>
  <si>
    <t>Строительство,архитектура</t>
  </si>
  <si>
    <t xml:space="preserve">       Государственные капитальные вложения на                    безвозвратной   основе</t>
  </si>
  <si>
    <t>СЕЛЬСКОЕ ХОЗЯЙСТВО И РЫБОЛОВСТВО</t>
  </si>
  <si>
    <t>Мероприятия по улучшению землеустройства и землепользования за счёт земельного налога</t>
  </si>
  <si>
    <t>ОХРАНА ОКРУЖАЮЩЕЙ ПРИРОДНОЙ СРЕДЫ И ПРИРОДНЫХ РЕСУРСОВ, ГИДРОМЕТЕОРОЛОГИЯ, КАРТОГРАФИЯ И ГЕОДЕЗИЯ</t>
  </si>
  <si>
    <t xml:space="preserve"> ЖИЛИЩНО-КОММУНАЛЬНОЕ ХОЗЯЙСТВО</t>
  </si>
  <si>
    <t>Субсидии на услуги, оказываемые населению электро-                                                           и теплоснабжающими организациями в субъектах                  Российской Федерации</t>
  </si>
  <si>
    <t>Расходы на прочие структуры коммунального хозяйства                               в субъектах Росссийской Федерации</t>
  </si>
  <si>
    <t>ПРЕДУПРЕЖДЕНИЕ И ЛИКВИДАЦИЯ ПОСЛЕДСТВИЙ ЧРЕЗВЫЧАЙНЫХ СИТУАЦИЙ И СТИХИЙНЫХ БЕДСТВИЙ</t>
  </si>
  <si>
    <t>Предупреждение и ликвидация последсвий чрезвычайных ситуаций</t>
  </si>
  <si>
    <t>Целевой финансовый  резерв</t>
  </si>
  <si>
    <t>ОБРАЗОВАНИЕ</t>
  </si>
  <si>
    <t>Вечерние и заочные средние                                       общеобразовательные школы</t>
  </si>
  <si>
    <t>Прочие учреждения и мероприятия в                                                                                             области образования</t>
  </si>
  <si>
    <t>КУЛЬТУРА, ИСКУССТВО И КИНЕМАТОГРАФИЯ</t>
  </si>
  <si>
    <t>Культура и искусство</t>
  </si>
  <si>
    <t>Дворцы  и дома культуры, другие учреждения                               клубного типа</t>
  </si>
  <si>
    <t>СРЕДСТВА МАССОВОЙ ИНФОРМАЦИИ</t>
  </si>
  <si>
    <t>Телевидение и радиовещание</t>
  </si>
  <si>
    <t>Государственная поддержка государственных телерадиокомпаний</t>
  </si>
  <si>
    <t>ЗДРАВООХРАНЕНИЕ И ФИЗИЧЕСКАЯ КУЛЬТУРА</t>
  </si>
  <si>
    <t xml:space="preserve">Прочие учреждения и мероприятия в области физической  культуры и спорта         </t>
  </si>
  <si>
    <t>СОЦИАЛЬНАЯ ПОЛИТИКА</t>
  </si>
  <si>
    <t>Прочие учреждения и мероприятия в                                                                                            области социальной политики</t>
  </si>
  <si>
    <t xml:space="preserve"> Возмещение расходов на предоставление льгот по оплате жилья и коммунальных услуг инвалидам </t>
  </si>
  <si>
    <t>ПРОЧИЕ РАСХОДЫ</t>
  </si>
  <si>
    <t>Прочие расходы,не отнесенные к другим подразделам</t>
  </si>
  <si>
    <t>Прочие расходы,не отнесенные к другим целевым статьям</t>
  </si>
  <si>
    <t>Прочие расходы,не отнесенные к другим видам расходов</t>
  </si>
  <si>
    <t>2</t>
  </si>
  <si>
    <t>314</t>
  </si>
  <si>
    <t>Назначено</t>
  </si>
  <si>
    <t>ОБСЛУЖИВАНИЕ ГОСУДАРСТВЕННОГО И МУНИЦИПАЛЬНОГО ВНУТРЕННЕГО ДОЛГА</t>
  </si>
  <si>
    <t xml:space="preserve">       Подпрограмма "Обеспечение жильем участников ликвидации последствий радиационных аварий и катастроф"</t>
  </si>
  <si>
    <t>Расходы на благоустройство городов  и сельских поселений и округов</t>
  </si>
  <si>
    <t>Расходы по строительству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</si>
  <si>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 xml:space="preserve"> государственная противопожарная служба</t>
  </si>
  <si>
    <t>Государственная противопожарная служба</t>
  </si>
  <si>
    <t>Обеспечение личного состава войск (сил)</t>
  </si>
  <si>
    <t>601</t>
  </si>
  <si>
    <t>Содержание подведомственных структур</t>
  </si>
  <si>
    <t xml:space="preserve">Приложение № 4  </t>
  </si>
  <si>
    <t>РАСПРЕДЕЛЕНИЕ РАСХОДОВ ГОРОДСКОГО БЮДЖЕТА Г. ШУМЕРЛЯ ЗА 2004 ГОД</t>
  </si>
  <si>
    <t>главным распорядителям и другим получателям средств городского бюджета в соответствии с ведомтсвенной структурой расходов бюджетов Российской Федерации</t>
  </si>
  <si>
    <t>Приложение № 3</t>
  </si>
  <si>
    <t>(тыс.рублей)</t>
  </si>
  <si>
    <t>Приложение № 2</t>
  </si>
  <si>
    <t xml:space="preserve">                        </t>
  </si>
  <si>
    <t xml:space="preserve">                        РАСПРЕДЕЛЕНИЕ РАСХОДОВ ГОРОДСКОГО БЮДЖЕТА  г.ШУМЕРЛЯ за 2004 год</t>
  </si>
  <si>
    <t xml:space="preserve">                        по разделам и подразделам функциональной классификации расходов бюджетов Российской Федерации</t>
  </si>
  <si>
    <t>Доходы</t>
  </si>
  <si>
    <t>Наименование доходов</t>
  </si>
  <si>
    <t>НАЛОГОВЫЕ ДОХОДЫ</t>
  </si>
  <si>
    <t>в том числе:</t>
  </si>
  <si>
    <t>Налоги на прибыль(доход), прирост капитала</t>
  </si>
  <si>
    <t>из них:</t>
  </si>
  <si>
    <t xml:space="preserve">Налог на прибыль (доход) предприятий и организаций </t>
  </si>
  <si>
    <t>Налог на доходы физических  лиц</t>
  </si>
  <si>
    <t>Налог на игорный бизнес</t>
  </si>
  <si>
    <t>Налоги на товары и услуги, лицензионные регистрационные сборы</t>
  </si>
  <si>
    <t>Лицензионные и регистрационные сборы</t>
  </si>
  <si>
    <t>Налог с продаж</t>
  </si>
  <si>
    <t>Налоги на совокупный доход</t>
  </si>
  <si>
    <t>Единый налог, распределяемый по уровням бюджетной системы Российской Федерации</t>
  </si>
  <si>
    <t>Единый  налог на вменен. доход для определённых видов деятельности</t>
  </si>
  <si>
    <t xml:space="preserve">Налоги на имущество </t>
  </si>
  <si>
    <t>Налог на имущество физических  лиц</t>
  </si>
  <si>
    <t>Налог на имущество предприятий</t>
  </si>
  <si>
    <t>Налог на имущество, переходящее в порядке наследования или дарения</t>
  </si>
  <si>
    <t>Платежи за пользование природными ресурсами</t>
  </si>
  <si>
    <t>Платежи за добычу подземных вод</t>
  </si>
  <si>
    <t>Плата за пользование   водными объектами</t>
  </si>
  <si>
    <t>Земельный налог</t>
  </si>
  <si>
    <t xml:space="preserve">Прочие налоги,  сборы и пошлины </t>
  </si>
  <si>
    <t>Государственная пошлина</t>
  </si>
  <si>
    <t>Местные налоги и сборы</t>
  </si>
  <si>
    <t xml:space="preserve">       Налог на рекламу</t>
  </si>
  <si>
    <t>Целевой сбор на содержание милиции</t>
  </si>
  <si>
    <t>НЕНАЛОГОВЫЕ ДОХОДЫ</t>
  </si>
  <si>
    <t>Доходы от имущества, находящегося в государственной и муниципальной собственности или от деятельности государственных и муниципальных организаций</t>
  </si>
  <si>
    <t>Арендная плата за  земли городов и посёлков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</si>
  <si>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</si>
  <si>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</si>
  <si>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 xml:space="preserve">Административные платежи и сборы </t>
  </si>
  <si>
    <t>Штрафные санкции, возмещение ущерба</t>
  </si>
  <si>
    <t>Арендная плата за  другие земли несельскохозяйственного назначения</t>
  </si>
  <si>
    <t>Прочие неналоговые доходы</t>
  </si>
  <si>
    <t>БЕЗВОЗМЕЗДНЫЕ ПЕРЕЧИСЛЕНИЯ ОТ БЮДЖЕТОВ ДРУГИХ УРОВНЕЙ</t>
  </si>
  <si>
    <t>Дотации на выравнивание уровня бюджетной обеспеченности муниципальных образований</t>
  </si>
  <si>
    <t>Субвенции</t>
  </si>
  <si>
    <t>Средства, получаемые по взаимным расчетам</t>
  </si>
  <si>
    <t>Субсидии</t>
  </si>
  <si>
    <t>ДОХОДЫ, ОТ ПРЕДПРИНИМАТЕЛЬСКОЙ И ИНОЙ, ПРИНОСЯЩЕЙ ДОХОД ДЕЯТЕЛЬНОСТИ</t>
  </si>
  <si>
    <t>ВСЕГО ДОХОДОВ</t>
  </si>
  <si>
    <t>Приложение № 1</t>
  </si>
  <si>
    <t>бюджета города Шумерля за 2004 год</t>
  </si>
  <si>
    <t>Приложение № 5</t>
  </si>
  <si>
    <t>ИСТОЧНИКИ</t>
  </si>
  <si>
    <t>внутреннего финансирования дефицита городского бюджета г. Шумерля за 2004 год</t>
  </si>
  <si>
    <t>Наименование показателей</t>
  </si>
  <si>
    <t>ПОСТУПЛЕНИЯ ОТ ПРОДАЖИ ИМУЩЕСТВА, НАХОДЯЩЕГОСЯ В ГОСУДАРСТВЕННОЙ И МУНИЦИПАЛЬНОЙ СОБСТВЕННОСТИ</t>
  </si>
  <si>
    <t xml:space="preserve">БЮДЖЕТНЫЕ ССУДЫ, ПОЛУЧЕННЫЕ ОТ БЮДЖЕТОВ ДРУГИХ УРОВНЕЙ               </t>
  </si>
  <si>
    <t xml:space="preserve">Получение бюджетных ссуд                                                                                 </t>
  </si>
  <si>
    <t>Погашение основной суммы задолженности</t>
  </si>
  <si>
    <t>ИЗМЕНЕНИЕ ОСТАТКОВ СРЕДСТВ БЮДЖЕТА</t>
  </si>
  <si>
    <t>Остатки средств бюджетов на начало отчетного периода</t>
  </si>
  <si>
    <t>Остатки средств бюджетов на конец отчетного периода</t>
  </si>
  <si>
    <t>ВСЕГО</t>
  </si>
  <si>
    <t>к решению Шумерлинского городского Собрания депутатов от 31 марта 2005 года № _324____</t>
  </si>
  <si>
    <t>к решению Шумерлинского городского Собрания депутатов от 31 марта 2005 года № 324_____</t>
  </si>
  <si>
    <t>к решению Шумерлинского городского Собрания депутатов от 31 марта 2005 года № 324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</si>
</sst>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b/>
      <sz val="9.5"/>
      <name val="Arial Cyr"/>
      <family val="2"/>
    </font>
    <font>
      <sz val="9.5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i/>
      <sz val="9.5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i/>
      <sz val="8.5"/>
      <name val="Arial Cyr"/>
      <family val="2"/>
    </font>
    <font>
      <b/>
      <i/>
      <sz val="9.5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i/>
      <sz val="14"/>
      <name val="Arial Cyr"/>
      <family val="2"/>
    </font>
    <font>
      <i/>
      <sz val="12"/>
      <name val="Arial Cyr"/>
      <family val="2"/>
    </font>
    <font>
      <b/>
      <i/>
      <sz val="9"/>
      <name val="Arial Cyr"/>
      <family val="2"/>
    </font>
    <font>
      <sz val="7"/>
      <name val="Arial Cyr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6" xfId="0" applyFont="1" applyBorder="1" applyAlignment="1">
      <alignment/>
    </xf>
    <xf numFmtId="0" fontId="2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49" fontId="3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4" xfId="0" applyFont="1" applyBorder="1" applyAlignment="1">
      <alignment horizontal="left" wrapText="1" indent="2"/>
    </xf>
    <xf numFmtId="0" fontId="6" fillId="0" borderId="4" xfId="0" applyFont="1" applyBorder="1" applyAlignment="1">
      <alignment horizontal="left" wrapText="1" indent="4"/>
    </xf>
    <xf numFmtId="0" fontId="3" fillId="0" borderId="4" xfId="0" applyFont="1" applyBorder="1" applyAlignment="1">
      <alignment horizontal="left" wrapText="1" indent="4"/>
    </xf>
    <xf numFmtId="0" fontId="2" fillId="0" borderId="7" xfId="0" applyFont="1" applyBorder="1" applyAlignment="1">
      <alignment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6" xfId="0" applyFont="1" applyBorder="1" applyAlignment="1">
      <alignment wrapText="1"/>
    </xf>
    <xf numFmtId="0" fontId="15" fillId="0" borderId="6" xfId="0" applyFont="1" applyBorder="1" applyAlignment="1">
      <alignment wrapText="1"/>
    </xf>
    <xf numFmtId="49" fontId="14" fillId="0" borderId="6" xfId="0" applyNumberFormat="1" applyFont="1" applyBorder="1" applyAlignment="1">
      <alignment horizontal="center"/>
    </xf>
    <xf numFmtId="164" fontId="14" fillId="0" borderId="6" xfId="0" applyNumberFormat="1" applyFont="1" applyBorder="1" applyAlignment="1">
      <alignment/>
    </xf>
    <xf numFmtId="0" fontId="16" fillId="0" borderId="6" xfId="0" applyFont="1" applyBorder="1" applyAlignment="1">
      <alignment wrapText="1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left" wrapText="1" indent="4"/>
    </xf>
    <xf numFmtId="0" fontId="15" fillId="0" borderId="6" xfId="0" applyFont="1" applyBorder="1" applyAlignment="1">
      <alignment horizontal="justify" wrapText="1"/>
    </xf>
    <xf numFmtId="49" fontId="16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/>
    </xf>
    <xf numFmtId="0" fontId="14" fillId="0" borderId="14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164" fontId="14" fillId="0" borderId="0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14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14" fillId="0" borderId="5" xfId="0" applyNumberFormat="1" applyFont="1" applyBorder="1" applyAlignment="1">
      <alignment horizontal="center" wrapText="1"/>
    </xf>
    <xf numFmtId="49" fontId="14" fillId="0" borderId="6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/>
    </xf>
    <xf numFmtId="0" fontId="17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49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5" xfId="0" applyNumberFormat="1" applyFont="1" applyBorder="1" applyAlignment="1">
      <alignment horizontal="center" wrapText="1"/>
    </xf>
    <xf numFmtId="0" fontId="17" fillId="0" borderId="4" xfId="0" applyFont="1" applyBorder="1" applyAlignment="1">
      <alignment horizontal="left" wrapText="1"/>
    </xf>
    <xf numFmtId="0" fontId="17" fillId="0" borderId="4" xfId="0" applyFont="1" applyBorder="1" applyAlignment="1">
      <alignment wrapText="1"/>
    </xf>
    <xf numFmtId="1" fontId="3" fillId="0" borderId="6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horizontal="right" vertical="center"/>
    </xf>
    <xf numFmtId="1" fontId="3" fillId="0" borderId="6" xfId="0" applyNumberFormat="1" applyFont="1" applyBorder="1" applyAlignment="1">
      <alignment horizontal="right" vertical="center" wrapText="1"/>
    </xf>
    <xf numFmtId="1" fontId="3" fillId="0" borderId="9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9" fillId="0" borderId="6" xfId="0" applyFont="1" applyBorder="1" applyAlignment="1">
      <alignment horizontal="center" vertical="center" wrapText="1"/>
    </xf>
    <xf numFmtId="164" fontId="20" fillId="0" borderId="6" xfId="0" applyNumberFormat="1" applyFont="1" applyBorder="1" applyAlignment="1">
      <alignment horizontal="right" wrapText="1"/>
    </xf>
    <xf numFmtId="0" fontId="20" fillId="0" borderId="6" xfId="0" applyFont="1" applyBorder="1" applyAlignment="1">
      <alignment horizontal="center" vertical="top" wrapText="1"/>
    </xf>
    <xf numFmtId="164" fontId="20" fillId="0" borderId="6" xfId="0" applyNumberFormat="1" applyFont="1" applyBorder="1" applyAlignment="1">
      <alignment horizontal="right"/>
    </xf>
    <xf numFmtId="0" fontId="21" fillId="0" borderId="6" xfId="0" applyFont="1" applyBorder="1" applyAlignment="1">
      <alignment vertical="top" wrapText="1"/>
    </xf>
    <xf numFmtId="0" fontId="20" fillId="0" borderId="6" xfId="0" applyFont="1" applyBorder="1" applyAlignment="1">
      <alignment horizontal="right" wrapText="1"/>
    </xf>
    <xf numFmtId="0" fontId="22" fillId="0" borderId="6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right"/>
    </xf>
    <xf numFmtId="0" fontId="20" fillId="0" borderId="6" xfId="0" applyFont="1" applyBorder="1" applyAlignment="1">
      <alignment vertical="top" wrapText="1"/>
    </xf>
    <xf numFmtId="0" fontId="0" fillId="0" borderId="6" xfId="0" applyBorder="1" applyAlignment="1">
      <alignment wrapText="1"/>
    </xf>
    <xf numFmtId="0" fontId="22" fillId="0" borderId="6" xfId="0" applyFont="1" applyBorder="1" applyAlignment="1">
      <alignment vertical="top" wrapText="1"/>
    </xf>
    <xf numFmtId="0" fontId="19" fillId="0" borderId="6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164" fontId="20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right" wrapText="1"/>
    </xf>
    <xf numFmtId="164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left" vertical="top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wrapText="1"/>
    </xf>
    <xf numFmtId="0" fontId="11" fillId="0" borderId="14" xfId="0" applyFont="1" applyBorder="1" applyAlignment="1">
      <alignment horizontal="left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22" xfId="0" applyBorder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4" xfId="0" applyBorder="1" applyAlignment="1">
      <alignment wrapText="1"/>
    </xf>
    <xf numFmtId="0" fontId="0" fillId="0" borderId="5" xfId="0" applyBorder="1" applyAlignment="1">
      <alignment wrapText="1"/>
    </xf>
    <xf numFmtId="0" fontId="2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5" xfId="0" applyFont="1" applyBorder="1" applyAlignment="1">
      <alignment wrapText="1"/>
    </xf>
    <xf numFmtId="0" fontId="1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selection activeCell="B2" sqref="B2:C2"/>
    </sheetView>
  </sheetViews>
  <sheetFormatPr defaultColWidth="9.00390625" defaultRowHeight="12.75"/>
  <cols>
    <col min="1" max="1" width="57.125" style="99" customWidth="1"/>
    <col min="2" max="2" width="14.00390625" style="100" customWidth="1"/>
    <col min="3" max="3" width="14.375" style="100" customWidth="1"/>
  </cols>
  <sheetData>
    <row r="1" spans="1:3" ht="15">
      <c r="A1" s="97"/>
      <c r="B1" s="128" t="s">
        <v>384</v>
      </c>
      <c r="C1" s="128"/>
    </row>
    <row r="2" spans="1:3" ht="49.5" customHeight="1">
      <c r="A2" s="98"/>
      <c r="B2" s="129" t="s">
        <v>399</v>
      </c>
      <c r="C2" s="130"/>
    </row>
    <row r="3" spans="1:3" ht="12.75">
      <c r="A3" s="98"/>
      <c r="B3" s="98"/>
      <c r="C3" s="98"/>
    </row>
    <row r="5" spans="1:3" ht="15.75">
      <c r="A5" s="125" t="s">
        <v>340</v>
      </c>
      <c r="B5" s="125"/>
      <c r="C5" s="126"/>
    </row>
    <row r="6" spans="1:3" ht="15.75">
      <c r="A6" s="125" t="s">
        <v>385</v>
      </c>
      <c r="B6" s="125"/>
      <c r="C6" s="127"/>
    </row>
    <row r="7" ht="15">
      <c r="A7" s="101"/>
    </row>
    <row r="9" spans="1:3" ht="34.5" customHeight="1">
      <c r="A9" s="96" t="s">
        <v>341</v>
      </c>
      <c r="B9" s="96" t="s">
        <v>321</v>
      </c>
      <c r="C9" s="96" t="s">
        <v>237</v>
      </c>
    </row>
    <row r="10" spans="1:3" ht="15">
      <c r="A10" s="102" t="s">
        <v>342</v>
      </c>
      <c r="B10" s="103">
        <v>42220</v>
      </c>
      <c r="C10" s="103">
        <v>45056</v>
      </c>
    </row>
    <row r="11" spans="1:3" ht="15">
      <c r="A11" s="104" t="s">
        <v>343</v>
      </c>
      <c r="B11" s="105"/>
      <c r="C11" s="105"/>
    </row>
    <row r="12" spans="1:3" ht="15">
      <c r="A12" s="106" t="s">
        <v>344</v>
      </c>
      <c r="B12" s="107">
        <v>28145</v>
      </c>
      <c r="C12" s="107">
        <v>28573</v>
      </c>
    </row>
    <row r="13" spans="1:3" ht="15">
      <c r="A13" s="108" t="s">
        <v>345</v>
      </c>
      <c r="B13" s="109"/>
      <c r="C13" s="109"/>
    </row>
    <row r="14" spans="1:3" ht="15">
      <c r="A14" s="110" t="s">
        <v>346</v>
      </c>
      <c r="B14" s="109">
        <v>1700</v>
      </c>
      <c r="C14" s="109">
        <v>1602</v>
      </c>
    </row>
    <row r="15" spans="1:3" ht="15">
      <c r="A15" s="110" t="s">
        <v>347</v>
      </c>
      <c r="B15" s="109">
        <v>26400</v>
      </c>
      <c r="C15" s="109">
        <v>26625</v>
      </c>
    </row>
    <row r="16" spans="1:3" ht="15">
      <c r="A16" s="110" t="s">
        <v>348</v>
      </c>
      <c r="B16" s="107">
        <v>45</v>
      </c>
      <c r="C16" s="107">
        <v>346</v>
      </c>
    </row>
    <row r="17" spans="1:3" ht="28.5">
      <c r="A17" s="106" t="s">
        <v>349</v>
      </c>
      <c r="B17" s="107">
        <v>327</v>
      </c>
      <c r="C17" s="107">
        <v>315</v>
      </c>
    </row>
    <row r="18" spans="1:3" ht="15">
      <c r="A18" s="108" t="s">
        <v>345</v>
      </c>
      <c r="B18" s="111"/>
      <c r="C18" s="111"/>
    </row>
    <row r="19" spans="1:3" ht="15">
      <c r="A19" s="110" t="s">
        <v>350</v>
      </c>
      <c r="B19" s="109">
        <v>19</v>
      </c>
      <c r="C19" s="109">
        <v>21</v>
      </c>
    </row>
    <row r="20" spans="1:3" ht="15">
      <c r="A20" s="110" t="s">
        <v>351</v>
      </c>
      <c r="B20" s="105">
        <v>308</v>
      </c>
      <c r="C20" s="105">
        <v>294</v>
      </c>
    </row>
    <row r="21" spans="1:3" ht="15">
      <c r="A21" s="106" t="s">
        <v>352</v>
      </c>
      <c r="B21" s="103">
        <v>6150</v>
      </c>
      <c r="C21" s="103">
        <v>7047</v>
      </c>
    </row>
    <row r="22" spans="1:3" ht="15">
      <c r="A22" s="108" t="s">
        <v>345</v>
      </c>
      <c r="B22" s="111"/>
      <c r="C22" s="111"/>
    </row>
    <row r="23" spans="1:3" ht="30">
      <c r="A23" s="110" t="s">
        <v>353</v>
      </c>
      <c r="B23" s="105">
        <v>1250</v>
      </c>
      <c r="C23" s="105">
        <v>1605</v>
      </c>
    </row>
    <row r="24" spans="1:3" ht="30">
      <c r="A24" s="110" t="s">
        <v>354</v>
      </c>
      <c r="B24" s="105">
        <v>4900</v>
      </c>
      <c r="C24" s="105">
        <v>5442</v>
      </c>
    </row>
    <row r="25" spans="1:3" ht="15">
      <c r="A25" s="106" t="s">
        <v>355</v>
      </c>
      <c r="B25" s="107">
        <v>4487</v>
      </c>
      <c r="C25" s="107">
        <v>5074</v>
      </c>
    </row>
    <row r="26" spans="1:3" ht="15">
      <c r="A26" s="108" t="s">
        <v>345</v>
      </c>
      <c r="B26" s="111"/>
      <c r="C26" s="111"/>
    </row>
    <row r="27" spans="1:3" ht="15">
      <c r="A27" s="110" t="s">
        <v>356</v>
      </c>
      <c r="B27" s="105">
        <v>1000</v>
      </c>
      <c r="C27" s="105">
        <v>1154</v>
      </c>
    </row>
    <row r="28" spans="1:3" ht="15">
      <c r="A28" s="110" t="s">
        <v>357</v>
      </c>
      <c r="B28" s="105">
        <v>2347</v>
      </c>
      <c r="C28" s="105">
        <v>2723</v>
      </c>
    </row>
    <row r="29" spans="1:3" ht="30">
      <c r="A29" s="110" t="s">
        <v>358</v>
      </c>
      <c r="B29" s="105">
        <v>150</v>
      </c>
      <c r="C29" s="105">
        <v>218</v>
      </c>
    </row>
    <row r="30" spans="1:3" ht="15">
      <c r="A30" s="106" t="s">
        <v>359</v>
      </c>
      <c r="B30" s="103">
        <v>2628</v>
      </c>
      <c r="C30" s="103">
        <v>3480</v>
      </c>
    </row>
    <row r="31" spans="1:3" ht="15">
      <c r="A31" s="108" t="s">
        <v>345</v>
      </c>
      <c r="B31" s="111"/>
      <c r="C31" s="111"/>
    </row>
    <row r="32" spans="1:3" ht="15">
      <c r="A32" s="110" t="s">
        <v>360</v>
      </c>
      <c r="B32" s="105">
        <v>3</v>
      </c>
      <c r="C32" s="105">
        <v>3</v>
      </c>
    </row>
    <row r="33" spans="1:3" ht="15">
      <c r="A33" s="110" t="s">
        <v>361</v>
      </c>
      <c r="B33" s="105">
        <v>125</v>
      </c>
      <c r="C33" s="105">
        <v>155</v>
      </c>
    </row>
    <row r="34" spans="1:3" ht="15">
      <c r="A34" s="110" t="s">
        <v>362</v>
      </c>
      <c r="B34" s="105">
        <v>2500</v>
      </c>
      <c r="C34" s="105">
        <v>3322</v>
      </c>
    </row>
    <row r="35" spans="1:3" ht="15">
      <c r="A35" s="106" t="s">
        <v>363</v>
      </c>
      <c r="B35" s="105">
        <v>483</v>
      </c>
      <c r="C35" s="105">
        <v>567</v>
      </c>
    </row>
    <row r="36" spans="1:3" ht="15">
      <c r="A36" s="108" t="s">
        <v>345</v>
      </c>
      <c r="B36" s="105"/>
      <c r="C36" s="105"/>
    </row>
    <row r="37" spans="1:3" ht="15">
      <c r="A37" s="110" t="s">
        <v>364</v>
      </c>
      <c r="B37" s="105">
        <v>440</v>
      </c>
      <c r="C37" s="105">
        <v>517</v>
      </c>
    </row>
    <row r="38" spans="1:3" ht="15">
      <c r="A38" s="110" t="s">
        <v>365</v>
      </c>
      <c r="B38" s="105">
        <v>43</v>
      </c>
      <c r="C38" s="105">
        <v>50</v>
      </c>
    </row>
    <row r="39" spans="1:3" ht="15">
      <c r="A39" s="110" t="s">
        <v>343</v>
      </c>
      <c r="B39" s="111"/>
      <c r="C39" s="111"/>
    </row>
    <row r="40" spans="1:3" ht="15">
      <c r="A40" s="112" t="s">
        <v>366</v>
      </c>
      <c r="B40" s="109">
        <v>13</v>
      </c>
      <c r="C40" s="109">
        <v>18</v>
      </c>
    </row>
    <row r="41" spans="1:3" ht="15">
      <c r="A41" s="112" t="s">
        <v>367</v>
      </c>
      <c r="B41" s="109">
        <v>30</v>
      </c>
      <c r="C41" s="109">
        <v>32</v>
      </c>
    </row>
    <row r="42" spans="1:3" ht="15">
      <c r="A42" s="113" t="s">
        <v>368</v>
      </c>
      <c r="B42" s="105">
        <v>5278</v>
      </c>
      <c r="C42" s="105">
        <v>5807</v>
      </c>
    </row>
    <row r="43" spans="1:3" ht="15">
      <c r="A43" s="104" t="s">
        <v>343</v>
      </c>
      <c r="B43" s="107"/>
      <c r="C43" s="107"/>
    </row>
    <row r="44" spans="1:3" ht="57">
      <c r="A44" s="106" t="s">
        <v>369</v>
      </c>
      <c r="B44" s="105">
        <v>3680</v>
      </c>
      <c r="C44" s="105">
        <v>4155</v>
      </c>
    </row>
    <row r="45" spans="1:3" ht="15">
      <c r="A45" s="108" t="s">
        <v>345</v>
      </c>
      <c r="B45" s="107"/>
      <c r="C45" s="107"/>
    </row>
    <row r="46" spans="1:3" ht="15">
      <c r="A46" s="110" t="s">
        <v>370</v>
      </c>
      <c r="B46" s="105">
        <v>1100</v>
      </c>
      <c r="C46" s="105">
        <v>1470</v>
      </c>
    </row>
    <row r="47" spans="1:3" ht="30">
      <c r="A47" s="110" t="s">
        <v>375</v>
      </c>
      <c r="B47" s="105"/>
      <c r="C47" s="105">
        <v>-21</v>
      </c>
    </row>
    <row r="48" spans="1:3" ht="30">
      <c r="A48" s="110" t="s">
        <v>371</v>
      </c>
      <c r="B48" s="105">
        <v>2580</v>
      </c>
      <c r="C48" s="105">
        <v>2706</v>
      </c>
    </row>
    <row r="49" spans="1:3" ht="28.5">
      <c r="A49" s="114" t="s">
        <v>372</v>
      </c>
      <c r="B49" s="107">
        <v>190</v>
      </c>
      <c r="C49" s="107">
        <v>252</v>
      </c>
    </row>
    <row r="50" spans="1:3" ht="15">
      <c r="A50" s="106" t="s">
        <v>373</v>
      </c>
      <c r="B50" s="105">
        <v>8</v>
      </c>
      <c r="C50" s="105">
        <v>3</v>
      </c>
    </row>
    <row r="51" spans="1:3" ht="15">
      <c r="A51" s="106" t="s">
        <v>374</v>
      </c>
      <c r="B51" s="105">
        <v>1400</v>
      </c>
      <c r="C51" s="105">
        <v>1304</v>
      </c>
    </row>
    <row r="52" spans="1:3" ht="15">
      <c r="A52" s="106" t="s">
        <v>376</v>
      </c>
      <c r="B52" s="105"/>
      <c r="C52" s="105">
        <v>79</v>
      </c>
    </row>
    <row r="53" spans="1:3" ht="15">
      <c r="A53" s="106"/>
      <c r="B53" s="105"/>
      <c r="C53" s="105"/>
    </row>
    <row r="54" spans="1:3" ht="28.5">
      <c r="A54" s="113" t="s">
        <v>377</v>
      </c>
      <c r="B54" s="105">
        <v>134118</v>
      </c>
      <c r="C54" s="105">
        <v>133664</v>
      </c>
    </row>
    <row r="55" spans="1:3" ht="30">
      <c r="A55" s="120" t="s">
        <v>378</v>
      </c>
      <c r="B55" s="105">
        <v>67176</v>
      </c>
      <c r="C55" s="105">
        <v>67176</v>
      </c>
    </row>
    <row r="56" spans="1:3" ht="15">
      <c r="A56" s="120" t="s">
        <v>379</v>
      </c>
      <c r="B56" s="105">
        <v>62864</v>
      </c>
      <c r="C56" s="105">
        <v>62501</v>
      </c>
    </row>
    <row r="57" spans="1:3" ht="15">
      <c r="A57" s="120" t="s">
        <v>380</v>
      </c>
      <c r="B57" s="105">
        <v>2450</v>
      </c>
      <c r="C57" s="105">
        <v>2450</v>
      </c>
    </row>
    <row r="58" spans="1:3" ht="15">
      <c r="A58" s="120" t="s">
        <v>381</v>
      </c>
      <c r="B58" s="105">
        <v>1628</v>
      </c>
      <c r="C58" s="105">
        <v>1537</v>
      </c>
    </row>
    <row r="59" spans="1:3" ht="28.5">
      <c r="A59" s="113" t="s">
        <v>382</v>
      </c>
      <c r="B59" s="105">
        <v>12222</v>
      </c>
      <c r="C59" s="105">
        <v>11479</v>
      </c>
    </row>
    <row r="60" spans="1:3" ht="15">
      <c r="A60" s="120"/>
      <c r="B60" s="105"/>
      <c r="C60" s="105"/>
    </row>
    <row r="61" spans="1:3" ht="15">
      <c r="A61" s="113" t="s">
        <v>383</v>
      </c>
      <c r="B61" s="105">
        <v>193838</v>
      </c>
      <c r="C61" s="105">
        <v>196006</v>
      </c>
    </row>
    <row r="62" spans="1:3" ht="15">
      <c r="A62" s="115"/>
      <c r="B62" s="116"/>
      <c r="C62" s="116"/>
    </row>
    <row r="63" spans="1:3" ht="15">
      <c r="A63" s="115"/>
      <c r="B63" s="116"/>
      <c r="C63" s="116"/>
    </row>
    <row r="64" spans="1:3" ht="15">
      <c r="A64" s="115"/>
      <c r="B64" s="116"/>
      <c r="C64" s="116"/>
    </row>
    <row r="65" spans="1:3" ht="15">
      <c r="A65" s="115"/>
      <c r="B65" s="116"/>
      <c r="C65" s="116"/>
    </row>
    <row r="66" spans="1:3" ht="15">
      <c r="A66" s="115"/>
      <c r="B66" s="117"/>
      <c r="C66" s="117"/>
    </row>
    <row r="67" spans="1:3" ht="15">
      <c r="A67" s="115"/>
      <c r="B67" s="118"/>
      <c r="C67" s="118"/>
    </row>
    <row r="68" spans="1:3" ht="15">
      <c r="A68" s="115"/>
      <c r="B68" s="118"/>
      <c r="C68" s="118"/>
    </row>
    <row r="69" spans="1:3" ht="15">
      <c r="A69" s="115"/>
      <c r="B69" s="118"/>
      <c r="C69" s="118"/>
    </row>
    <row r="70" spans="1:3" ht="15">
      <c r="A70" s="115"/>
      <c r="B70" s="118"/>
      <c r="C70" s="118"/>
    </row>
    <row r="71" spans="1:3" ht="15">
      <c r="A71" s="115"/>
      <c r="B71" s="118"/>
      <c r="C71" s="118"/>
    </row>
    <row r="72" spans="2:3" ht="15">
      <c r="B72" s="118"/>
      <c r="C72" s="118"/>
    </row>
    <row r="73" spans="2:3" ht="15">
      <c r="B73" s="118"/>
      <c r="C73" s="118"/>
    </row>
    <row r="74" spans="2:3" ht="15">
      <c r="B74" s="118"/>
      <c r="C74" s="118"/>
    </row>
    <row r="75" spans="2:3" ht="15">
      <c r="B75" s="118"/>
      <c r="C75" s="118"/>
    </row>
    <row r="76" spans="2:3" ht="15">
      <c r="B76" s="118"/>
      <c r="C76" s="118"/>
    </row>
    <row r="77" spans="2:3" ht="15">
      <c r="B77" s="118"/>
      <c r="C77" s="118"/>
    </row>
    <row r="78" spans="2:3" ht="15">
      <c r="B78" s="118"/>
      <c r="C78" s="118"/>
    </row>
    <row r="79" spans="2:3" ht="15">
      <c r="B79" s="118"/>
      <c r="C79" s="118"/>
    </row>
    <row r="80" spans="2:3" ht="15">
      <c r="B80" s="118"/>
      <c r="C80" s="118"/>
    </row>
    <row r="81" spans="2:3" ht="15">
      <c r="B81" s="119"/>
      <c r="C81" s="119"/>
    </row>
  </sheetData>
  <mergeCells count="4">
    <mergeCell ref="A5:C5"/>
    <mergeCell ref="A6:C6"/>
    <mergeCell ref="B1:C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6"/>
  <sheetViews>
    <sheetView zoomScale="75" zoomScaleNormal="75" workbookViewId="0" topLeftCell="A1">
      <selection activeCell="B2" sqref="B2:E2"/>
    </sheetView>
  </sheetViews>
  <sheetFormatPr defaultColWidth="9.00390625" defaultRowHeight="12.75"/>
  <cols>
    <col min="1" max="1" width="72.125" style="0" customWidth="1"/>
    <col min="2" max="2" width="6.375" style="64" customWidth="1"/>
    <col min="3" max="3" width="5.375" style="47" customWidth="1"/>
    <col min="4" max="4" width="14.00390625" style="0" customWidth="1"/>
    <col min="5" max="5" width="15.25390625" style="0" customWidth="1"/>
  </cols>
  <sheetData>
    <row r="1" spans="1:5" ht="12.75">
      <c r="A1" s="46"/>
      <c r="B1" s="131" t="s">
        <v>336</v>
      </c>
      <c r="C1" s="131"/>
      <c r="D1" s="131"/>
      <c r="E1" s="131"/>
    </row>
    <row r="2" spans="1:5" ht="47.25" customHeight="1">
      <c r="A2" s="46"/>
      <c r="B2" s="132" t="s">
        <v>398</v>
      </c>
      <c r="C2" s="132"/>
      <c r="D2" s="132"/>
      <c r="E2" s="132"/>
    </row>
    <row r="3" spans="1:4" ht="12.75">
      <c r="A3" s="46"/>
      <c r="B3" s="46"/>
      <c r="C3" s="46"/>
      <c r="D3" s="46"/>
    </row>
    <row r="4" spans="1:5" ht="15">
      <c r="A4" s="133" t="s">
        <v>338</v>
      </c>
      <c r="B4" s="134"/>
      <c r="C4" s="134"/>
      <c r="D4" s="134"/>
      <c r="E4" s="134"/>
    </row>
    <row r="5" spans="1:5" ht="32.25" customHeight="1">
      <c r="A5" s="133" t="s">
        <v>339</v>
      </c>
      <c r="B5" s="134"/>
      <c r="C5" s="134"/>
      <c r="D5" s="134"/>
      <c r="E5" s="134"/>
    </row>
    <row r="6" spans="1:5" ht="13.5">
      <c r="A6" s="135" t="s">
        <v>337</v>
      </c>
      <c r="B6" s="136"/>
      <c r="C6" s="136"/>
      <c r="D6" s="136"/>
      <c r="E6" s="136"/>
    </row>
    <row r="7" spans="1:5" ht="18">
      <c r="A7" s="48"/>
      <c r="B7" s="49" t="s">
        <v>252</v>
      </c>
      <c r="C7" s="50"/>
      <c r="D7" s="51"/>
      <c r="E7" s="51"/>
    </row>
    <row r="8" spans="1:5" ht="12.75">
      <c r="A8" s="139" t="s">
        <v>253</v>
      </c>
      <c r="B8" s="124" t="s">
        <v>2</v>
      </c>
      <c r="C8" s="124" t="s">
        <v>3</v>
      </c>
      <c r="D8" s="137" t="s">
        <v>321</v>
      </c>
      <c r="E8" s="137" t="s">
        <v>237</v>
      </c>
    </row>
    <row r="9" spans="1:5" ht="27" customHeight="1">
      <c r="A9" s="140"/>
      <c r="B9" s="141"/>
      <c r="C9" s="141"/>
      <c r="D9" s="138"/>
      <c r="E9" s="138"/>
    </row>
    <row r="10" spans="1:5" ht="37.5">
      <c r="A10" s="53" t="s">
        <v>12</v>
      </c>
      <c r="B10" s="54" t="s">
        <v>13</v>
      </c>
      <c r="C10" s="54"/>
      <c r="D10" s="55">
        <f>D11</f>
        <v>8949</v>
      </c>
      <c r="E10" s="55">
        <f>E11</f>
        <v>8883</v>
      </c>
    </row>
    <row r="11" spans="1:5" ht="30">
      <c r="A11" s="52" t="s">
        <v>254</v>
      </c>
      <c r="B11" s="54" t="s">
        <v>13</v>
      </c>
      <c r="C11" s="54" t="s">
        <v>15</v>
      </c>
      <c r="D11" s="55">
        <v>8949</v>
      </c>
      <c r="E11" s="55">
        <v>8883</v>
      </c>
    </row>
    <row r="12" spans="1:5" ht="18.75">
      <c r="A12" s="53" t="s">
        <v>255</v>
      </c>
      <c r="B12" s="54" t="s">
        <v>24</v>
      </c>
      <c r="C12" s="54"/>
      <c r="D12" s="55">
        <f>D13</f>
        <v>28412</v>
      </c>
      <c r="E12" s="55">
        <f>E13</f>
        <v>27790</v>
      </c>
    </row>
    <row r="13" spans="1:5" ht="15">
      <c r="A13" s="52" t="s">
        <v>256</v>
      </c>
      <c r="B13" s="54" t="s">
        <v>24</v>
      </c>
      <c r="C13" s="54" t="s">
        <v>24</v>
      </c>
      <c r="D13" s="55">
        <v>28412</v>
      </c>
      <c r="E13" s="55">
        <v>27790</v>
      </c>
    </row>
    <row r="14" spans="1:5" ht="18.75">
      <c r="A14" s="53" t="s">
        <v>102</v>
      </c>
      <c r="B14" s="54" t="s">
        <v>104</v>
      </c>
      <c r="C14" s="54"/>
      <c r="D14" s="55">
        <f>D15</f>
        <v>421</v>
      </c>
      <c r="E14" s="55">
        <f>E15</f>
        <v>421</v>
      </c>
    </row>
    <row r="15" spans="1:5" ht="15">
      <c r="A15" s="52" t="s">
        <v>257</v>
      </c>
      <c r="B15" s="54" t="s">
        <v>104</v>
      </c>
      <c r="C15" s="54" t="s">
        <v>53</v>
      </c>
      <c r="D15" s="55">
        <v>421</v>
      </c>
      <c r="E15" s="55">
        <v>421</v>
      </c>
    </row>
    <row r="16" spans="1:5" ht="56.25">
      <c r="A16" s="53" t="s">
        <v>258</v>
      </c>
      <c r="B16" s="54" t="s">
        <v>33</v>
      </c>
      <c r="C16" s="54"/>
      <c r="D16" s="55">
        <f>D18+D17</f>
        <v>258</v>
      </c>
      <c r="E16" s="55">
        <f>E18+E17</f>
        <v>243</v>
      </c>
    </row>
    <row r="17" spans="1:5" ht="15">
      <c r="A17" s="52" t="s">
        <v>280</v>
      </c>
      <c r="B17" s="54" t="s">
        <v>33</v>
      </c>
      <c r="C17" s="54" t="s">
        <v>13</v>
      </c>
      <c r="D17" s="55">
        <v>68</v>
      </c>
      <c r="E17" s="55">
        <v>68</v>
      </c>
    </row>
    <row r="18" spans="1:5" ht="30">
      <c r="A18" s="52" t="s">
        <v>281</v>
      </c>
      <c r="B18" s="54" t="s">
        <v>33</v>
      </c>
      <c r="C18" s="54" t="s">
        <v>40</v>
      </c>
      <c r="D18" s="55">
        <v>190</v>
      </c>
      <c r="E18" s="55">
        <v>175</v>
      </c>
    </row>
    <row r="19" spans="1:5" ht="15">
      <c r="A19" s="56" t="s">
        <v>259</v>
      </c>
      <c r="B19" s="54" t="s">
        <v>46</v>
      </c>
      <c r="C19" s="54"/>
      <c r="D19" s="55">
        <f>D20</f>
        <v>79</v>
      </c>
      <c r="E19" s="55">
        <f>E20</f>
        <v>72</v>
      </c>
    </row>
    <row r="20" spans="1:5" ht="15">
      <c r="A20" s="52" t="s">
        <v>260</v>
      </c>
      <c r="B20" s="54" t="s">
        <v>46</v>
      </c>
      <c r="C20" s="54" t="s">
        <v>13</v>
      </c>
      <c r="D20" s="55">
        <v>79</v>
      </c>
      <c r="E20" s="55">
        <v>72</v>
      </c>
    </row>
    <row r="21" spans="1:5" ht="18.75">
      <c r="A21" s="53" t="s">
        <v>110</v>
      </c>
      <c r="B21" s="57">
        <v>12</v>
      </c>
      <c r="C21" s="58"/>
      <c r="D21" s="55">
        <f>D22+D23+D24</f>
        <v>40803</v>
      </c>
      <c r="E21" s="55">
        <f>E22+E23+E24</f>
        <v>40803</v>
      </c>
    </row>
    <row r="22" spans="1:5" ht="15">
      <c r="A22" s="52" t="s">
        <v>261</v>
      </c>
      <c r="B22" s="57">
        <v>12</v>
      </c>
      <c r="C22" s="54" t="s">
        <v>13</v>
      </c>
      <c r="D22" s="55">
        <v>22175</v>
      </c>
      <c r="E22" s="55">
        <v>22175</v>
      </c>
    </row>
    <row r="23" spans="1:5" ht="15">
      <c r="A23" s="52" t="s">
        <v>262</v>
      </c>
      <c r="B23" s="57">
        <v>12</v>
      </c>
      <c r="C23" s="54" t="s">
        <v>53</v>
      </c>
      <c r="D23" s="55">
        <v>17277</v>
      </c>
      <c r="E23" s="55">
        <v>17277</v>
      </c>
    </row>
    <row r="24" spans="1:5" ht="15">
      <c r="A24" s="59" t="s">
        <v>263</v>
      </c>
      <c r="B24" s="57">
        <v>12</v>
      </c>
      <c r="C24" s="54" t="s">
        <v>40</v>
      </c>
      <c r="D24" s="55">
        <v>1351</v>
      </c>
      <c r="E24" s="55">
        <v>1351</v>
      </c>
    </row>
    <row r="25" spans="1:5" ht="37.5">
      <c r="A25" s="60" t="s">
        <v>51</v>
      </c>
      <c r="B25" s="57">
        <v>13</v>
      </c>
      <c r="C25" s="54"/>
      <c r="D25" s="55">
        <f>D26+D27</f>
        <v>1454</v>
      </c>
      <c r="E25" s="55">
        <f>E26+E27</f>
        <v>1454</v>
      </c>
    </row>
    <row r="26" spans="1:5" ht="30">
      <c r="A26" s="59" t="s">
        <v>264</v>
      </c>
      <c r="B26" s="57">
        <v>13</v>
      </c>
      <c r="C26" s="54" t="s">
        <v>53</v>
      </c>
      <c r="D26" s="55">
        <v>1446</v>
      </c>
      <c r="E26" s="55">
        <v>1446</v>
      </c>
    </row>
    <row r="27" spans="1:5" ht="15">
      <c r="A27" s="59" t="s">
        <v>326</v>
      </c>
      <c r="B27" s="57">
        <v>13</v>
      </c>
      <c r="C27" s="54" t="s">
        <v>99</v>
      </c>
      <c r="D27" s="55">
        <v>8</v>
      </c>
      <c r="E27" s="55">
        <v>8</v>
      </c>
    </row>
    <row r="28" spans="1:5" ht="18.75">
      <c r="A28" s="53" t="s">
        <v>149</v>
      </c>
      <c r="B28" s="57">
        <v>14</v>
      </c>
      <c r="C28" s="54"/>
      <c r="D28" s="55">
        <f>D29+D30+D31</f>
        <v>55049</v>
      </c>
      <c r="E28" s="55">
        <f>E29+E30+E31</f>
        <v>54354</v>
      </c>
    </row>
    <row r="29" spans="1:5" ht="15">
      <c r="A29" s="52" t="s">
        <v>265</v>
      </c>
      <c r="B29" s="57">
        <v>14</v>
      </c>
      <c r="C29" s="54" t="s">
        <v>13</v>
      </c>
      <c r="D29" s="55">
        <v>13728</v>
      </c>
      <c r="E29" s="55">
        <v>13684</v>
      </c>
    </row>
    <row r="30" spans="1:5" ht="15">
      <c r="A30" s="52" t="s">
        <v>266</v>
      </c>
      <c r="B30" s="57">
        <v>14</v>
      </c>
      <c r="C30" s="54" t="s">
        <v>53</v>
      </c>
      <c r="D30" s="55">
        <v>35001</v>
      </c>
      <c r="E30" s="55">
        <v>34610</v>
      </c>
    </row>
    <row r="31" spans="1:5" ht="15">
      <c r="A31" s="52" t="s">
        <v>267</v>
      </c>
      <c r="B31" s="57">
        <v>14</v>
      </c>
      <c r="C31" s="54" t="s">
        <v>24</v>
      </c>
      <c r="D31" s="55">
        <v>6320</v>
      </c>
      <c r="E31" s="55">
        <v>6060</v>
      </c>
    </row>
    <row r="32" spans="1:5" ht="18.75">
      <c r="A32" s="53" t="s">
        <v>268</v>
      </c>
      <c r="B32" s="57">
        <v>15</v>
      </c>
      <c r="C32" s="54"/>
      <c r="D32" s="55">
        <f>D33+D34</f>
        <v>4785</v>
      </c>
      <c r="E32" s="55">
        <f>E33+E34</f>
        <v>4415</v>
      </c>
    </row>
    <row r="33" spans="1:5" ht="15">
      <c r="A33" s="52" t="s">
        <v>269</v>
      </c>
      <c r="B33" s="57">
        <v>15</v>
      </c>
      <c r="C33" s="54" t="s">
        <v>13</v>
      </c>
      <c r="D33" s="55">
        <v>4693</v>
      </c>
      <c r="E33" s="55">
        <v>4323</v>
      </c>
    </row>
    <row r="34" spans="1:5" ht="15">
      <c r="A34" s="52" t="s">
        <v>270</v>
      </c>
      <c r="B34" s="57">
        <v>15</v>
      </c>
      <c r="C34" s="54" t="s">
        <v>53</v>
      </c>
      <c r="D34" s="55">
        <v>92</v>
      </c>
      <c r="E34" s="55">
        <v>92</v>
      </c>
    </row>
    <row r="35" spans="1:5" ht="18.75">
      <c r="A35" s="53" t="s">
        <v>58</v>
      </c>
      <c r="B35" s="57">
        <v>16</v>
      </c>
      <c r="C35" s="61"/>
      <c r="D35" s="55">
        <f>D36</f>
        <v>13</v>
      </c>
      <c r="E35" s="55">
        <f>E36</f>
        <v>13</v>
      </c>
    </row>
    <row r="36" spans="1:5" ht="15">
      <c r="A36" s="52" t="s">
        <v>271</v>
      </c>
      <c r="B36" s="57">
        <v>16</v>
      </c>
      <c r="C36" s="54" t="s">
        <v>13</v>
      </c>
      <c r="D36" s="55">
        <v>13</v>
      </c>
      <c r="E36" s="55">
        <v>13</v>
      </c>
    </row>
    <row r="37" spans="1:5" ht="18.75">
      <c r="A37" s="53" t="s">
        <v>65</v>
      </c>
      <c r="B37" s="57">
        <v>17</v>
      </c>
      <c r="C37" s="54"/>
      <c r="D37" s="55">
        <f>D38+D39</f>
        <v>30293</v>
      </c>
      <c r="E37" s="55">
        <f>E38+E39</f>
        <v>29945</v>
      </c>
    </row>
    <row r="38" spans="1:5" ht="15">
      <c r="A38" s="52" t="s">
        <v>272</v>
      </c>
      <c r="B38" s="57">
        <v>17</v>
      </c>
      <c r="C38" s="54" t="s">
        <v>13</v>
      </c>
      <c r="D38" s="55">
        <v>30169</v>
      </c>
      <c r="E38" s="55">
        <v>29829</v>
      </c>
    </row>
    <row r="39" spans="1:5" ht="15">
      <c r="A39" s="52" t="s">
        <v>273</v>
      </c>
      <c r="B39" s="57">
        <v>17</v>
      </c>
      <c r="C39" s="54" t="s">
        <v>40</v>
      </c>
      <c r="D39" s="55">
        <v>124</v>
      </c>
      <c r="E39" s="55">
        <v>116</v>
      </c>
    </row>
    <row r="40" spans="1:5" ht="18.75">
      <c r="A40" s="53" t="s">
        <v>70</v>
      </c>
      <c r="B40" s="57">
        <v>18</v>
      </c>
      <c r="C40" s="54"/>
      <c r="D40" s="55">
        <f>D41+D42+D43+D44+D45</f>
        <v>30553</v>
      </c>
      <c r="E40" s="55">
        <f>E41+E42+E43+E44+E45</f>
        <v>30268</v>
      </c>
    </row>
    <row r="41" spans="1:5" ht="15">
      <c r="A41" s="52" t="s">
        <v>274</v>
      </c>
      <c r="B41" s="57">
        <v>18</v>
      </c>
      <c r="C41" s="54" t="s">
        <v>13</v>
      </c>
      <c r="D41" s="55">
        <v>2831</v>
      </c>
      <c r="E41" s="55">
        <v>2831</v>
      </c>
    </row>
    <row r="42" spans="1:5" ht="15">
      <c r="A42" s="52" t="s">
        <v>275</v>
      </c>
      <c r="B42" s="57">
        <v>18</v>
      </c>
      <c r="C42" s="54" t="s">
        <v>53</v>
      </c>
      <c r="D42" s="55">
        <v>1128</v>
      </c>
      <c r="E42" s="55">
        <v>1082</v>
      </c>
    </row>
    <row r="43" spans="1:5" ht="15">
      <c r="A43" s="52" t="s">
        <v>276</v>
      </c>
      <c r="B43" s="57">
        <v>18</v>
      </c>
      <c r="C43" s="54" t="s">
        <v>40</v>
      </c>
      <c r="D43" s="55">
        <v>100</v>
      </c>
      <c r="E43" s="55">
        <v>90</v>
      </c>
    </row>
    <row r="44" spans="1:5" ht="15">
      <c r="A44" s="52" t="s">
        <v>277</v>
      </c>
      <c r="B44" s="57">
        <v>18</v>
      </c>
      <c r="C44" s="54" t="s">
        <v>15</v>
      </c>
      <c r="D44" s="55">
        <v>21868</v>
      </c>
      <c r="E44" s="55">
        <v>21777</v>
      </c>
    </row>
    <row r="45" spans="1:5" ht="15">
      <c r="A45" s="52" t="s">
        <v>278</v>
      </c>
      <c r="B45" s="57">
        <v>18</v>
      </c>
      <c r="C45" s="54" t="s">
        <v>24</v>
      </c>
      <c r="D45" s="55">
        <v>4626</v>
      </c>
      <c r="E45" s="55">
        <v>4488</v>
      </c>
    </row>
    <row r="46" spans="1:5" ht="37.5">
      <c r="A46" s="69" t="s">
        <v>89</v>
      </c>
      <c r="B46" s="71" t="s">
        <v>90</v>
      </c>
      <c r="C46" s="72"/>
      <c r="D46" s="55">
        <v>47</v>
      </c>
      <c r="E46" s="55">
        <v>38</v>
      </c>
    </row>
    <row r="47" spans="1:5" ht="30">
      <c r="A47" s="68" t="s">
        <v>282</v>
      </c>
      <c r="B47" s="73" t="s">
        <v>90</v>
      </c>
      <c r="C47" s="72" t="s">
        <v>13</v>
      </c>
      <c r="D47" s="55">
        <v>47</v>
      </c>
      <c r="E47" s="55">
        <v>38</v>
      </c>
    </row>
    <row r="48" spans="1:5" ht="18.75">
      <c r="A48" s="53" t="s">
        <v>96</v>
      </c>
      <c r="B48" s="57">
        <v>30</v>
      </c>
      <c r="C48" s="54"/>
      <c r="D48" s="55">
        <f>D49+D50</f>
        <v>-2778</v>
      </c>
      <c r="E48" s="55">
        <f>E49+E50</f>
        <v>-3528</v>
      </c>
    </row>
    <row r="49" spans="1:5" ht="15">
      <c r="A49" s="52" t="s">
        <v>283</v>
      </c>
      <c r="B49" s="57">
        <v>30</v>
      </c>
      <c r="C49" s="54" t="s">
        <v>40</v>
      </c>
      <c r="D49" s="55">
        <v>-4644</v>
      </c>
      <c r="E49" s="55">
        <v>-5316</v>
      </c>
    </row>
    <row r="50" spans="1:5" ht="15">
      <c r="A50" s="52" t="s">
        <v>279</v>
      </c>
      <c r="B50" s="57">
        <v>30</v>
      </c>
      <c r="C50" s="54" t="s">
        <v>99</v>
      </c>
      <c r="D50" s="55">
        <v>1866</v>
      </c>
      <c r="E50" s="55">
        <v>1788</v>
      </c>
    </row>
    <row r="51" spans="1:5" ht="18">
      <c r="A51" s="62" t="s">
        <v>235</v>
      </c>
      <c r="B51" s="63"/>
      <c r="C51" s="54"/>
      <c r="D51" s="55">
        <f>D10+D12+D14+D16+D19+D21+D25+D28+D32+D35+D37+D40+D48+D46</f>
        <v>198338</v>
      </c>
      <c r="E51" s="55">
        <f>E10+E12+E14+E16+E19+E21+E25+E28+E32+E35+E37+E40+E48+E46</f>
        <v>195171</v>
      </c>
    </row>
    <row r="52" spans="3:4" ht="15">
      <c r="C52" s="65"/>
      <c r="D52" s="66"/>
    </row>
    <row r="53" ht="12.75">
      <c r="C53" s="67"/>
    </row>
    <row r="54" ht="12.75">
      <c r="C54" s="67"/>
    </row>
    <row r="55" ht="12.75">
      <c r="C55" s="67"/>
    </row>
    <row r="56" ht="12.75">
      <c r="C56" s="67"/>
    </row>
    <row r="57" ht="12.75">
      <c r="C57" s="67"/>
    </row>
    <row r="58" ht="12.75">
      <c r="C58" s="67"/>
    </row>
    <row r="59" ht="12.75">
      <c r="C59" s="67"/>
    </row>
    <row r="60" ht="12.75">
      <c r="C60" s="67"/>
    </row>
    <row r="61" ht="12.75">
      <c r="C61" s="67"/>
    </row>
    <row r="62" ht="12.75">
      <c r="C62" s="67"/>
    </row>
    <row r="63" ht="12.75">
      <c r="C63" s="67"/>
    </row>
    <row r="64" ht="12.75">
      <c r="C64" s="67"/>
    </row>
    <row r="65" ht="12.75">
      <c r="C65" s="67"/>
    </row>
    <row r="66" ht="12.75">
      <c r="C66" s="67"/>
    </row>
    <row r="67" ht="12.75">
      <c r="C67" s="67"/>
    </row>
    <row r="68" ht="12.75">
      <c r="C68" s="67"/>
    </row>
    <row r="69" ht="12.75">
      <c r="C69" s="67"/>
    </row>
    <row r="70" ht="12.75">
      <c r="C70" s="67"/>
    </row>
    <row r="71" ht="12.75">
      <c r="C71" s="67"/>
    </row>
    <row r="72" ht="12.75">
      <c r="C72" s="67"/>
    </row>
    <row r="73" ht="12.75">
      <c r="C73" s="67"/>
    </row>
    <row r="74" ht="12.75">
      <c r="C74" s="67"/>
    </row>
    <row r="75" ht="12.75">
      <c r="C75" s="67"/>
    </row>
    <row r="76" ht="12.75">
      <c r="C76" s="67"/>
    </row>
    <row r="77" ht="12.75">
      <c r="C77" s="67"/>
    </row>
    <row r="78" ht="12.75">
      <c r="C78" s="67"/>
    </row>
    <row r="79" ht="12.75">
      <c r="C79" s="67"/>
    </row>
    <row r="80" ht="12.75">
      <c r="C80" s="67"/>
    </row>
    <row r="81" ht="12.75">
      <c r="C81" s="67"/>
    </row>
    <row r="82" ht="12.75">
      <c r="C82" s="67"/>
    </row>
    <row r="83" ht="12.75">
      <c r="C83" s="67"/>
    </row>
    <row r="84" ht="12.75">
      <c r="C84" s="67"/>
    </row>
    <row r="85" ht="12.75">
      <c r="C85" s="67"/>
    </row>
    <row r="86" ht="12.75">
      <c r="C86" s="67"/>
    </row>
    <row r="87" ht="12.75">
      <c r="C87" s="67"/>
    </row>
    <row r="88" ht="12.75">
      <c r="C88" s="67"/>
    </row>
    <row r="89" ht="12.75">
      <c r="C89" s="67"/>
    </row>
    <row r="90" ht="12.75">
      <c r="C90" s="67"/>
    </row>
    <row r="91" ht="12.75">
      <c r="C91" s="67"/>
    </row>
    <row r="92" ht="12.75">
      <c r="C92" s="67"/>
    </row>
    <row r="93" ht="12.75">
      <c r="C93" s="67"/>
    </row>
    <row r="94" ht="12.75">
      <c r="C94" s="67"/>
    </row>
    <row r="95" ht="12.75">
      <c r="C95" s="67"/>
    </row>
    <row r="96" ht="12.75">
      <c r="C96" s="67"/>
    </row>
    <row r="97" ht="12.75">
      <c r="C97" s="67"/>
    </row>
    <row r="98" ht="12.75">
      <c r="C98" s="67"/>
    </row>
    <row r="99" ht="12.75">
      <c r="C99" s="67"/>
    </row>
    <row r="100" ht="12.75">
      <c r="C100" s="67"/>
    </row>
    <row r="101" ht="12.75">
      <c r="C101" s="67"/>
    </row>
    <row r="102" ht="12.75">
      <c r="C102" s="67"/>
    </row>
    <row r="103" ht="12.75">
      <c r="C103" s="67"/>
    </row>
    <row r="104" ht="12.75">
      <c r="C104" s="67"/>
    </row>
    <row r="105" ht="12.75">
      <c r="C105" s="67"/>
    </row>
    <row r="106" ht="12.75">
      <c r="C106" s="67"/>
    </row>
    <row r="107" ht="12.75">
      <c r="C107" s="67"/>
    </row>
    <row r="108" ht="12.75">
      <c r="C108" s="67"/>
    </row>
    <row r="109" ht="12.75">
      <c r="C109" s="67"/>
    </row>
    <row r="110" ht="12.75">
      <c r="C110" s="67"/>
    </row>
    <row r="111" ht="12.75">
      <c r="C111" s="67"/>
    </row>
    <row r="112" ht="12.75">
      <c r="C112" s="67"/>
    </row>
    <row r="113" ht="12.75">
      <c r="C113" s="67"/>
    </row>
    <row r="114" ht="12.75">
      <c r="C114" s="67"/>
    </row>
    <row r="115" ht="12.75">
      <c r="C115" s="67"/>
    </row>
    <row r="116" ht="12.75">
      <c r="C116" s="67"/>
    </row>
    <row r="117" ht="12.75">
      <c r="C117" s="67"/>
    </row>
    <row r="118" ht="12.75">
      <c r="C118" s="67"/>
    </row>
    <row r="119" ht="12.75">
      <c r="C119" s="67"/>
    </row>
    <row r="120" ht="12.75">
      <c r="C120" s="67"/>
    </row>
    <row r="121" ht="12.75">
      <c r="C121" s="67"/>
    </row>
    <row r="122" ht="12.75">
      <c r="C122" s="67"/>
    </row>
    <row r="123" ht="12.75">
      <c r="C123" s="67"/>
    </row>
    <row r="124" ht="12.75">
      <c r="C124" s="67"/>
    </row>
    <row r="125" ht="12.75">
      <c r="C125" s="67"/>
    </row>
    <row r="126" ht="12.75">
      <c r="C126" s="67"/>
    </row>
    <row r="127" ht="12.75">
      <c r="C127" s="67"/>
    </row>
    <row r="128" ht="12.75">
      <c r="C128" s="67"/>
    </row>
    <row r="129" ht="12.75">
      <c r="C129" s="67"/>
    </row>
    <row r="130" ht="12.75">
      <c r="C130" s="67"/>
    </row>
    <row r="131" ht="12.75">
      <c r="C131" s="67"/>
    </row>
    <row r="132" ht="12.75">
      <c r="C132" s="67"/>
    </row>
    <row r="133" ht="12.75">
      <c r="C133" s="67"/>
    </row>
    <row r="134" ht="12.75">
      <c r="C134" s="67"/>
    </row>
    <row r="135" ht="12.75">
      <c r="C135" s="67"/>
    </row>
    <row r="136" ht="12.75">
      <c r="C136" s="67"/>
    </row>
    <row r="137" ht="12.75">
      <c r="C137" s="67"/>
    </row>
    <row r="138" ht="12.75">
      <c r="C138" s="67"/>
    </row>
    <row r="139" ht="12.75">
      <c r="C139" s="67"/>
    </row>
    <row r="140" ht="12.75">
      <c r="C140" s="67"/>
    </row>
    <row r="141" ht="12.75">
      <c r="C141" s="67"/>
    </row>
    <row r="142" ht="12.75">
      <c r="C142" s="67"/>
    </row>
    <row r="143" ht="12.75">
      <c r="C143" s="67"/>
    </row>
    <row r="144" ht="12.75">
      <c r="C144" s="67"/>
    </row>
    <row r="145" ht="12.75">
      <c r="C145" s="67"/>
    </row>
    <row r="146" ht="12.75">
      <c r="C146" s="67"/>
    </row>
    <row r="147" ht="12.75">
      <c r="C147" s="67"/>
    </row>
    <row r="148" ht="12.75">
      <c r="C148" s="67"/>
    </row>
    <row r="149" ht="12.75">
      <c r="C149" s="67"/>
    </row>
    <row r="150" ht="12.75">
      <c r="C150" s="67"/>
    </row>
    <row r="151" ht="12.75">
      <c r="C151" s="67"/>
    </row>
    <row r="152" ht="12.75">
      <c r="C152" s="67"/>
    </row>
    <row r="153" ht="12.75">
      <c r="C153" s="67"/>
    </row>
    <row r="154" ht="12.75">
      <c r="C154" s="67"/>
    </row>
    <row r="155" ht="12.75">
      <c r="C155" s="67"/>
    </row>
    <row r="156" ht="12.75">
      <c r="C156" s="67"/>
    </row>
    <row r="157" ht="12.75">
      <c r="C157" s="67"/>
    </row>
    <row r="158" ht="12.75">
      <c r="C158" s="67"/>
    </row>
    <row r="159" ht="12.75">
      <c r="C159" s="67"/>
    </row>
    <row r="160" ht="12.75">
      <c r="C160" s="67"/>
    </row>
    <row r="161" ht="12.75">
      <c r="C161" s="67"/>
    </row>
    <row r="162" ht="12.75">
      <c r="C162" s="67"/>
    </row>
    <row r="163" ht="12.75">
      <c r="C163" s="67"/>
    </row>
    <row r="164" ht="12.75">
      <c r="C164" s="67"/>
    </row>
    <row r="165" ht="12.75">
      <c r="C165" s="67"/>
    </row>
    <row r="166" ht="12.75">
      <c r="C166" s="67"/>
    </row>
    <row r="167" ht="12.75">
      <c r="C167" s="67"/>
    </row>
    <row r="168" ht="12.75">
      <c r="C168" s="67"/>
    </row>
    <row r="169" ht="12.75">
      <c r="C169" s="67"/>
    </row>
    <row r="170" ht="12.75">
      <c r="C170" s="67"/>
    </row>
    <row r="171" ht="12.75">
      <c r="C171" s="67"/>
    </row>
    <row r="172" ht="12.75">
      <c r="C172" s="67"/>
    </row>
    <row r="173" ht="12.75">
      <c r="C173" s="67"/>
    </row>
    <row r="174" ht="12.75">
      <c r="C174" s="67"/>
    </row>
    <row r="175" ht="12.75">
      <c r="C175" s="67"/>
    </row>
    <row r="176" ht="12.75">
      <c r="C176" s="67"/>
    </row>
  </sheetData>
  <mergeCells count="10">
    <mergeCell ref="A6:E6"/>
    <mergeCell ref="D8:D9"/>
    <mergeCell ref="E8:E9"/>
    <mergeCell ref="A8:A9"/>
    <mergeCell ref="B8:B9"/>
    <mergeCell ref="C8:C9"/>
    <mergeCell ref="B1:E1"/>
    <mergeCell ref="B2:E2"/>
    <mergeCell ref="A4:E4"/>
    <mergeCell ref="A5:E5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0"/>
  <sheetViews>
    <sheetView workbookViewId="0" topLeftCell="A1">
      <selection activeCell="D2" sqref="D2:G2"/>
    </sheetView>
  </sheetViews>
  <sheetFormatPr defaultColWidth="9.00390625" defaultRowHeight="12.75"/>
  <cols>
    <col min="1" max="1" width="56.875" style="0" customWidth="1"/>
    <col min="2" max="2" width="5.375" style="0" customWidth="1"/>
    <col min="3" max="3" width="5.75390625" style="0" customWidth="1"/>
    <col min="4" max="4" width="5.25390625" style="0" customWidth="1"/>
    <col min="5" max="5" width="4.75390625" style="0" customWidth="1"/>
    <col min="6" max="6" width="10.625" style="0" customWidth="1"/>
    <col min="7" max="7" width="10.375" style="0" customWidth="1"/>
  </cols>
  <sheetData>
    <row r="1" spans="1:7" ht="12.75">
      <c r="A1" s="36"/>
      <c r="B1" s="87"/>
      <c r="C1" s="74"/>
      <c r="D1" s="74"/>
      <c r="E1" s="153" t="s">
        <v>334</v>
      </c>
      <c r="F1" s="154"/>
      <c r="G1" s="154"/>
    </row>
    <row r="2" spans="1:7" ht="44.25" customHeight="1">
      <c r="A2" s="36"/>
      <c r="B2" s="87"/>
      <c r="C2" s="74"/>
      <c r="D2" s="153" t="s">
        <v>400</v>
      </c>
      <c r="E2" s="155"/>
      <c r="F2" s="155"/>
      <c r="G2" s="155"/>
    </row>
    <row r="3" spans="1:7" ht="12.75">
      <c r="A3" s="36"/>
      <c r="B3" s="87"/>
      <c r="C3" s="39"/>
      <c r="D3" s="39"/>
      <c r="E3" s="39"/>
      <c r="F3" s="156"/>
      <c r="G3" s="156"/>
    </row>
    <row r="4" spans="1:7" ht="12.75">
      <c r="A4" s="36"/>
      <c r="B4" s="39"/>
      <c r="C4" s="39"/>
      <c r="D4" s="39"/>
      <c r="E4" s="39"/>
      <c r="F4" s="74"/>
      <c r="G4" s="74"/>
    </row>
    <row r="5" spans="1:7" ht="15">
      <c r="A5" s="142" t="s">
        <v>284</v>
      </c>
      <c r="B5" s="142"/>
      <c r="C5" s="142"/>
      <c r="D5" s="142"/>
      <c r="E5" s="142"/>
      <c r="F5" s="142"/>
      <c r="G5" s="142"/>
    </row>
    <row r="6" spans="1:7" ht="15">
      <c r="A6" s="142" t="s">
        <v>285</v>
      </c>
      <c r="B6" s="142"/>
      <c r="C6" s="142"/>
      <c r="D6" s="142"/>
      <c r="E6" s="142"/>
      <c r="F6" s="142"/>
      <c r="G6" s="142"/>
    </row>
    <row r="7" spans="1:7" ht="15">
      <c r="A7" s="142" t="s">
        <v>286</v>
      </c>
      <c r="B7" s="143"/>
      <c r="C7" s="143"/>
      <c r="D7" s="143"/>
      <c r="E7" s="143"/>
      <c r="F7" s="143"/>
      <c r="G7" s="143"/>
    </row>
    <row r="8" spans="1:7" ht="12.75">
      <c r="A8" s="36"/>
      <c r="B8" s="39"/>
      <c r="C8" s="39"/>
      <c r="D8" s="39"/>
      <c r="E8" s="39"/>
      <c r="F8" s="74"/>
      <c r="G8" s="74"/>
    </row>
    <row r="9" spans="1:7" ht="12.75">
      <c r="A9" s="36"/>
      <c r="B9" s="39"/>
      <c r="C9" s="39"/>
      <c r="D9" s="39"/>
      <c r="E9" s="39"/>
      <c r="F9" s="74"/>
      <c r="G9" s="74"/>
    </row>
    <row r="10" spans="1:7" ht="13.5" thickBot="1">
      <c r="A10" s="36"/>
      <c r="B10" s="39"/>
      <c r="C10" s="39"/>
      <c r="D10" s="39"/>
      <c r="E10" s="39"/>
      <c r="F10" s="74"/>
      <c r="G10" s="74" t="s">
        <v>287</v>
      </c>
    </row>
    <row r="11" spans="1:7" ht="12.75">
      <c r="A11" s="144" t="s">
        <v>0</v>
      </c>
      <c r="B11" s="146" t="s">
        <v>2</v>
      </c>
      <c r="C11" s="146" t="s">
        <v>3</v>
      </c>
      <c r="D11" s="146" t="s">
        <v>4</v>
      </c>
      <c r="E11" s="146" t="s">
        <v>5</v>
      </c>
      <c r="F11" s="148" t="s">
        <v>321</v>
      </c>
      <c r="G11" s="150" t="s">
        <v>237</v>
      </c>
    </row>
    <row r="12" spans="1:7" ht="12.75">
      <c r="A12" s="145"/>
      <c r="B12" s="147"/>
      <c r="C12" s="147"/>
      <c r="D12" s="147"/>
      <c r="E12" s="147"/>
      <c r="F12" s="149"/>
      <c r="G12" s="151"/>
    </row>
    <row r="13" spans="1:7" ht="12.75">
      <c r="A13" s="145"/>
      <c r="B13" s="147"/>
      <c r="C13" s="147"/>
      <c r="D13" s="147"/>
      <c r="E13" s="147"/>
      <c r="F13" s="140"/>
      <c r="G13" s="152"/>
    </row>
    <row r="14" spans="1:7" ht="12.75">
      <c r="A14" s="77">
        <v>1</v>
      </c>
      <c r="B14" s="78" t="s">
        <v>319</v>
      </c>
      <c r="C14" s="78" t="s">
        <v>6</v>
      </c>
      <c r="D14" s="78" t="s">
        <v>7</v>
      </c>
      <c r="E14" s="78" t="s">
        <v>8</v>
      </c>
      <c r="F14" s="75">
        <v>6</v>
      </c>
      <c r="G14" s="76">
        <v>7</v>
      </c>
    </row>
    <row r="15" spans="1:7" ht="25.5">
      <c r="A15" s="7" t="s">
        <v>288</v>
      </c>
      <c r="B15" s="78" t="s">
        <v>13</v>
      </c>
      <c r="C15" s="78"/>
      <c r="D15" s="78"/>
      <c r="E15" s="78"/>
      <c r="F15" s="79">
        <v>8949</v>
      </c>
      <c r="G15" s="79">
        <v>8883</v>
      </c>
    </row>
    <row r="16" spans="1:7" ht="12.75">
      <c r="A16" s="25" t="s">
        <v>14</v>
      </c>
      <c r="B16" s="78" t="s">
        <v>13</v>
      </c>
      <c r="C16" s="78" t="s">
        <v>15</v>
      </c>
      <c r="D16" s="80"/>
      <c r="E16" s="80"/>
      <c r="F16" s="79">
        <v>8949</v>
      </c>
      <c r="G16" s="79">
        <v>8883</v>
      </c>
    </row>
    <row r="17" spans="1:7" ht="12.75">
      <c r="A17" s="10" t="s">
        <v>16</v>
      </c>
      <c r="B17" s="78" t="s">
        <v>13</v>
      </c>
      <c r="C17" s="78" t="s">
        <v>15</v>
      </c>
      <c r="D17" s="78" t="s">
        <v>17</v>
      </c>
      <c r="E17" s="78"/>
      <c r="F17" s="79">
        <v>6654</v>
      </c>
      <c r="G17" s="79">
        <v>6610</v>
      </c>
    </row>
    <row r="18" spans="1:7" ht="12.75">
      <c r="A18" s="11" t="s">
        <v>18</v>
      </c>
      <c r="B18" s="78" t="s">
        <v>13</v>
      </c>
      <c r="C18" s="78" t="s">
        <v>15</v>
      </c>
      <c r="D18" s="78" t="s">
        <v>17</v>
      </c>
      <c r="E18" s="78" t="s">
        <v>19</v>
      </c>
      <c r="F18" s="79">
        <v>6654</v>
      </c>
      <c r="G18" s="79">
        <v>6610</v>
      </c>
    </row>
    <row r="19" spans="1:7" ht="12.75">
      <c r="A19" s="11" t="s">
        <v>20</v>
      </c>
      <c r="B19" s="78" t="s">
        <v>13</v>
      </c>
      <c r="C19" s="78" t="s">
        <v>15</v>
      </c>
      <c r="D19" s="78" t="s">
        <v>19</v>
      </c>
      <c r="E19" s="78" t="s">
        <v>21</v>
      </c>
      <c r="F19" s="79">
        <v>2295</v>
      </c>
      <c r="G19" s="79">
        <v>2273</v>
      </c>
    </row>
    <row r="20" spans="1:7" ht="12.75">
      <c r="A20" s="7" t="s">
        <v>289</v>
      </c>
      <c r="B20" s="78" t="s">
        <v>24</v>
      </c>
      <c r="C20" s="78"/>
      <c r="D20" s="78"/>
      <c r="E20" s="78"/>
      <c r="F20" s="79">
        <v>28412</v>
      </c>
      <c r="G20" s="79">
        <v>27790</v>
      </c>
    </row>
    <row r="21" spans="1:7" ht="12.75">
      <c r="A21" s="25" t="s">
        <v>290</v>
      </c>
      <c r="B21" s="78" t="s">
        <v>24</v>
      </c>
      <c r="C21" s="78" t="s">
        <v>24</v>
      </c>
      <c r="D21" s="78"/>
      <c r="E21" s="78"/>
      <c r="F21" s="79">
        <v>28412</v>
      </c>
      <c r="G21" s="79">
        <v>27790</v>
      </c>
    </row>
    <row r="22" spans="1:7" ht="12.75">
      <c r="A22" s="10" t="s">
        <v>26</v>
      </c>
      <c r="B22" s="78" t="s">
        <v>24</v>
      </c>
      <c r="C22" s="78" t="s">
        <v>24</v>
      </c>
      <c r="D22" s="78" t="s">
        <v>27</v>
      </c>
      <c r="E22" s="78"/>
      <c r="F22" s="79">
        <v>27842</v>
      </c>
      <c r="G22" s="79">
        <v>27220</v>
      </c>
    </row>
    <row r="23" spans="1:7" ht="24">
      <c r="A23" s="11" t="s">
        <v>291</v>
      </c>
      <c r="B23" s="78" t="s">
        <v>24</v>
      </c>
      <c r="C23" s="78" t="s">
        <v>24</v>
      </c>
      <c r="D23" s="78" t="s">
        <v>27</v>
      </c>
      <c r="E23" s="78" t="s">
        <v>29</v>
      </c>
      <c r="F23" s="79">
        <v>27842</v>
      </c>
      <c r="G23" s="79">
        <v>27220</v>
      </c>
    </row>
    <row r="24" spans="1:7" ht="17.25" customHeight="1">
      <c r="A24" s="10" t="s">
        <v>239</v>
      </c>
      <c r="B24" s="78" t="s">
        <v>24</v>
      </c>
      <c r="C24" s="78" t="s">
        <v>24</v>
      </c>
      <c r="D24" s="78" t="s">
        <v>238</v>
      </c>
      <c r="E24" s="78"/>
      <c r="F24" s="79">
        <v>570</v>
      </c>
      <c r="G24" s="79">
        <v>570</v>
      </c>
    </row>
    <row r="25" spans="1:7" ht="24">
      <c r="A25" s="11" t="s">
        <v>323</v>
      </c>
      <c r="B25" s="78" t="s">
        <v>24</v>
      </c>
      <c r="C25" s="78" t="s">
        <v>24</v>
      </c>
      <c r="D25" s="78" t="s">
        <v>238</v>
      </c>
      <c r="E25" s="78" t="s">
        <v>240</v>
      </c>
      <c r="F25" s="79">
        <v>570</v>
      </c>
      <c r="G25" s="79">
        <v>570</v>
      </c>
    </row>
    <row r="26" spans="1:7" ht="12.75">
      <c r="A26" s="7" t="s">
        <v>292</v>
      </c>
      <c r="B26" s="78" t="s">
        <v>104</v>
      </c>
      <c r="C26" s="78"/>
      <c r="D26" s="78"/>
      <c r="E26" s="78"/>
      <c r="F26" s="79">
        <v>421</v>
      </c>
      <c r="G26" s="79">
        <v>421</v>
      </c>
    </row>
    <row r="27" spans="1:7" ht="12.75">
      <c r="A27" s="25" t="s">
        <v>105</v>
      </c>
      <c r="B27" s="78" t="s">
        <v>104</v>
      </c>
      <c r="C27" s="78" t="s">
        <v>53</v>
      </c>
      <c r="D27" s="78"/>
      <c r="E27" s="78"/>
      <c r="F27" s="79">
        <v>421</v>
      </c>
      <c r="G27" s="79">
        <v>421</v>
      </c>
    </row>
    <row r="28" spans="1:7" ht="25.5">
      <c r="A28" s="19" t="s">
        <v>293</v>
      </c>
      <c r="B28" s="78" t="s">
        <v>104</v>
      </c>
      <c r="C28" s="78" t="s">
        <v>53</v>
      </c>
      <c r="D28" s="78" t="s">
        <v>107</v>
      </c>
      <c r="E28" s="78"/>
      <c r="F28" s="79">
        <v>421</v>
      </c>
      <c r="G28" s="79">
        <v>421</v>
      </c>
    </row>
    <row r="29" spans="1:7" ht="25.5">
      <c r="A29" s="22" t="s">
        <v>108</v>
      </c>
      <c r="B29" s="78" t="s">
        <v>104</v>
      </c>
      <c r="C29" s="78" t="s">
        <v>53</v>
      </c>
      <c r="D29" s="78" t="s">
        <v>107</v>
      </c>
      <c r="E29" s="78" t="s">
        <v>109</v>
      </c>
      <c r="F29" s="79">
        <v>421</v>
      </c>
      <c r="G29" s="79">
        <v>421</v>
      </c>
    </row>
    <row r="30" spans="1:7" ht="38.25">
      <c r="A30" s="7" t="s">
        <v>294</v>
      </c>
      <c r="B30" s="78" t="s">
        <v>33</v>
      </c>
      <c r="C30" s="78"/>
      <c r="D30" s="78"/>
      <c r="E30" s="78"/>
      <c r="F30" s="79">
        <v>258</v>
      </c>
      <c r="G30" s="79">
        <v>243</v>
      </c>
    </row>
    <row r="31" spans="1:7" ht="12.75">
      <c r="A31" s="25" t="s">
        <v>34</v>
      </c>
      <c r="B31" s="78" t="s">
        <v>33</v>
      </c>
      <c r="C31" s="78" t="s">
        <v>13</v>
      </c>
      <c r="D31" s="78"/>
      <c r="E31" s="80"/>
      <c r="F31" s="79">
        <v>68</v>
      </c>
      <c r="G31" s="79">
        <v>68</v>
      </c>
    </row>
    <row r="32" spans="1:7" ht="25.5">
      <c r="A32" s="10" t="s">
        <v>35</v>
      </c>
      <c r="B32" s="78" t="s">
        <v>33</v>
      </c>
      <c r="C32" s="78" t="s">
        <v>13</v>
      </c>
      <c r="D32" s="78" t="s">
        <v>36</v>
      </c>
      <c r="E32" s="80"/>
      <c r="F32" s="79">
        <v>68</v>
      </c>
      <c r="G32" s="79">
        <v>68</v>
      </c>
    </row>
    <row r="33" spans="1:7" ht="36">
      <c r="A33" s="11" t="s">
        <v>37</v>
      </c>
      <c r="B33" s="78" t="s">
        <v>33</v>
      </c>
      <c r="C33" s="78" t="s">
        <v>13</v>
      </c>
      <c r="D33" s="78" t="s">
        <v>36</v>
      </c>
      <c r="E33" s="78" t="s">
        <v>38</v>
      </c>
      <c r="F33" s="79">
        <v>68</v>
      </c>
      <c r="G33" s="79">
        <v>68</v>
      </c>
    </row>
    <row r="34" spans="1:7" ht="25.5">
      <c r="A34" s="25" t="s">
        <v>39</v>
      </c>
      <c r="B34" s="78" t="s">
        <v>33</v>
      </c>
      <c r="C34" s="78" t="s">
        <v>40</v>
      </c>
      <c r="D34" s="78"/>
      <c r="E34" s="78"/>
      <c r="F34" s="79">
        <v>190</v>
      </c>
      <c r="G34" s="79">
        <v>175</v>
      </c>
    </row>
    <row r="35" spans="1:7" ht="25.5">
      <c r="A35" s="10" t="s">
        <v>41</v>
      </c>
      <c r="B35" s="78" t="s">
        <v>33</v>
      </c>
      <c r="C35" s="78" t="s">
        <v>40</v>
      </c>
      <c r="D35" s="78" t="s">
        <v>42</v>
      </c>
      <c r="E35" s="78"/>
      <c r="F35" s="79">
        <v>190</v>
      </c>
      <c r="G35" s="79">
        <v>175</v>
      </c>
    </row>
    <row r="36" spans="1:7" ht="12.75">
      <c r="A36" s="11" t="s">
        <v>43</v>
      </c>
      <c r="B36" s="78" t="s">
        <v>33</v>
      </c>
      <c r="C36" s="78" t="s">
        <v>40</v>
      </c>
      <c r="D36" s="78" t="s">
        <v>42</v>
      </c>
      <c r="E36" s="78" t="s">
        <v>44</v>
      </c>
      <c r="F36" s="79">
        <v>190</v>
      </c>
      <c r="G36" s="79">
        <v>175</v>
      </c>
    </row>
    <row r="37" spans="1:7" ht="12.75">
      <c r="A37" s="7" t="s">
        <v>259</v>
      </c>
      <c r="B37" s="78" t="s">
        <v>46</v>
      </c>
      <c r="C37" s="78"/>
      <c r="D37" s="78"/>
      <c r="E37" s="78"/>
      <c r="F37" s="79">
        <v>79</v>
      </c>
      <c r="G37" s="79">
        <v>72</v>
      </c>
    </row>
    <row r="38" spans="1:7" ht="12.75">
      <c r="A38" s="25" t="s">
        <v>47</v>
      </c>
      <c r="B38" s="78" t="s">
        <v>46</v>
      </c>
      <c r="C38" s="78" t="s">
        <v>13</v>
      </c>
      <c r="D38" s="78"/>
      <c r="E38" s="78"/>
      <c r="F38" s="79">
        <v>79</v>
      </c>
      <c r="G38" s="79">
        <v>72</v>
      </c>
    </row>
    <row r="39" spans="1:8" ht="12.75">
      <c r="A39" s="10" t="s">
        <v>242</v>
      </c>
      <c r="B39" s="78" t="s">
        <v>46</v>
      </c>
      <c r="C39" s="78" t="s">
        <v>13</v>
      </c>
      <c r="D39" s="78" t="s">
        <v>244</v>
      </c>
      <c r="E39" s="78"/>
      <c r="F39" s="79">
        <v>40</v>
      </c>
      <c r="G39" s="79">
        <v>40</v>
      </c>
      <c r="H39" s="42"/>
    </row>
    <row r="40" spans="1:8" ht="24">
      <c r="A40" s="11" t="s">
        <v>243</v>
      </c>
      <c r="B40" s="78" t="s">
        <v>46</v>
      </c>
      <c r="C40" s="78" t="s">
        <v>13</v>
      </c>
      <c r="D40" s="78" t="s">
        <v>244</v>
      </c>
      <c r="E40" s="78" t="s">
        <v>245</v>
      </c>
      <c r="F40" s="79">
        <v>40</v>
      </c>
      <c r="G40" s="79">
        <v>40</v>
      </c>
      <c r="H40" s="42"/>
    </row>
    <row r="41" spans="1:7" ht="12.75">
      <c r="A41" s="10" t="s">
        <v>48</v>
      </c>
      <c r="B41" s="78" t="s">
        <v>46</v>
      </c>
      <c r="C41" s="78" t="s">
        <v>13</v>
      </c>
      <c r="D41" s="78" t="s">
        <v>49</v>
      </c>
      <c r="E41" s="78"/>
      <c r="F41" s="79">
        <v>39</v>
      </c>
      <c r="G41" s="79">
        <v>32</v>
      </c>
    </row>
    <row r="42" spans="1:7" ht="24">
      <c r="A42" s="11" t="s">
        <v>50</v>
      </c>
      <c r="B42" s="78" t="s">
        <v>46</v>
      </c>
      <c r="C42" s="78" t="s">
        <v>13</v>
      </c>
      <c r="D42" s="78" t="s">
        <v>49</v>
      </c>
      <c r="E42" s="78" t="s">
        <v>31</v>
      </c>
      <c r="F42" s="79">
        <v>39</v>
      </c>
      <c r="G42" s="79">
        <v>32</v>
      </c>
    </row>
    <row r="43" spans="1:7" ht="12.75">
      <c r="A43" s="7" t="s">
        <v>295</v>
      </c>
      <c r="B43" s="78" t="s">
        <v>111</v>
      </c>
      <c r="C43" s="78"/>
      <c r="D43" s="78"/>
      <c r="E43" s="78"/>
      <c r="F43" s="79">
        <v>40803</v>
      </c>
      <c r="G43" s="79">
        <v>40803</v>
      </c>
    </row>
    <row r="44" spans="1:7" ht="12.75">
      <c r="A44" s="25" t="s">
        <v>112</v>
      </c>
      <c r="B44" s="78" t="s">
        <v>111</v>
      </c>
      <c r="C44" s="78" t="s">
        <v>13</v>
      </c>
      <c r="D44" s="78"/>
      <c r="E44" s="78"/>
      <c r="F44" s="79">
        <v>22175</v>
      </c>
      <c r="G44" s="79">
        <v>22175</v>
      </c>
    </row>
    <row r="45" spans="1:7" ht="25.5">
      <c r="A45" s="10" t="s">
        <v>113</v>
      </c>
      <c r="B45" s="78" t="s">
        <v>111</v>
      </c>
      <c r="C45" s="78" t="s">
        <v>13</v>
      </c>
      <c r="D45" s="78" t="s">
        <v>114</v>
      </c>
      <c r="E45" s="78"/>
      <c r="F45" s="79">
        <v>22175</v>
      </c>
      <c r="G45" s="79">
        <v>22175</v>
      </c>
    </row>
    <row r="46" spans="1:7" ht="12.75">
      <c r="A46" s="22" t="s">
        <v>115</v>
      </c>
      <c r="B46" s="78" t="s">
        <v>111</v>
      </c>
      <c r="C46" s="78" t="s">
        <v>13</v>
      </c>
      <c r="D46" s="78" t="s">
        <v>114</v>
      </c>
      <c r="E46" s="78" t="s">
        <v>64</v>
      </c>
      <c r="F46" s="79">
        <v>2488</v>
      </c>
      <c r="G46" s="79">
        <v>2488</v>
      </c>
    </row>
    <row r="47" spans="1:7" ht="22.5">
      <c r="A47" s="24" t="s">
        <v>116</v>
      </c>
      <c r="B47" s="78" t="s">
        <v>111</v>
      </c>
      <c r="C47" s="78" t="s">
        <v>13</v>
      </c>
      <c r="D47" s="78" t="s">
        <v>114</v>
      </c>
      <c r="E47" s="78" t="s">
        <v>64</v>
      </c>
      <c r="F47" s="79">
        <v>2488</v>
      </c>
      <c r="G47" s="79">
        <v>2488</v>
      </c>
    </row>
    <row r="48" spans="1:7" ht="12.75">
      <c r="A48" s="24" t="s">
        <v>209</v>
      </c>
      <c r="B48" s="78" t="s">
        <v>111</v>
      </c>
      <c r="C48" s="78" t="s">
        <v>13</v>
      </c>
      <c r="D48" s="78" t="s">
        <v>114</v>
      </c>
      <c r="E48" s="78" t="s">
        <v>64</v>
      </c>
      <c r="F48" s="79">
        <v>16057</v>
      </c>
      <c r="G48" s="79">
        <v>16057</v>
      </c>
    </row>
    <row r="49" spans="1:7" ht="12.75">
      <c r="A49" s="22" t="s">
        <v>117</v>
      </c>
      <c r="B49" s="78" t="s">
        <v>111</v>
      </c>
      <c r="C49" s="78" t="s">
        <v>13</v>
      </c>
      <c r="D49" s="78" t="s">
        <v>114</v>
      </c>
      <c r="E49" s="78" t="s">
        <v>31</v>
      </c>
      <c r="F49" s="79">
        <v>3630</v>
      </c>
      <c r="G49" s="79">
        <v>3630</v>
      </c>
    </row>
    <row r="50" spans="1:7" ht="12.75">
      <c r="A50" s="25" t="s">
        <v>118</v>
      </c>
      <c r="B50" s="78" t="s">
        <v>111</v>
      </c>
      <c r="C50" s="78" t="s">
        <v>53</v>
      </c>
      <c r="D50" s="78"/>
      <c r="E50" s="78"/>
      <c r="F50" s="79">
        <v>17277</v>
      </c>
      <c r="G50" s="79">
        <v>17277</v>
      </c>
    </row>
    <row r="51" spans="1:7" ht="25.5">
      <c r="A51" s="10" t="s">
        <v>119</v>
      </c>
      <c r="B51" s="78" t="s">
        <v>111</v>
      </c>
      <c r="C51" s="78" t="s">
        <v>53</v>
      </c>
      <c r="D51" s="78" t="s">
        <v>120</v>
      </c>
      <c r="E51" s="78"/>
      <c r="F51" s="79">
        <v>6718</v>
      </c>
      <c r="G51" s="79">
        <v>6718</v>
      </c>
    </row>
    <row r="52" spans="1:7" ht="36">
      <c r="A52" s="11" t="s">
        <v>296</v>
      </c>
      <c r="B52" s="78" t="s">
        <v>111</v>
      </c>
      <c r="C52" s="78" t="s">
        <v>53</v>
      </c>
      <c r="D52" s="78" t="s">
        <v>120</v>
      </c>
      <c r="E52" s="78" t="s">
        <v>74</v>
      </c>
      <c r="F52" s="79">
        <v>6718</v>
      </c>
      <c r="G52" s="79">
        <v>6718</v>
      </c>
    </row>
    <row r="53" spans="1:7" ht="24">
      <c r="A53" s="70" t="s">
        <v>324</v>
      </c>
      <c r="B53" s="78" t="s">
        <v>111</v>
      </c>
      <c r="C53" s="78" t="s">
        <v>53</v>
      </c>
      <c r="D53" s="78" t="s">
        <v>123</v>
      </c>
      <c r="E53" s="78"/>
      <c r="F53" s="79">
        <v>10559</v>
      </c>
      <c r="G53" s="79">
        <v>10559</v>
      </c>
    </row>
    <row r="54" spans="1:7" ht="12.75">
      <c r="A54" s="11" t="s">
        <v>124</v>
      </c>
      <c r="B54" s="78" t="s">
        <v>111</v>
      </c>
      <c r="C54" s="78" t="s">
        <v>53</v>
      </c>
      <c r="D54" s="78" t="s">
        <v>123</v>
      </c>
      <c r="E54" s="78" t="s">
        <v>125</v>
      </c>
      <c r="F54" s="79">
        <v>541</v>
      </c>
      <c r="G54" s="79">
        <v>541</v>
      </c>
    </row>
    <row r="55" spans="1:7" ht="48">
      <c r="A55" s="11" t="s">
        <v>325</v>
      </c>
      <c r="B55" s="78" t="s">
        <v>111</v>
      </c>
      <c r="C55" s="78" t="s">
        <v>53</v>
      </c>
      <c r="D55" s="78" t="s">
        <v>123</v>
      </c>
      <c r="E55" s="78" t="s">
        <v>127</v>
      </c>
      <c r="F55" s="79">
        <v>8126</v>
      </c>
      <c r="G55" s="79">
        <v>8126</v>
      </c>
    </row>
    <row r="56" spans="1:7" ht="12.75">
      <c r="A56" s="11" t="s">
        <v>128</v>
      </c>
      <c r="B56" s="78" t="s">
        <v>111</v>
      </c>
      <c r="C56" s="78" t="s">
        <v>53</v>
      </c>
      <c r="D56" s="78" t="s">
        <v>123</v>
      </c>
      <c r="E56" s="78" t="s">
        <v>129</v>
      </c>
      <c r="F56" s="79">
        <v>83</v>
      </c>
      <c r="G56" s="79">
        <v>83</v>
      </c>
    </row>
    <row r="57" spans="1:7" ht="12.75">
      <c r="A57" s="11" t="s">
        <v>130</v>
      </c>
      <c r="B57" s="78" t="s">
        <v>111</v>
      </c>
      <c r="C57" s="78" t="s">
        <v>53</v>
      </c>
      <c r="D57" s="78" t="s">
        <v>123</v>
      </c>
      <c r="E57" s="78" t="s">
        <v>131</v>
      </c>
      <c r="F57" s="79">
        <v>59</v>
      </c>
      <c r="G57" s="79">
        <v>59</v>
      </c>
    </row>
    <row r="58" spans="1:7" ht="12.75">
      <c r="A58" s="11" t="s">
        <v>30</v>
      </c>
      <c r="B58" s="78" t="s">
        <v>111</v>
      </c>
      <c r="C58" s="78" t="s">
        <v>53</v>
      </c>
      <c r="D58" s="78" t="s">
        <v>123</v>
      </c>
      <c r="E58" s="78" t="s">
        <v>31</v>
      </c>
      <c r="F58" s="79">
        <v>150</v>
      </c>
      <c r="G58" s="79">
        <v>150</v>
      </c>
    </row>
    <row r="59" spans="1:7" ht="12.75">
      <c r="A59" s="25" t="s">
        <v>132</v>
      </c>
      <c r="B59" s="78" t="s">
        <v>111</v>
      </c>
      <c r="C59" s="78" t="s">
        <v>40</v>
      </c>
      <c r="D59" s="78"/>
      <c r="E59" s="78"/>
      <c r="F59" s="79">
        <v>1351</v>
      </c>
      <c r="G59" s="79">
        <v>1351</v>
      </c>
    </row>
    <row r="60" spans="1:7" ht="25.5">
      <c r="A60" s="10" t="s">
        <v>119</v>
      </c>
      <c r="B60" s="78" t="s">
        <v>111</v>
      </c>
      <c r="C60" s="78" t="s">
        <v>40</v>
      </c>
      <c r="D60" s="78" t="s">
        <v>120</v>
      </c>
      <c r="E60" s="78"/>
      <c r="F60" s="79">
        <v>1351</v>
      </c>
      <c r="G60" s="79">
        <v>1351</v>
      </c>
    </row>
    <row r="61" spans="1:7" ht="24">
      <c r="A61" s="11" t="s">
        <v>297</v>
      </c>
      <c r="B61" s="78" t="s">
        <v>111</v>
      </c>
      <c r="C61" s="78" t="s">
        <v>40</v>
      </c>
      <c r="D61" s="78" t="s">
        <v>120</v>
      </c>
      <c r="E61" s="78" t="s">
        <v>133</v>
      </c>
      <c r="F61" s="79">
        <v>1351</v>
      </c>
      <c r="G61" s="79">
        <v>1351</v>
      </c>
    </row>
    <row r="62" spans="1:7" ht="24">
      <c r="A62" s="12" t="s">
        <v>298</v>
      </c>
      <c r="B62" s="78" t="s">
        <v>52</v>
      </c>
      <c r="C62" s="78"/>
      <c r="D62" s="78"/>
      <c r="E62" s="78"/>
      <c r="F62" s="79">
        <v>1454</v>
      </c>
      <c r="G62" s="79">
        <v>1454</v>
      </c>
    </row>
    <row r="63" spans="1:7" ht="24">
      <c r="A63" s="81" t="s">
        <v>299</v>
      </c>
      <c r="B63" s="78" t="s">
        <v>52</v>
      </c>
      <c r="C63" s="78" t="s">
        <v>53</v>
      </c>
      <c r="D63" s="78"/>
      <c r="E63" s="78"/>
      <c r="F63" s="79">
        <v>1446</v>
      </c>
      <c r="G63" s="79">
        <v>1446</v>
      </c>
    </row>
    <row r="64" spans="1:7" ht="24">
      <c r="A64" s="13" t="s">
        <v>54</v>
      </c>
      <c r="B64" s="78" t="s">
        <v>52</v>
      </c>
      <c r="C64" s="78" t="s">
        <v>53</v>
      </c>
      <c r="D64" s="78" t="s">
        <v>55</v>
      </c>
      <c r="E64" s="78"/>
      <c r="F64" s="79">
        <v>1446</v>
      </c>
      <c r="G64" s="79">
        <v>1446</v>
      </c>
    </row>
    <row r="65" spans="1:7" ht="12.75">
      <c r="A65" s="11" t="s">
        <v>300</v>
      </c>
      <c r="B65" s="78" t="s">
        <v>52</v>
      </c>
      <c r="C65" s="78" t="s">
        <v>53</v>
      </c>
      <c r="D65" s="78" t="s">
        <v>55</v>
      </c>
      <c r="E65" s="78" t="s">
        <v>57</v>
      </c>
      <c r="F65" s="79">
        <v>1446</v>
      </c>
      <c r="G65" s="79">
        <v>1446</v>
      </c>
    </row>
    <row r="66" spans="1:7" ht="12.75">
      <c r="A66" s="81" t="s">
        <v>327</v>
      </c>
      <c r="B66" s="78" t="s">
        <v>52</v>
      </c>
      <c r="C66" s="78" t="s">
        <v>99</v>
      </c>
      <c r="D66" s="78"/>
      <c r="E66" s="78"/>
      <c r="F66" s="79">
        <v>8</v>
      </c>
      <c r="G66" s="79">
        <v>8</v>
      </c>
    </row>
    <row r="67" spans="1:7" ht="12.75">
      <c r="A67" s="13" t="s">
        <v>328</v>
      </c>
      <c r="B67" s="78" t="s">
        <v>52</v>
      </c>
      <c r="C67" s="78" t="s">
        <v>99</v>
      </c>
      <c r="D67" s="78" t="s">
        <v>329</v>
      </c>
      <c r="E67" s="78"/>
      <c r="F67" s="79">
        <v>8</v>
      </c>
      <c r="G67" s="79">
        <v>8</v>
      </c>
    </row>
    <row r="68" spans="1:7" ht="12.75">
      <c r="A68" s="11" t="s">
        <v>330</v>
      </c>
      <c r="B68" s="78" t="s">
        <v>52</v>
      </c>
      <c r="C68" s="78" t="s">
        <v>99</v>
      </c>
      <c r="D68" s="78" t="s">
        <v>329</v>
      </c>
      <c r="E68" s="78" t="s">
        <v>22</v>
      </c>
      <c r="F68" s="79">
        <v>8</v>
      </c>
      <c r="G68" s="79">
        <v>8</v>
      </c>
    </row>
    <row r="69" spans="1:7" ht="12.75">
      <c r="A69" s="7" t="s">
        <v>301</v>
      </c>
      <c r="B69" s="78" t="s">
        <v>150</v>
      </c>
      <c r="C69" s="78"/>
      <c r="D69" s="78"/>
      <c r="E69" s="78"/>
      <c r="F69" s="79">
        <v>55049</v>
      </c>
      <c r="G69" s="79">
        <v>54354</v>
      </c>
    </row>
    <row r="70" spans="1:7" ht="12.75">
      <c r="A70" s="25" t="s">
        <v>151</v>
      </c>
      <c r="B70" s="78" t="s">
        <v>150</v>
      </c>
      <c r="C70" s="78" t="s">
        <v>13</v>
      </c>
      <c r="D70" s="78"/>
      <c r="E70" s="78"/>
      <c r="F70" s="79">
        <v>13728</v>
      </c>
      <c r="G70" s="79">
        <v>13684</v>
      </c>
    </row>
    <row r="71" spans="1:7" ht="12.75">
      <c r="A71" s="10" t="s">
        <v>152</v>
      </c>
      <c r="B71" s="78" t="s">
        <v>150</v>
      </c>
      <c r="C71" s="78" t="s">
        <v>13</v>
      </c>
      <c r="D71" s="78" t="s">
        <v>153</v>
      </c>
      <c r="E71" s="78"/>
      <c r="F71" s="79">
        <v>13728</v>
      </c>
      <c r="G71" s="79">
        <v>13684</v>
      </c>
    </row>
    <row r="72" spans="1:7" ht="12.75">
      <c r="A72" s="11" t="s">
        <v>154</v>
      </c>
      <c r="B72" s="78" t="s">
        <v>150</v>
      </c>
      <c r="C72" s="78" t="s">
        <v>13</v>
      </c>
      <c r="D72" s="78" t="s">
        <v>153</v>
      </c>
      <c r="E72" s="78" t="s">
        <v>155</v>
      </c>
      <c r="F72" s="79">
        <v>13728</v>
      </c>
      <c r="G72" s="79">
        <v>13684</v>
      </c>
    </row>
    <row r="73" spans="1:7" ht="12.75">
      <c r="A73" s="25" t="s">
        <v>156</v>
      </c>
      <c r="B73" s="78" t="s">
        <v>150</v>
      </c>
      <c r="C73" s="78" t="s">
        <v>53</v>
      </c>
      <c r="D73" s="78"/>
      <c r="E73" s="78"/>
      <c r="F73" s="79">
        <v>35001</v>
      </c>
      <c r="G73" s="79">
        <v>34610</v>
      </c>
    </row>
    <row r="74" spans="1:7" ht="12.75">
      <c r="A74" s="27" t="s">
        <v>157</v>
      </c>
      <c r="B74" s="78" t="s">
        <v>150</v>
      </c>
      <c r="C74" s="78" t="s">
        <v>53</v>
      </c>
      <c r="D74" s="78" t="s">
        <v>153</v>
      </c>
      <c r="E74" s="78"/>
      <c r="F74" s="79">
        <v>35001</v>
      </c>
      <c r="G74" s="79">
        <v>34610</v>
      </c>
    </row>
    <row r="75" spans="1:7" ht="24">
      <c r="A75" s="11" t="s">
        <v>158</v>
      </c>
      <c r="B75" s="78" t="s">
        <v>150</v>
      </c>
      <c r="C75" s="78" t="s">
        <v>53</v>
      </c>
      <c r="D75" s="78" t="s">
        <v>153</v>
      </c>
      <c r="E75" s="78" t="s">
        <v>159</v>
      </c>
      <c r="F75" s="79">
        <v>25268</v>
      </c>
      <c r="G75" s="79">
        <v>25128</v>
      </c>
    </row>
    <row r="76" spans="1:7" ht="24">
      <c r="A76" s="11" t="s">
        <v>302</v>
      </c>
      <c r="B76" s="78" t="s">
        <v>150</v>
      </c>
      <c r="C76" s="78" t="s">
        <v>53</v>
      </c>
      <c r="D76" s="78" t="s">
        <v>153</v>
      </c>
      <c r="E76" s="78" t="s">
        <v>161</v>
      </c>
      <c r="F76" s="79">
        <v>106</v>
      </c>
      <c r="G76" s="79">
        <v>105</v>
      </c>
    </row>
    <row r="77" spans="1:7" ht="12.75">
      <c r="A77" s="11" t="s">
        <v>162</v>
      </c>
      <c r="B77" s="78" t="s">
        <v>150</v>
      </c>
      <c r="C77" s="78" t="s">
        <v>53</v>
      </c>
      <c r="D77" s="78" t="s">
        <v>153</v>
      </c>
      <c r="E77" s="78" t="s">
        <v>163</v>
      </c>
      <c r="F77" s="79">
        <v>9494</v>
      </c>
      <c r="G77" s="79">
        <v>9245</v>
      </c>
    </row>
    <row r="78" spans="1:7" ht="12.75">
      <c r="A78" s="25" t="s">
        <v>166</v>
      </c>
      <c r="B78" s="78" t="s">
        <v>150</v>
      </c>
      <c r="C78" s="78" t="s">
        <v>24</v>
      </c>
      <c r="D78" s="78"/>
      <c r="E78" s="78"/>
      <c r="F78" s="79">
        <v>6320</v>
      </c>
      <c r="G78" s="79">
        <v>6060</v>
      </c>
    </row>
    <row r="79" spans="1:7" ht="12.75">
      <c r="A79" s="10" t="s">
        <v>167</v>
      </c>
      <c r="B79" s="78" t="s">
        <v>150</v>
      </c>
      <c r="C79" s="78" t="s">
        <v>24</v>
      </c>
      <c r="D79" s="78" t="s">
        <v>153</v>
      </c>
      <c r="E79" s="78"/>
      <c r="F79" s="79">
        <v>6320</v>
      </c>
      <c r="G79" s="79">
        <v>6060</v>
      </c>
    </row>
    <row r="80" spans="1:7" ht="24">
      <c r="A80" s="11" t="s">
        <v>303</v>
      </c>
      <c r="B80" s="78" t="s">
        <v>150</v>
      </c>
      <c r="C80" s="78" t="s">
        <v>24</v>
      </c>
      <c r="D80" s="78" t="s">
        <v>153</v>
      </c>
      <c r="E80" s="78" t="s">
        <v>169</v>
      </c>
      <c r="F80" s="79">
        <v>3799</v>
      </c>
      <c r="G80" s="79">
        <v>3719</v>
      </c>
    </row>
    <row r="81" spans="1:7" ht="24">
      <c r="A81" s="28" t="s">
        <v>170</v>
      </c>
      <c r="B81" s="78" t="s">
        <v>150</v>
      </c>
      <c r="C81" s="78" t="s">
        <v>24</v>
      </c>
      <c r="D81" s="78" t="s">
        <v>153</v>
      </c>
      <c r="E81" s="78" t="s">
        <v>171</v>
      </c>
      <c r="F81" s="79">
        <v>347</v>
      </c>
      <c r="G81" s="79">
        <v>346</v>
      </c>
    </row>
    <row r="82" spans="1:7" ht="26.25" customHeight="1">
      <c r="A82" s="28" t="s">
        <v>249</v>
      </c>
      <c r="B82" s="78" t="s">
        <v>150</v>
      </c>
      <c r="C82" s="78" t="s">
        <v>24</v>
      </c>
      <c r="D82" s="78" t="s">
        <v>153</v>
      </c>
      <c r="E82" s="78" t="s">
        <v>172</v>
      </c>
      <c r="F82" s="79">
        <v>2174</v>
      </c>
      <c r="G82" s="79">
        <v>1995</v>
      </c>
    </row>
    <row r="83" spans="1:7" ht="12.75">
      <c r="A83" s="7" t="s">
        <v>304</v>
      </c>
      <c r="B83" s="78" t="s">
        <v>138</v>
      </c>
      <c r="C83" s="78"/>
      <c r="D83" s="78"/>
      <c r="E83" s="78"/>
      <c r="F83" s="79">
        <v>4785</v>
      </c>
      <c r="G83" s="79">
        <v>4415</v>
      </c>
    </row>
    <row r="84" spans="1:7" ht="12.75">
      <c r="A84" s="25" t="s">
        <v>305</v>
      </c>
      <c r="B84" s="78" t="s">
        <v>138</v>
      </c>
      <c r="C84" s="78" t="s">
        <v>13</v>
      </c>
      <c r="D84" s="78"/>
      <c r="E84" s="78"/>
      <c r="F84" s="79">
        <v>4693</v>
      </c>
      <c r="G84" s="79">
        <v>4323</v>
      </c>
    </row>
    <row r="85" spans="1:7" ht="12.75">
      <c r="A85" s="10" t="s">
        <v>177</v>
      </c>
      <c r="B85" s="78" t="s">
        <v>138</v>
      </c>
      <c r="C85" s="78" t="s">
        <v>13</v>
      </c>
      <c r="D85" s="78" t="s">
        <v>178</v>
      </c>
      <c r="E85" s="78"/>
      <c r="F85" s="79">
        <v>4693</v>
      </c>
      <c r="G85" s="79">
        <v>4323</v>
      </c>
    </row>
    <row r="86" spans="1:7" ht="24">
      <c r="A86" s="11" t="s">
        <v>306</v>
      </c>
      <c r="B86" s="78" t="s">
        <v>138</v>
      </c>
      <c r="C86" s="78" t="s">
        <v>13</v>
      </c>
      <c r="D86" s="78" t="s">
        <v>178</v>
      </c>
      <c r="E86" s="78" t="s">
        <v>180</v>
      </c>
      <c r="F86" s="79">
        <v>2102</v>
      </c>
      <c r="G86" s="79">
        <v>1862</v>
      </c>
    </row>
    <row r="87" spans="1:7" ht="12.75">
      <c r="A87" s="11" t="s">
        <v>181</v>
      </c>
      <c r="B87" s="78" t="s">
        <v>138</v>
      </c>
      <c r="C87" s="78" t="s">
        <v>13</v>
      </c>
      <c r="D87" s="78" t="s">
        <v>178</v>
      </c>
      <c r="E87" s="78" t="s">
        <v>182</v>
      </c>
      <c r="F87" s="79">
        <v>1111</v>
      </c>
      <c r="G87" s="79">
        <v>1089</v>
      </c>
    </row>
    <row r="88" spans="1:7" ht="25.5">
      <c r="A88" s="10" t="s">
        <v>183</v>
      </c>
      <c r="B88" s="78" t="s">
        <v>138</v>
      </c>
      <c r="C88" s="78" t="s">
        <v>13</v>
      </c>
      <c r="D88" s="78" t="s">
        <v>184</v>
      </c>
      <c r="E88" s="78"/>
      <c r="F88" s="79">
        <v>1480</v>
      </c>
      <c r="G88" s="79">
        <v>1372</v>
      </c>
    </row>
    <row r="89" spans="1:7" ht="24">
      <c r="A89" s="11" t="s">
        <v>185</v>
      </c>
      <c r="B89" s="78" t="s">
        <v>138</v>
      </c>
      <c r="C89" s="78" t="s">
        <v>13</v>
      </c>
      <c r="D89" s="78" t="s">
        <v>184</v>
      </c>
      <c r="E89" s="78" t="s">
        <v>186</v>
      </c>
      <c r="F89" s="79">
        <v>1480</v>
      </c>
      <c r="G89" s="79">
        <v>1372</v>
      </c>
    </row>
    <row r="90" spans="1:7" ht="12.75">
      <c r="A90" s="25" t="s">
        <v>136</v>
      </c>
      <c r="B90" s="78" t="s">
        <v>138</v>
      </c>
      <c r="C90" s="78" t="s">
        <v>53</v>
      </c>
      <c r="D90" s="78"/>
      <c r="E90" s="78"/>
      <c r="F90" s="79">
        <v>92</v>
      </c>
      <c r="G90" s="79">
        <v>92</v>
      </c>
    </row>
    <row r="91" spans="1:7" ht="12.75">
      <c r="A91" s="10" t="s">
        <v>139</v>
      </c>
      <c r="B91" s="78" t="s">
        <v>138</v>
      </c>
      <c r="C91" s="78" t="s">
        <v>53</v>
      </c>
      <c r="D91" s="78" t="s">
        <v>140</v>
      </c>
      <c r="E91" s="78"/>
      <c r="F91" s="79">
        <v>92</v>
      </c>
      <c r="G91" s="79">
        <v>92</v>
      </c>
    </row>
    <row r="92" spans="1:7" ht="12.75">
      <c r="A92" s="11" t="s">
        <v>141</v>
      </c>
      <c r="B92" s="78" t="s">
        <v>138</v>
      </c>
      <c r="C92" s="78" t="s">
        <v>53</v>
      </c>
      <c r="D92" s="78" t="s">
        <v>140</v>
      </c>
      <c r="E92" s="78" t="s">
        <v>142</v>
      </c>
      <c r="F92" s="79">
        <v>92</v>
      </c>
      <c r="G92" s="79">
        <v>92</v>
      </c>
    </row>
    <row r="93" spans="1:7" ht="12.75">
      <c r="A93" s="7" t="s">
        <v>307</v>
      </c>
      <c r="B93" s="78" t="s">
        <v>59</v>
      </c>
      <c r="C93" s="78"/>
      <c r="D93" s="78"/>
      <c r="E93" s="78"/>
      <c r="F93" s="79">
        <v>13</v>
      </c>
      <c r="G93" s="79">
        <v>13</v>
      </c>
    </row>
    <row r="94" spans="1:7" ht="12.75">
      <c r="A94" s="25" t="s">
        <v>308</v>
      </c>
      <c r="B94" s="78" t="s">
        <v>59</v>
      </c>
      <c r="C94" s="78" t="s">
        <v>13</v>
      </c>
      <c r="D94" s="78"/>
      <c r="E94" s="78"/>
      <c r="F94" s="79">
        <v>13</v>
      </c>
      <c r="G94" s="79">
        <v>13</v>
      </c>
    </row>
    <row r="95" spans="1:7" ht="25.5">
      <c r="A95" s="10" t="s">
        <v>309</v>
      </c>
      <c r="B95" s="78" t="s">
        <v>59</v>
      </c>
      <c r="C95" s="78" t="s">
        <v>13</v>
      </c>
      <c r="D95" s="78" t="s">
        <v>62</v>
      </c>
      <c r="E95" s="78"/>
      <c r="F95" s="79">
        <v>13</v>
      </c>
      <c r="G95" s="79">
        <v>13</v>
      </c>
    </row>
    <row r="96" spans="1:7" ht="12.75">
      <c r="A96" s="11" t="s">
        <v>63</v>
      </c>
      <c r="B96" s="78" t="s">
        <v>59</v>
      </c>
      <c r="C96" s="78" t="s">
        <v>13</v>
      </c>
      <c r="D96" s="78" t="s">
        <v>62</v>
      </c>
      <c r="E96" s="78" t="s">
        <v>64</v>
      </c>
      <c r="F96" s="79">
        <v>13</v>
      </c>
      <c r="G96" s="79">
        <v>13</v>
      </c>
    </row>
    <row r="97" spans="1:7" ht="12.75">
      <c r="A97" s="7" t="s">
        <v>310</v>
      </c>
      <c r="B97" s="78" t="s">
        <v>66</v>
      </c>
      <c r="C97" s="78"/>
      <c r="D97" s="78"/>
      <c r="E97" s="78"/>
      <c r="F97" s="79">
        <v>30293</v>
      </c>
      <c r="G97" s="79">
        <v>29945</v>
      </c>
    </row>
    <row r="98" spans="1:7" ht="12.75">
      <c r="A98" s="25" t="s">
        <v>189</v>
      </c>
      <c r="B98" s="78" t="s">
        <v>66</v>
      </c>
      <c r="C98" s="78" t="s">
        <v>13</v>
      </c>
      <c r="D98" s="78"/>
      <c r="E98" s="78"/>
      <c r="F98" s="79">
        <v>30169</v>
      </c>
      <c r="G98" s="79">
        <v>29829</v>
      </c>
    </row>
    <row r="99" spans="1:7" ht="12.75">
      <c r="A99" s="10" t="s">
        <v>190</v>
      </c>
      <c r="B99" s="78" t="s">
        <v>66</v>
      </c>
      <c r="C99" s="78" t="s">
        <v>13</v>
      </c>
      <c r="D99" s="78" t="s">
        <v>191</v>
      </c>
      <c r="E99" s="78"/>
      <c r="F99" s="79">
        <v>30169</v>
      </c>
      <c r="G99" s="79">
        <v>29829</v>
      </c>
    </row>
    <row r="100" spans="1:7" ht="12.75">
      <c r="A100" s="11" t="s">
        <v>192</v>
      </c>
      <c r="B100" s="78" t="s">
        <v>66</v>
      </c>
      <c r="C100" s="78" t="s">
        <v>13</v>
      </c>
      <c r="D100" s="78" t="s">
        <v>191</v>
      </c>
      <c r="E100" s="78" t="s">
        <v>193</v>
      </c>
      <c r="F100" s="79">
        <v>16154</v>
      </c>
      <c r="G100" s="79">
        <v>15961</v>
      </c>
    </row>
    <row r="101" spans="1:7" ht="12.75">
      <c r="A101" s="11" t="s">
        <v>194</v>
      </c>
      <c r="B101" s="78" t="s">
        <v>66</v>
      </c>
      <c r="C101" s="78" t="s">
        <v>13</v>
      </c>
      <c r="D101" s="78" t="s">
        <v>191</v>
      </c>
      <c r="E101" s="78" t="s">
        <v>195</v>
      </c>
      <c r="F101" s="79">
        <v>3700</v>
      </c>
      <c r="G101" s="79">
        <v>3647</v>
      </c>
    </row>
    <row r="102" spans="1:7" ht="12.75">
      <c r="A102" s="11" t="s">
        <v>196</v>
      </c>
      <c r="B102" s="78" t="s">
        <v>66</v>
      </c>
      <c r="C102" s="78" t="s">
        <v>13</v>
      </c>
      <c r="D102" s="78" t="s">
        <v>191</v>
      </c>
      <c r="E102" s="78" t="s">
        <v>197</v>
      </c>
      <c r="F102" s="79">
        <v>4941</v>
      </c>
      <c r="G102" s="79">
        <v>4848</v>
      </c>
    </row>
    <row r="103" spans="1:7" ht="24">
      <c r="A103" s="11" t="s">
        <v>198</v>
      </c>
      <c r="B103" s="78" t="s">
        <v>66</v>
      </c>
      <c r="C103" s="78" t="s">
        <v>13</v>
      </c>
      <c r="D103" s="78" t="s">
        <v>191</v>
      </c>
      <c r="E103" s="78" t="s">
        <v>114</v>
      </c>
      <c r="F103" s="79">
        <v>5374</v>
      </c>
      <c r="G103" s="79">
        <v>5373</v>
      </c>
    </row>
    <row r="104" spans="1:7" ht="12.75">
      <c r="A104" s="82" t="s">
        <v>67</v>
      </c>
      <c r="B104" s="78" t="s">
        <v>66</v>
      </c>
      <c r="C104" s="78" t="s">
        <v>40</v>
      </c>
      <c r="D104" s="78"/>
      <c r="E104" s="78"/>
      <c r="F104" s="79">
        <v>124</v>
      </c>
      <c r="G104" s="79">
        <v>116</v>
      </c>
    </row>
    <row r="105" spans="1:7" ht="12.75">
      <c r="A105" s="10" t="s">
        <v>68</v>
      </c>
      <c r="B105" s="78" t="s">
        <v>66</v>
      </c>
      <c r="C105" s="78" t="s">
        <v>40</v>
      </c>
      <c r="D105" s="78" t="s">
        <v>69</v>
      </c>
      <c r="E105" s="78"/>
      <c r="F105" s="79">
        <v>124</v>
      </c>
      <c r="G105" s="79">
        <v>116</v>
      </c>
    </row>
    <row r="106" spans="1:7" ht="24">
      <c r="A106" s="11" t="s">
        <v>311</v>
      </c>
      <c r="B106" s="78" t="s">
        <v>66</v>
      </c>
      <c r="C106" s="78" t="s">
        <v>40</v>
      </c>
      <c r="D106" s="78" t="s">
        <v>69</v>
      </c>
      <c r="E106" s="78" t="s">
        <v>320</v>
      </c>
      <c r="F106" s="79">
        <v>124</v>
      </c>
      <c r="G106" s="79">
        <v>116</v>
      </c>
    </row>
    <row r="107" spans="1:7" ht="12.75">
      <c r="A107" s="7" t="s">
        <v>312</v>
      </c>
      <c r="B107" s="78" t="s">
        <v>71</v>
      </c>
      <c r="C107" s="78"/>
      <c r="D107" s="78"/>
      <c r="E107" s="78"/>
      <c r="F107" s="79">
        <v>30553</v>
      </c>
      <c r="G107" s="79">
        <v>30268</v>
      </c>
    </row>
    <row r="108" spans="1:7" ht="25.5">
      <c r="A108" s="25" t="s">
        <v>200</v>
      </c>
      <c r="B108" s="78" t="s">
        <v>71</v>
      </c>
      <c r="C108" s="78" t="s">
        <v>13</v>
      </c>
      <c r="D108" s="78"/>
      <c r="E108" s="78"/>
      <c r="F108" s="79">
        <v>2831</v>
      </c>
      <c r="G108" s="79">
        <v>2831</v>
      </c>
    </row>
    <row r="109" spans="1:7" ht="12.75">
      <c r="A109" s="10" t="s">
        <v>201</v>
      </c>
      <c r="B109" s="78" t="s">
        <v>71</v>
      </c>
      <c r="C109" s="78" t="s">
        <v>13</v>
      </c>
      <c r="D109" s="78" t="s">
        <v>74</v>
      </c>
      <c r="E109" s="78"/>
      <c r="F109" s="79">
        <v>2831</v>
      </c>
      <c r="G109" s="79">
        <v>2831</v>
      </c>
    </row>
    <row r="110" spans="1:7" ht="24">
      <c r="A110" s="11" t="s">
        <v>202</v>
      </c>
      <c r="B110" s="78" t="s">
        <v>71</v>
      </c>
      <c r="C110" s="78" t="s">
        <v>13</v>
      </c>
      <c r="D110" s="78" t="s">
        <v>74</v>
      </c>
      <c r="E110" s="78" t="s">
        <v>203</v>
      </c>
      <c r="F110" s="79">
        <v>1993</v>
      </c>
      <c r="G110" s="79">
        <v>1993</v>
      </c>
    </row>
    <row r="111" spans="1:7" ht="24">
      <c r="A111" s="11" t="s">
        <v>84</v>
      </c>
      <c r="B111" s="78" t="s">
        <v>71</v>
      </c>
      <c r="C111" s="78" t="s">
        <v>13</v>
      </c>
      <c r="D111" s="78" t="s">
        <v>74</v>
      </c>
      <c r="E111" s="78" t="s">
        <v>85</v>
      </c>
      <c r="F111" s="79">
        <v>838</v>
      </c>
      <c r="G111" s="79">
        <v>838</v>
      </c>
    </row>
    <row r="112" spans="1:7" ht="12.75">
      <c r="A112" s="25" t="s">
        <v>72</v>
      </c>
      <c r="B112" s="78" t="s">
        <v>71</v>
      </c>
      <c r="C112" s="78" t="s">
        <v>53</v>
      </c>
      <c r="D112" s="78"/>
      <c r="E112" s="78"/>
      <c r="F112" s="79">
        <v>1128</v>
      </c>
      <c r="G112" s="79">
        <v>1082</v>
      </c>
    </row>
    <row r="113" spans="1:7" ht="12.75">
      <c r="A113" s="10" t="s">
        <v>201</v>
      </c>
      <c r="B113" s="78" t="s">
        <v>71</v>
      </c>
      <c r="C113" s="78" t="s">
        <v>53</v>
      </c>
      <c r="D113" s="78" t="s">
        <v>74</v>
      </c>
      <c r="E113" s="78"/>
      <c r="F113" s="79">
        <v>131</v>
      </c>
      <c r="G113" s="79">
        <v>85</v>
      </c>
    </row>
    <row r="114" spans="1:7" ht="12.75">
      <c r="A114" s="11" t="s">
        <v>75</v>
      </c>
      <c r="B114" s="78" t="s">
        <v>71</v>
      </c>
      <c r="C114" s="78" t="s">
        <v>53</v>
      </c>
      <c r="D114" s="78" t="s">
        <v>74</v>
      </c>
      <c r="E114" s="78" t="s">
        <v>76</v>
      </c>
      <c r="F114" s="79">
        <v>131</v>
      </c>
      <c r="G114" s="79">
        <v>85</v>
      </c>
    </row>
    <row r="115" spans="1:7" ht="12.75">
      <c r="A115" s="10" t="s">
        <v>250</v>
      </c>
      <c r="B115" s="78" t="s">
        <v>71</v>
      </c>
      <c r="C115" s="78" t="s">
        <v>53</v>
      </c>
      <c r="D115" s="78" t="s">
        <v>78</v>
      </c>
      <c r="E115" s="78"/>
      <c r="F115" s="79">
        <v>997</v>
      </c>
      <c r="G115" s="79">
        <v>997</v>
      </c>
    </row>
    <row r="116" spans="1:7" ht="12.75">
      <c r="A116" s="11" t="s">
        <v>251</v>
      </c>
      <c r="B116" s="78" t="s">
        <v>71</v>
      </c>
      <c r="C116" s="78" t="s">
        <v>53</v>
      </c>
      <c r="D116" s="78" t="s">
        <v>78</v>
      </c>
      <c r="E116" s="78" t="s">
        <v>80</v>
      </c>
      <c r="F116" s="79">
        <v>997</v>
      </c>
      <c r="G116" s="79">
        <v>997</v>
      </c>
    </row>
    <row r="117" spans="1:7" ht="12.75">
      <c r="A117" s="25" t="s">
        <v>81</v>
      </c>
      <c r="B117" s="78" t="s">
        <v>71</v>
      </c>
      <c r="C117" s="78" t="s">
        <v>40</v>
      </c>
      <c r="D117" s="78"/>
      <c r="E117" s="78"/>
      <c r="F117" s="79">
        <v>100</v>
      </c>
      <c r="G117" s="79">
        <v>90</v>
      </c>
    </row>
    <row r="118" spans="1:7" ht="12.75">
      <c r="A118" s="10" t="s">
        <v>82</v>
      </c>
      <c r="B118" s="78" t="s">
        <v>71</v>
      </c>
      <c r="C118" s="78" t="s">
        <v>40</v>
      </c>
      <c r="D118" s="78" t="s">
        <v>83</v>
      </c>
      <c r="E118" s="78"/>
      <c r="F118" s="79">
        <v>100</v>
      </c>
      <c r="G118" s="79">
        <v>90</v>
      </c>
    </row>
    <row r="119" spans="1:7" ht="24">
      <c r="A119" s="11" t="s">
        <v>313</v>
      </c>
      <c r="B119" s="78" t="s">
        <v>71</v>
      </c>
      <c r="C119" s="78" t="s">
        <v>40</v>
      </c>
      <c r="D119" s="78" t="s">
        <v>83</v>
      </c>
      <c r="E119" s="78" t="s">
        <v>85</v>
      </c>
      <c r="F119" s="79">
        <v>100</v>
      </c>
      <c r="G119" s="79">
        <v>90</v>
      </c>
    </row>
    <row r="120" spans="1:7" ht="12.75">
      <c r="A120" s="25" t="s">
        <v>86</v>
      </c>
      <c r="B120" s="78" t="s">
        <v>71</v>
      </c>
      <c r="C120" s="78" t="s">
        <v>15</v>
      </c>
      <c r="D120" s="78"/>
      <c r="E120" s="78"/>
      <c r="F120" s="79">
        <v>21868</v>
      </c>
      <c r="G120" s="79">
        <v>21777</v>
      </c>
    </row>
    <row r="121" spans="1:7" ht="25.5">
      <c r="A121" s="10" t="s">
        <v>210</v>
      </c>
      <c r="B121" s="78" t="s">
        <v>71</v>
      </c>
      <c r="C121" s="78" t="s">
        <v>15</v>
      </c>
      <c r="D121" s="78" t="s">
        <v>211</v>
      </c>
      <c r="E121" s="78"/>
      <c r="F121" s="79">
        <v>226</v>
      </c>
      <c r="G121" s="79">
        <v>226</v>
      </c>
    </row>
    <row r="122" spans="1:7" ht="12.75">
      <c r="A122" s="22" t="s">
        <v>75</v>
      </c>
      <c r="B122" s="78" t="s">
        <v>71</v>
      </c>
      <c r="C122" s="78" t="s">
        <v>15</v>
      </c>
      <c r="D122" s="78" t="s">
        <v>211</v>
      </c>
      <c r="E122" s="78" t="s">
        <v>64</v>
      </c>
      <c r="F122" s="79">
        <v>226</v>
      </c>
      <c r="G122" s="79">
        <v>226</v>
      </c>
    </row>
    <row r="123" spans="1:7" ht="12.75">
      <c r="A123" s="19" t="s">
        <v>213</v>
      </c>
      <c r="B123" s="78" t="s">
        <v>71</v>
      </c>
      <c r="C123" s="78" t="s">
        <v>15</v>
      </c>
      <c r="D123" s="78" t="s">
        <v>214</v>
      </c>
      <c r="E123" s="78"/>
      <c r="F123" s="79">
        <v>7</v>
      </c>
      <c r="G123" s="79">
        <v>7</v>
      </c>
    </row>
    <row r="124" spans="1:7" ht="12.75">
      <c r="A124" s="11" t="s">
        <v>215</v>
      </c>
      <c r="B124" s="78" t="s">
        <v>71</v>
      </c>
      <c r="C124" s="78" t="s">
        <v>15</v>
      </c>
      <c r="D124" s="78" t="s">
        <v>214</v>
      </c>
      <c r="E124" s="78" t="s">
        <v>64</v>
      </c>
      <c r="F124" s="79">
        <v>7</v>
      </c>
      <c r="G124" s="79">
        <v>7</v>
      </c>
    </row>
    <row r="125" spans="1:7" ht="12.75">
      <c r="A125" s="19" t="s">
        <v>216</v>
      </c>
      <c r="B125" s="78" t="s">
        <v>71</v>
      </c>
      <c r="C125" s="78" t="s">
        <v>15</v>
      </c>
      <c r="D125" s="78" t="s">
        <v>217</v>
      </c>
      <c r="E125" s="78"/>
      <c r="F125" s="79">
        <v>6799</v>
      </c>
      <c r="G125" s="79">
        <v>6708</v>
      </c>
    </row>
    <row r="126" spans="1:7" ht="24">
      <c r="A126" s="11" t="s">
        <v>218</v>
      </c>
      <c r="B126" s="78" t="s">
        <v>71</v>
      </c>
      <c r="C126" s="78" t="s">
        <v>15</v>
      </c>
      <c r="D126" s="78" t="s">
        <v>217</v>
      </c>
      <c r="E126" s="78" t="s">
        <v>31</v>
      </c>
      <c r="F126" s="79">
        <v>95</v>
      </c>
      <c r="G126" s="79">
        <v>95</v>
      </c>
    </row>
    <row r="127" spans="1:7" ht="24">
      <c r="A127" s="11" t="s">
        <v>219</v>
      </c>
      <c r="B127" s="78" t="s">
        <v>71</v>
      </c>
      <c r="C127" s="78" t="s">
        <v>15</v>
      </c>
      <c r="D127" s="78" t="s">
        <v>217</v>
      </c>
      <c r="E127" s="78" t="s">
        <v>220</v>
      </c>
      <c r="F127" s="79">
        <v>1254</v>
      </c>
      <c r="G127" s="79">
        <v>1254</v>
      </c>
    </row>
    <row r="128" spans="1:7" ht="96">
      <c r="A128" s="11" t="s">
        <v>222</v>
      </c>
      <c r="B128" s="78" t="s">
        <v>71</v>
      </c>
      <c r="C128" s="78" t="s">
        <v>15</v>
      </c>
      <c r="D128" s="78" t="s">
        <v>217</v>
      </c>
      <c r="E128" s="78" t="s">
        <v>223</v>
      </c>
      <c r="F128" s="79">
        <v>391</v>
      </c>
      <c r="G128" s="79">
        <v>300</v>
      </c>
    </row>
    <row r="129" spans="1:7" ht="24">
      <c r="A129" s="11" t="s">
        <v>314</v>
      </c>
      <c r="B129" s="78" t="s">
        <v>71</v>
      </c>
      <c r="C129" s="78" t="s">
        <v>15</v>
      </c>
      <c r="D129" s="78" t="s">
        <v>217</v>
      </c>
      <c r="E129" s="78" t="s">
        <v>228</v>
      </c>
      <c r="F129" s="79">
        <v>5059</v>
      </c>
      <c r="G129" s="79">
        <v>5059</v>
      </c>
    </row>
    <row r="130" spans="1:7" ht="24">
      <c r="A130" s="21" t="s">
        <v>224</v>
      </c>
      <c r="B130" s="78" t="s">
        <v>71</v>
      </c>
      <c r="C130" s="78" t="s">
        <v>15</v>
      </c>
      <c r="D130" s="78" t="s">
        <v>225</v>
      </c>
      <c r="E130" s="80"/>
      <c r="F130" s="79">
        <v>14346</v>
      </c>
      <c r="G130" s="79">
        <v>14346</v>
      </c>
    </row>
    <row r="131" spans="1:7" ht="24">
      <c r="A131" s="11" t="s">
        <v>226</v>
      </c>
      <c r="B131" s="78" t="s">
        <v>71</v>
      </c>
      <c r="C131" s="78" t="s">
        <v>15</v>
      </c>
      <c r="D131" s="78" t="s">
        <v>225</v>
      </c>
      <c r="E131" s="78" t="s">
        <v>31</v>
      </c>
      <c r="F131" s="79">
        <v>1184</v>
      </c>
      <c r="G131" s="79">
        <v>1184</v>
      </c>
    </row>
    <row r="132" spans="1:7" ht="24">
      <c r="A132" s="11" t="s">
        <v>227</v>
      </c>
      <c r="B132" s="78" t="s">
        <v>71</v>
      </c>
      <c r="C132" s="78" t="s">
        <v>15</v>
      </c>
      <c r="D132" s="78" t="s">
        <v>225</v>
      </c>
      <c r="E132" s="78" t="s">
        <v>228</v>
      </c>
      <c r="F132" s="79">
        <v>11566</v>
      </c>
      <c r="G132" s="79">
        <v>11566</v>
      </c>
    </row>
    <row r="133" spans="1:7" ht="24">
      <c r="A133" s="11" t="s">
        <v>219</v>
      </c>
      <c r="B133" s="78" t="s">
        <v>71</v>
      </c>
      <c r="C133" s="78" t="s">
        <v>15</v>
      </c>
      <c r="D133" s="78" t="s">
        <v>225</v>
      </c>
      <c r="E133" s="78" t="s">
        <v>220</v>
      </c>
      <c r="F133" s="79">
        <v>1596</v>
      </c>
      <c r="G133" s="79">
        <v>1596</v>
      </c>
    </row>
    <row r="134" spans="1:7" ht="12.75">
      <c r="A134" s="19" t="s">
        <v>87</v>
      </c>
      <c r="B134" s="78" t="s">
        <v>71</v>
      </c>
      <c r="C134" s="78" t="s">
        <v>15</v>
      </c>
      <c r="D134" s="78" t="s">
        <v>49</v>
      </c>
      <c r="E134" s="78"/>
      <c r="F134" s="79">
        <v>232</v>
      </c>
      <c r="G134" s="79">
        <v>232</v>
      </c>
    </row>
    <row r="135" spans="1:7" ht="12.75">
      <c r="A135" s="10" t="s">
        <v>88</v>
      </c>
      <c r="B135" s="78" t="s">
        <v>71</v>
      </c>
      <c r="C135" s="78" t="s">
        <v>15</v>
      </c>
      <c r="D135" s="78" t="s">
        <v>49</v>
      </c>
      <c r="E135" s="78" t="s">
        <v>31</v>
      </c>
      <c r="F135" s="79">
        <v>232</v>
      </c>
      <c r="G135" s="79">
        <v>232</v>
      </c>
    </row>
    <row r="136" spans="1:7" ht="12.75">
      <c r="A136" s="25" t="s">
        <v>229</v>
      </c>
      <c r="B136" s="78" t="s">
        <v>71</v>
      </c>
      <c r="C136" s="78" t="s">
        <v>24</v>
      </c>
      <c r="D136" s="78"/>
      <c r="E136" s="78"/>
      <c r="F136" s="79">
        <v>4626</v>
      </c>
      <c r="G136" s="79">
        <v>4488</v>
      </c>
    </row>
    <row r="137" spans="1:7" ht="12.75">
      <c r="A137" s="10" t="s">
        <v>216</v>
      </c>
      <c r="B137" s="78" t="s">
        <v>71</v>
      </c>
      <c r="C137" s="78" t="s">
        <v>24</v>
      </c>
      <c r="D137" s="78" t="s">
        <v>217</v>
      </c>
      <c r="E137" s="78"/>
      <c r="F137" s="79">
        <v>4626</v>
      </c>
      <c r="G137" s="79">
        <v>4488</v>
      </c>
    </row>
    <row r="138" spans="1:7" ht="24">
      <c r="A138" s="11" t="s">
        <v>230</v>
      </c>
      <c r="B138" s="83" t="s">
        <v>71</v>
      </c>
      <c r="C138" s="83" t="s">
        <v>24</v>
      </c>
      <c r="D138" s="83" t="s">
        <v>217</v>
      </c>
      <c r="E138" s="83" t="s">
        <v>231</v>
      </c>
      <c r="F138" s="79">
        <v>4626</v>
      </c>
      <c r="G138" s="84">
        <v>4488</v>
      </c>
    </row>
    <row r="139" spans="1:7" ht="24">
      <c r="A139" s="18" t="s">
        <v>322</v>
      </c>
      <c r="B139" s="88" t="s">
        <v>90</v>
      </c>
      <c r="C139" s="78"/>
      <c r="D139" s="78"/>
      <c r="E139" s="78"/>
      <c r="F139" s="79">
        <f>F142</f>
        <v>47</v>
      </c>
      <c r="G139" s="79">
        <v>38</v>
      </c>
    </row>
    <row r="140" spans="1:7" ht="24">
      <c r="A140" s="89" t="s">
        <v>91</v>
      </c>
      <c r="B140" s="88" t="s">
        <v>90</v>
      </c>
      <c r="C140" s="78" t="s">
        <v>13</v>
      </c>
      <c r="D140" s="78"/>
      <c r="E140" s="78"/>
      <c r="F140" s="79">
        <v>47</v>
      </c>
      <c r="G140" s="79">
        <v>38</v>
      </c>
    </row>
    <row r="141" spans="1:7" ht="12.75">
      <c r="A141" s="13" t="s">
        <v>92</v>
      </c>
      <c r="B141" s="88" t="s">
        <v>90</v>
      </c>
      <c r="C141" s="78" t="s">
        <v>13</v>
      </c>
      <c r="D141" s="78" t="s">
        <v>93</v>
      </c>
      <c r="E141" s="78"/>
      <c r="F141" s="79">
        <v>47</v>
      </c>
      <c r="G141" s="79">
        <v>38</v>
      </c>
    </row>
    <row r="142" spans="1:7" ht="12.75">
      <c r="A142" s="11" t="s">
        <v>94</v>
      </c>
      <c r="B142" s="88" t="s">
        <v>90</v>
      </c>
      <c r="C142" s="78" t="s">
        <v>13</v>
      </c>
      <c r="D142" s="78" t="s">
        <v>93</v>
      </c>
      <c r="E142" s="78" t="s">
        <v>95</v>
      </c>
      <c r="F142" s="79">
        <v>47</v>
      </c>
      <c r="G142" s="79">
        <v>38</v>
      </c>
    </row>
    <row r="143" spans="1:7" ht="12.75">
      <c r="A143" s="7" t="s">
        <v>315</v>
      </c>
      <c r="B143" s="78" t="s">
        <v>97</v>
      </c>
      <c r="C143" s="78"/>
      <c r="D143" s="78"/>
      <c r="E143" s="78"/>
      <c r="F143" s="79">
        <v>-2778</v>
      </c>
      <c r="G143" s="79">
        <v>-3528</v>
      </c>
    </row>
    <row r="144" spans="1:7" ht="12.75">
      <c r="A144" s="90" t="s">
        <v>143</v>
      </c>
      <c r="B144" s="78" t="s">
        <v>97</v>
      </c>
      <c r="C144" s="78" t="s">
        <v>40</v>
      </c>
      <c r="D144" s="78"/>
      <c r="E144" s="78"/>
      <c r="F144" s="79">
        <v>-4644</v>
      </c>
      <c r="G144" s="79">
        <v>-5316</v>
      </c>
    </row>
    <row r="145" spans="1:7" ht="12.75">
      <c r="A145" s="21" t="s">
        <v>144</v>
      </c>
      <c r="B145" s="78" t="s">
        <v>97</v>
      </c>
      <c r="C145" s="78" t="s">
        <v>40</v>
      </c>
      <c r="D145" s="78" t="s">
        <v>145</v>
      </c>
      <c r="E145" s="78"/>
      <c r="F145" s="79">
        <v>-4644</v>
      </c>
      <c r="G145" s="79">
        <v>-5316</v>
      </c>
    </row>
    <row r="146" spans="1:7" ht="24">
      <c r="A146" s="26" t="s">
        <v>146</v>
      </c>
      <c r="B146" s="78" t="s">
        <v>97</v>
      </c>
      <c r="C146" s="78" t="s">
        <v>40</v>
      </c>
      <c r="D146" s="78" t="s">
        <v>145</v>
      </c>
      <c r="E146" s="78" t="s">
        <v>147</v>
      </c>
      <c r="F146" s="79">
        <v>-4644</v>
      </c>
      <c r="G146" s="79">
        <v>-5316</v>
      </c>
    </row>
    <row r="147" spans="1:7" ht="12.75">
      <c r="A147" s="82" t="s">
        <v>316</v>
      </c>
      <c r="B147" s="78" t="s">
        <v>97</v>
      </c>
      <c r="C147" s="78" t="s">
        <v>99</v>
      </c>
      <c r="D147" s="78"/>
      <c r="E147" s="78"/>
      <c r="F147" s="79">
        <v>1866</v>
      </c>
      <c r="G147" s="79">
        <v>1788</v>
      </c>
    </row>
    <row r="148" spans="1:7" ht="12.75">
      <c r="A148" s="10" t="s">
        <v>317</v>
      </c>
      <c r="B148" s="78" t="s">
        <v>97</v>
      </c>
      <c r="C148" s="78" t="s">
        <v>99</v>
      </c>
      <c r="D148" s="78" t="s">
        <v>49</v>
      </c>
      <c r="E148" s="78"/>
      <c r="F148" s="79">
        <v>1866</v>
      </c>
      <c r="G148" s="79">
        <v>1788</v>
      </c>
    </row>
    <row r="149" spans="1:7" ht="12.75">
      <c r="A149" s="11" t="s">
        <v>318</v>
      </c>
      <c r="B149" s="78" t="s">
        <v>97</v>
      </c>
      <c r="C149" s="78" t="s">
        <v>99</v>
      </c>
      <c r="D149" s="78" t="s">
        <v>49</v>
      </c>
      <c r="E149" s="78" t="s">
        <v>31</v>
      </c>
      <c r="F149" s="79">
        <v>1866</v>
      </c>
      <c r="G149" s="79">
        <v>1788</v>
      </c>
    </row>
    <row r="150" spans="1:7" ht="13.5" thickBot="1">
      <c r="A150" s="33" t="s">
        <v>235</v>
      </c>
      <c r="B150" s="85"/>
      <c r="C150" s="85"/>
      <c r="D150" s="85"/>
      <c r="E150" s="85"/>
      <c r="F150" s="86">
        <f>F15+F20+F26+F30+F37+F43+F62+F69+F83+F93+F97+F107+F143+F139</f>
        <v>198338</v>
      </c>
      <c r="G150" s="86">
        <f>G15+G20+G26+G30+G37+G43+G62+G69+G83+G93+G97+G107+G143+G139</f>
        <v>195171</v>
      </c>
    </row>
  </sheetData>
  <mergeCells count="13">
    <mergeCell ref="E1:G1"/>
    <mergeCell ref="D2:G2"/>
    <mergeCell ref="F3:G3"/>
    <mergeCell ref="A5:G5"/>
    <mergeCell ref="A6:G6"/>
    <mergeCell ref="A7:G7"/>
    <mergeCell ref="A11:A13"/>
    <mergeCell ref="B11:B13"/>
    <mergeCell ref="C11:C13"/>
    <mergeCell ref="D11:D13"/>
    <mergeCell ref="E11:E13"/>
    <mergeCell ref="F11:F13"/>
    <mergeCell ref="G11:G13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5"/>
  <sheetViews>
    <sheetView tabSelected="1" workbookViewId="0" topLeftCell="A1">
      <selection activeCell="E2" sqref="E2:H2"/>
    </sheetView>
  </sheetViews>
  <sheetFormatPr defaultColWidth="9.00390625" defaultRowHeight="12.75"/>
  <cols>
    <col min="1" max="1" width="56.25390625" style="36" customWidth="1"/>
    <col min="2" max="2" width="5.125" style="36" customWidth="1"/>
    <col min="3" max="3" width="3.25390625" style="39" customWidth="1"/>
    <col min="4" max="4" width="3.625" style="39" customWidth="1"/>
    <col min="5" max="6" width="4.375" style="39" customWidth="1"/>
    <col min="7" max="7" width="10.375" style="0" customWidth="1"/>
    <col min="8" max="8" width="10.125" style="0" customWidth="1"/>
  </cols>
  <sheetData>
    <row r="1" spans="5:8" ht="12.75" customHeight="1">
      <c r="E1" s="158" t="s">
        <v>331</v>
      </c>
      <c r="F1" s="158"/>
      <c r="G1" s="158"/>
      <c r="H1" s="158"/>
    </row>
    <row r="2" spans="5:8" ht="44.25" customHeight="1">
      <c r="E2" s="159" t="s">
        <v>400</v>
      </c>
      <c r="F2" s="132"/>
      <c r="G2" s="132"/>
      <c r="H2" s="132"/>
    </row>
    <row r="4" spans="1:8" ht="15">
      <c r="A4" s="133" t="s">
        <v>332</v>
      </c>
      <c r="B4" s="133"/>
      <c r="C4" s="160"/>
      <c r="D4" s="160"/>
      <c r="E4" s="160"/>
      <c r="F4" s="160"/>
      <c r="G4" s="142"/>
      <c r="H4" s="142"/>
    </row>
    <row r="5" spans="1:8" ht="27.75" customHeight="1">
      <c r="A5" s="133" t="s">
        <v>333</v>
      </c>
      <c r="B5" s="133"/>
      <c r="C5" s="160"/>
      <c r="D5" s="160"/>
      <c r="E5" s="160"/>
      <c r="F5" s="160"/>
      <c r="G5" s="142"/>
      <c r="H5" s="142"/>
    </row>
    <row r="7" spans="7:8" ht="13.5" thickBot="1">
      <c r="G7" s="157" t="s">
        <v>335</v>
      </c>
      <c r="H7" s="157"/>
    </row>
    <row r="8" spans="1:8" ht="12.75">
      <c r="A8" s="161" t="s">
        <v>0</v>
      </c>
      <c r="B8" s="164" t="s">
        <v>1</v>
      </c>
      <c r="C8" s="167" t="s">
        <v>2</v>
      </c>
      <c r="D8" s="170" t="s">
        <v>3</v>
      </c>
      <c r="E8" s="167" t="s">
        <v>4</v>
      </c>
      <c r="F8" s="173" t="s">
        <v>5</v>
      </c>
      <c r="G8" s="176" t="s">
        <v>236</v>
      </c>
      <c r="H8" s="179" t="s">
        <v>237</v>
      </c>
    </row>
    <row r="9" spans="1:8" ht="12.75">
      <c r="A9" s="162"/>
      <c r="B9" s="165"/>
      <c r="C9" s="168"/>
      <c r="D9" s="171"/>
      <c r="E9" s="168"/>
      <c r="F9" s="174"/>
      <c r="G9" s="177"/>
      <c r="H9" s="180"/>
    </row>
    <row r="10" spans="1:8" ht="13.5" thickBot="1">
      <c r="A10" s="163"/>
      <c r="B10" s="166"/>
      <c r="C10" s="169"/>
      <c r="D10" s="172"/>
      <c r="E10" s="169"/>
      <c r="F10" s="175"/>
      <c r="G10" s="178"/>
      <c r="H10" s="181"/>
    </row>
    <row r="11" spans="1:8" ht="12.75">
      <c r="A11" s="1">
        <v>1</v>
      </c>
      <c r="B11" s="2">
        <v>2</v>
      </c>
      <c r="C11" s="3" t="s">
        <v>6</v>
      </c>
      <c r="D11" s="3" t="s">
        <v>7</v>
      </c>
      <c r="E11" s="3" t="s">
        <v>8</v>
      </c>
      <c r="F11" s="3" t="s">
        <v>9</v>
      </c>
      <c r="G11" s="40">
        <v>7</v>
      </c>
      <c r="H11" s="41">
        <v>8</v>
      </c>
    </row>
    <row r="12" spans="1:8" ht="15">
      <c r="A12" s="4" t="s">
        <v>10</v>
      </c>
      <c r="B12" s="5" t="s">
        <v>11</v>
      </c>
      <c r="C12" s="6"/>
      <c r="D12" s="6"/>
      <c r="E12" s="6"/>
      <c r="F12" s="6"/>
      <c r="G12" s="91">
        <f>G13+G18+G24+G31+G37+G41+G45+G49+G61+G65</f>
        <v>15854</v>
      </c>
      <c r="H12" s="91">
        <f>H13+H18+H24+H31+H37+H41+H45+H49+H61+H65</f>
        <v>15690</v>
      </c>
    </row>
    <row r="13" spans="1:8" ht="25.5">
      <c r="A13" s="7" t="s">
        <v>12</v>
      </c>
      <c r="B13" s="5" t="s">
        <v>11</v>
      </c>
      <c r="C13" s="6" t="s">
        <v>13</v>
      </c>
      <c r="D13" s="6"/>
      <c r="E13" s="6"/>
      <c r="F13" s="6"/>
      <c r="G13" s="92">
        <v>8949</v>
      </c>
      <c r="H13" s="92">
        <v>8883</v>
      </c>
    </row>
    <row r="14" spans="1:8" ht="12.75">
      <c r="A14" s="8" t="s">
        <v>14</v>
      </c>
      <c r="B14" s="5" t="s">
        <v>11</v>
      </c>
      <c r="C14" s="6" t="s">
        <v>13</v>
      </c>
      <c r="D14" s="6" t="s">
        <v>15</v>
      </c>
      <c r="E14" s="9"/>
      <c r="F14" s="9"/>
      <c r="G14" s="92">
        <v>8949</v>
      </c>
      <c r="H14" s="92">
        <v>8883</v>
      </c>
    </row>
    <row r="15" spans="1:8" ht="12.75">
      <c r="A15" s="10" t="s">
        <v>16</v>
      </c>
      <c r="B15" s="5" t="s">
        <v>11</v>
      </c>
      <c r="C15" s="6" t="s">
        <v>13</v>
      </c>
      <c r="D15" s="6" t="s">
        <v>15</v>
      </c>
      <c r="E15" s="6" t="s">
        <v>17</v>
      </c>
      <c r="F15" s="6"/>
      <c r="G15" s="92">
        <v>6654</v>
      </c>
      <c r="H15" s="92">
        <v>6610</v>
      </c>
    </row>
    <row r="16" spans="1:8" ht="12.75">
      <c r="A16" s="11" t="s">
        <v>18</v>
      </c>
      <c r="B16" s="5" t="s">
        <v>11</v>
      </c>
      <c r="C16" s="6" t="s">
        <v>13</v>
      </c>
      <c r="D16" s="6" t="s">
        <v>15</v>
      </c>
      <c r="E16" s="6" t="s">
        <v>17</v>
      </c>
      <c r="F16" s="6" t="s">
        <v>19</v>
      </c>
      <c r="G16" s="92">
        <v>6654</v>
      </c>
      <c r="H16" s="92">
        <v>6610</v>
      </c>
    </row>
    <row r="17" spans="1:8" ht="12.75">
      <c r="A17" s="11" t="s">
        <v>20</v>
      </c>
      <c r="B17" s="5" t="s">
        <v>11</v>
      </c>
      <c r="C17" s="6" t="s">
        <v>13</v>
      </c>
      <c r="D17" s="6" t="s">
        <v>15</v>
      </c>
      <c r="E17" s="6" t="s">
        <v>19</v>
      </c>
      <c r="F17" s="6" t="s">
        <v>21</v>
      </c>
      <c r="G17" s="92">
        <v>2295</v>
      </c>
      <c r="H17" s="92">
        <v>2273</v>
      </c>
    </row>
    <row r="18" spans="1:8" ht="12.75">
      <c r="A18" s="7" t="s">
        <v>23</v>
      </c>
      <c r="B18" s="14">
        <v>133</v>
      </c>
      <c r="C18" s="15" t="s">
        <v>24</v>
      </c>
      <c r="D18" s="15"/>
      <c r="E18" s="15"/>
      <c r="F18" s="15"/>
      <c r="G18" s="92">
        <f>G20+G22</f>
        <v>5000</v>
      </c>
      <c r="H18" s="92">
        <f>H20+H22</f>
        <v>5000</v>
      </c>
    </row>
    <row r="19" spans="1:8" ht="12.75">
      <c r="A19" s="10" t="s">
        <v>25</v>
      </c>
      <c r="B19" s="14">
        <v>133</v>
      </c>
      <c r="C19" s="15" t="s">
        <v>24</v>
      </c>
      <c r="D19" s="15" t="s">
        <v>24</v>
      </c>
      <c r="E19" s="15"/>
      <c r="F19" s="15"/>
      <c r="G19" s="92">
        <v>5000</v>
      </c>
      <c r="H19" s="93">
        <v>5000</v>
      </c>
    </row>
    <row r="20" spans="1:8" ht="12.75">
      <c r="A20" s="8" t="s">
        <v>26</v>
      </c>
      <c r="B20" s="14">
        <v>133</v>
      </c>
      <c r="C20" s="15" t="s">
        <v>24</v>
      </c>
      <c r="D20" s="15" t="s">
        <v>24</v>
      </c>
      <c r="E20" s="15" t="s">
        <v>27</v>
      </c>
      <c r="F20" s="15"/>
      <c r="G20" s="92">
        <v>4430</v>
      </c>
      <c r="H20" s="93">
        <v>4430</v>
      </c>
    </row>
    <row r="21" spans="1:8" ht="25.5">
      <c r="A21" s="10" t="s">
        <v>28</v>
      </c>
      <c r="B21" s="14">
        <v>133</v>
      </c>
      <c r="C21" s="15" t="s">
        <v>24</v>
      </c>
      <c r="D21" s="15" t="s">
        <v>24</v>
      </c>
      <c r="E21" s="15" t="s">
        <v>27</v>
      </c>
      <c r="F21" s="15" t="s">
        <v>29</v>
      </c>
      <c r="G21" s="92">
        <v>4430</v>
      </c>
      <c r="H21" s="93">
        <v>4430</v>
      </c>
    </row>
    <row r="22" spans="1:8" ht="25.5">
      <c r="A22" s="10" t="s">
        <v>239</v>
      </c>
      <c r="B22" s="14">
        <v>133</v>
      </c>
      <c r="C22" s="15" t="s">
        <v>24</v>
      </c>
      <c r="D22" s="15" t="s">
        <v>24</v>
      </c>
      <c r="E22" s="15" t="s">
        <v>238</v>
      </c>
      <c r="F22" s="15"/>
      <c r="G22" s="92">
        <v>570</v>
      </c>
      <c r="H22" s="93">
        <v>570</v>
      </c>
    </row>
    <row r="23" spans="1:8" ht="25.5">
      <c r="A23" s="10" t="s">
        <v>241</v>
      </c>
      <c r="B23" s="14">
        <v>133</v>
      </c>
      <c r="C23" s="15" t="s">
        <v>24</v>
      </c>
      <c r="D23" s="15" t="s">
        <v>24</v>
      </c>
      <c r="E23" s="15" t="s">
        <v>238</v>
      </c>
      <c r="F23" s="15" t="s">
        <v>240</v>
      </c>
      <c r="G23" s="92">
        <v>570</v>
      </c>
      <c r="H23" s="93">
        <v>570</v>
      </c>
    </row>
    <row r="24" spans="1:8" ht="25.5">
      <c r="A24" s="7" t="s">
        <v>32</v>
      </c>
      <c r="B24" s="5" t="s">
        <v>11</v>
      </c>
      <c r="C24" s="6" t="s">
        <v>33</v>
      </c>
      <c r="D24" s="6"/>
      <c r="E24" s="6"/>
      <c r="F24" s="6"/>
      <c r="G24" s="92">
        <f>G25+G28</f>
        <v>258</v>
      </c>
      <c r="H24" s="92">
        <f>H25+H28</f>
        <v>243</v>
      </c>
    </row>
    <row r="25" spans="1:8" ht="12.75">
      <c r="A25" s="8" t="s">
        <v>34</v>
      </c>
      <c r="B25" s="5" t="s">
        <v>11</v>
      </c>
      <c r="C25" s="6" t="s">
        <v>33</v>
      </c>
      <c r="D25" s="6" t="s">
        <v>13</v>
      </c>
      <c r="E25" s="6"/>
      <c r="F25" s="6"/>
      <c r="G25" s="92">
        <v>68</v>
      </c>
      <c r="H25" s="92">
        <v>68</v>
      </c>
    </row>
    <row r="26" spans="1:8" ht="25.5">
      <c r="A26" s="10" t="s">
        <v>35</v>
      </c>
      <c r="B26" s="5" t="s">
        <v>11</v>
      </c>
      <c r="C26" s="6" t="s">
        <v>33</v>
      </c>
      <c r="D26" s="6" t="s">
        <v>13</v>
      </c>
      <c r="E26" s="6" t="s">
        <v>36</v>
      </c>
      <c r="F26" s="6"/>
      <c r="G26" s="92">
        <v>68</v>
      </c>
      <c r="H26" s="92">
        <v>68</v>
      </c>
    </row>
    <row r="27" spans="1:8" ht="36">
      <c r="A27" s="11" t="s">
        <v>37</v>
      </c>
      <c r="B27" s="5" t="s">
        <v>11</v>
      </c>
      <c r="C27" s="6" t="s">
        <v>33</v>
      </c>
      <c r="D27" s="6" t="s">
        <v>13</v>
      </c>
      <c r="E27" s="6" t="s">
        <v>36</v>
      </c>
      <c r="F27" s="6" t="s">
        <v>38</v>
      </c>
      <c r="G27" s="92">
        <v>68</v>
      </c>
      <c r="H27" s="92">
        <v>68</v>
      </c>
    </row>
    <row r="28" spans="1:8" ht="25.5">
      <c r="A28" s="8" t="s">
        <v>39</v>
      </c>
      <c r="B28" s="5" t="s">
        <v>11</v>
      </c>
      <c r="C28" s="6" t="s">
        <v>33</v>
      </c>
      <c r="D28" s="6" t="s">
        <v>40</v>
      </c>
      <c r="E28" s="6"/>
      <c r="F28" s="6"/>
      <c r="G28" s="92">
        <v>190</v>
      </c>
      <c r="H28" s="92">
        <v>175</v>
      </c>
    </row>
    <row r="29" spans="1:8" ht="38.25">
      <c r="A29" s="10" t="s">
        <v>41</v>
      </c>
      <c r="B29" s="5" t="s">
        <v>11</v>
      </c>
      <c r="C29" s="6" t="s">
        <v>33</v>
      </c>
      <c r="D29" s="6" t="s">
        <v>40</v>
      </c>
      <c r="E29" s="6" t="s">
        <v>42</v>
      </c>
      <c r="F29" s="6"/>
      <c r="G29" s="92">
        <v>190</v>
      </c>
      <c r="H29" s="92">
        <v>175</v>
      </c>
    </row>
    <row r="30" spans="1:8" ht="12.75">
      <c r="A30" s="11" t="s">
        <v>43</v>
      </c>
      <c r="B30" s="5" t="s">
        <v>11</v>
      </c>
      <c r="C30" s="6" t="s">
        <v>33</v>
      </c>
      <c r="D30" s="6" t="s">
        <v>40</v>
      </c>
      <c r="E30" s="6" t="s">
        <v>42</v>
      </c>
      <c r="F30" s="6" t="s">
        <v>44</v>
      </c>
      <c r="G30" s="92">
        <v>190</v>
      </c>
      <c r="H30" s="92">
        <v>175</v>
      </c>
    </row>
    <row r="31" spans="1:8" ht="12.75">
      <c r="A31" s="7" t="s">
        <v>45</v>
      </c>
      <c r="B31" s="5" t="s">
        <v>11</v>
      </c>
      <c r="C31" s="6" t="s">
        <v>46</v>
      </c>
      <c r="D31" s="6"/>
      <c r="E31" s="6"/>
      <c r="F31" s="6"/>
      <c r="G31" s="92">
        <f>G32</f>
        <v>79</v>
      </c>
      <c r="H31" s="92">
        <f>H32</f>
        <v>72</v>
      </c>
    </row>
    <row r="32" spans="1:8" ht="14.25" customHeight="1">
      <c r="A32" s="8" t="s">
        <v>47</v>
      </c>
      <c r="B32" s="5" t="s">
        <v>11</v>
      </c>
      <c r="C32" s="6" t="s">
        <v>46</v>
      </c>
      <c r="D32" s="6" t="s">
        <v>13</v>
      </c>
      <c r="E32" s="6"/>
      <c r="F32" s="6"/>
      <c r="G32" s="92">
        <f>G33+G35</f>
        <v>79</v>
      </c>
      <c r="H32" s="92">
        <f>H33+H35</f>
        <v>72</v>
      </c>
    </row>
    <row r="33" spans="1:8" ht="12.75">
      <c r="A33" s="10" t="s">
        <v>242</v>
      </c>
      <c r="B33" s="5" t="s">
        <v>11</v>
      </c>
      <c r="C33" s="6" t="s">
        <v>46</v>
      </c>
      <c r="D33" s="6" t="s">
        <v>13</v>
      </c>
      <c r="E33" s="6" t="s">
        <v>244</v>
      </c>
      <c r="F33" s="6"/>
      <c r="G33" s="92">
        <v>40</v>
      </c>
      <c r="H33" s="92">
        <v>40</v>
      </c>
    </row>
    <row r="34" spans="1:8" ht="24">
      <c r="A34" s="11" t="s">
        <v>243</v>
      </c>
      <c r="B34" s="5" t="s">
        <v>11</v>
      </c>
      <c r="C34" s="6" t="s">
        <v>46</v>
      </c>
      <c r="D34" s="6" t="s">
        <v>13</v>
      </c>
      <c r="E34" s="6" t="s">
        <v>244</v>
      </c>
      <c r="F34" s="6" t="s">
        <v>245</v>
      </c>
      <c r="G34" s="92">
        <v>40</v>
      </c>
      <c r="H34" s="92">
        <v>40</v>
      </c>
    </row>
    <row r="35" spans="1:8" ht="12.75">
      <c r="A35" s="10" t="s">
        <v>48</v>
      </c>
      <c r="B35" s="5" t="s">
        <v>11</v>
      </c>
      <c r="C35" s="6" t="s">
        <v>46</v>
      </c>
      <c r="D35" s="6" t="s">
        <v>13</v>
      </c>
      <c r="E35" s="6" t="s">
        <v>49</v>
      </c>
      <c r="F35" s="6"/>
      <c r="G35" s="92">
        <v>39</v>
      </c>
      <c r="H35" s="92">
        <v>32</v>
      </c>
    </row>
    <row r="36" spans="1:8" ht="24">
      <c r="A36" s="11" t="s">
        <v>50</v>
      </c>
      <c r="B36" s="5" t="s">
        <v>11</v>
      </c>
      <c r="C36" s="6" t="s">
        <v>46</v>
      </c>
      <c r="D36" s="6" t="s">
        <v>13</v>
      </c>
      <c r="E36" s="6" t="s">
        <v>49</v>
      </c>
      <c r="F36" s="6" t="s">
        <v>31</v>
      </c>
      <c r="G36" s="92">
        <v>39</v>
      </c>
      <c r="H36" s="92">
        <v>32</v>
      </c>
    </row>
    <row r="37" spans="1:8" ht="25.5">
      <c r="A37" s="7" t="s">
        <v>51</v>
      </c>
      <c r="B37" s="5" t="s">
        <v>11</v>
      </c>
      <c r="C37" s="6" t="s">
        <v>52</v>
      </c>
      <c r="D37" s="6"/>
      <c r="E37" s="6"/>
      <c r="F37" s="6"/>
      <c r="G37" s="92">
        <f>G40</f>
        <v>8</v>
      </c>
      <c r="H37" s="92">
        <f>H40</f>
        <v>8</v>
      </c>
    </row>
    <row r="38" spans="1:8" ht="12.75">
      <c r="A38" s="81" t="s">
        <v>327</v>
      </c>
      <c r="B38" s="5" t="s">
        <v>11</v>
      </c>
      <c r="C38" s="6" t="s">
        <v>52</v>
      </c>
      <c r="D38" s="6" t="s">
        <v>99</v>
      </c>
      <c r="E38" s="6"/>
      <c r="F38" s="6"/>
      <c r="G38" s="92">
        <v>8</v>
      </c>
      <c r="H38" s="92">
        <v>8</v>
      </c>
    </row>
    <row r="39" spans="1:8" ht="12.75">
      <c r="A39" s="13" t="s">
        <v>328</v>
      </c>
      <c r="B39" s="5" t="s">
        <v>11</v>
      </c>
      <c r="C39" s="6" t="s">
        <v>52</v>
      </c>
      <c r="D39" s="6" t="s">
        <v>99</v>
      </c>
      <c r="E39" s="6" t="s">
        <v>329</v>
      </c>
      <c r="F39" s="6"/>
      <c r="G39" s="92">
        <v>8</v>
      </c>
      <c r="H39" s="92">
        <v>8</v>
      </c>
    </row>
    <row r="40" spans="1:8" ht="12.75">
      <c r="A40" s="11" t="s">
        <v>330</v>
      </c>
      <c r="B40" s="5" t="s">
        <v>11</v>
      </c>
      <c r="C40" s="6" t="s">
        <v>52</v>
      </c>
      <c r="D40" s="6" t="s">
        <v>99</v>
      </c>
      <c r="E40" s="6" t="s">
        <v>329</v>
      </c>
      <c r="F40" s="6" t="s">
        <v>22</v>
      </c>
      <c r="G40" s="92">
        <v>8</v>
      </c>
      <c r="H40" s="92">
        <v>8</v>
      </c>
    </row>
    <row r="41" spans="1:8" ht="12.75">
      <c r="A41" s="16" t="s">
        <v>58</v>
      </c>
      <c r="B41" s="5" t="s">
        <v>11</v>
      </c>
      <c r="C41" s="6" t="s">
        <v>59</v>
      </c>
      <c r="D41" s="6"/>
      <c r="E41" s="6"/>
      <c r="F41" s="6"/>
      <c r="G41" s="92">
        <f>G44</f>
        <v>13</v>
      </c>
      <c r="H41" s="92">
        <f>H44</f>
        <v>13</v>
      </c>
    </row>
    <row r="42" spans="1:8" ht="12.75">
      <c r="A42" s="11" t="s">
        <v>60</v>
      </c>
      <c r="B42" s="5" t="s">
        <v>11</v>
      </c>
      <c r="C42" s="6" t="s">
        <v>59</v>
      </c>
      <c r="D42" s="6" t="s">
        <v>13</v>
      </c>
      <c r="E42" s="6"/>
      <c r="F42" s="6"/>
      <c r="G42" s="92">
        <v>13</v>
      </c>
      <c r="H42" s="92">
        <v>13</v>
      </c>
    </row>
    <row r="43" spans="1:8" ht="12.75">
      <c r="A43" s="13" t="s">
        <v>61</v>
      </c>
      <c r="B43" s="5" t="s">
        <v>11</v>
      </c>
      <c r="C43" s="6" t="s">
        <v>59</v>
      </c>
      <c r="D43" s="6" t="s">
        <v>13</v>
      </c>
      <c r="E43" s="6" t="s">
        <v>62</v>
      </c>
      <c r="F43" s="6"/>
      <c r="G43" s="92">
        <v>13</v>
      </c>
      <c r="H43" s="92">
        <v>13</v>
      </c>
    </row>
    <row r="44" spans="1:8" ht="12.75">
      <c r="A44" s="11" t="s">
        <v>63</v>
      </c>
      <c r="B44" s="5" t="s">
        <v>11</v>
      </c>
      <c r="C44" s="6" t="s">
        <v>59</v>
      </c>
      <c r="D44" s="6" t="s">
        <v>13</v>
      </c>
      <c r="E44" s="6" t="s">
        <v>62</v>
      </c>
      <c r="F44" s="6" t="s">
        <v>64</v>
      </c>
      <c r="G44" s="92">
        <v>13</v>
      </c>
      <c r="H44" s="92">
        <v>13</v>
      </c>
    </row>
    <row r="45" spans="1:8" ht="12.75">
      <c r="A45" s="16" t="s">
        <v>65</v>
      </c>
      <c r="B45" s="17" t="s">
        <v>11</v>
      </c>
      <c r="C45" s="6" t="s">
        <v>66</v>
      </c>
      <c r="D45" s="6"/>
      <c r="E45" s="6"/>
      <c r="F45" s="6"/>
      <c r="G45" s="92">
        <f>G48</f>
        <v>124</v>
      </c>
      <c r="H45" s="92">
        <f>H48</f>
        <v>116</v>
      </c>
    </row>
    <row r="46" spans="1:8" ht="12.75">
      <c r="A46" s="11" t="s">
        <v>67</v>
      </c>
      <c r="B46" s="17" t="s">
        <v>11</v>
      </c>
      <c r="C46" s="6" t="s">
        <v>66</v>
      </c>
      <c r="D46" s="6" t="s">
        <v>40</v>
      </c>
      <c r="E46" s="6"/>
      <c r="F46" s="6"/>
      <c r="G46" s="92">
        <v>124</v>
      </c>
      <c r="H46" s="92">
        <v>116</v>
      </c>
    </row>
    <row r="47" spans="1:8" ht="12.75">
      <c r="A47" s="13" t="s">
        <v>68</v>
      </c>
      <c r="B47" s="17" t="s">
        <v>11</v>
      </c>
      <c r="C47" s="6" t="s">
        <v>66</v>
      </c>
      <c r="D47" s="6" t="s">
        <v>40</v>
      </c>
      <c r="E47" s="6" t="s">
        <v>69</v>
      </c>
      <c r="F47" s="6"/>
      <c r="G47" s="92">
        <v>124</v>
      </c>
      <c r="H47" s="92">
        <v>116</v>
      </c>
    </row>
    <row r="48" spans="1:8" ht="12.75">
      <c r="A48" s="11" t="s">
        <v>246</v>
      </c>
      <c r="B48" s="17" t="s">
        <v>11</v>
      </c>
      <c r="C48" s="6" t="s">
        <v>66</v>
      </c>
      <c r="D48" s="6" t="s">
        <v>40</v>
      </c>
      <c r="E48" s="6" t="s">
        <v>69</v>
      </c>
      <c r="F48" s="6" t="s">
        <v>247</v>
      </c>
      <c r="G48" s="92">
        <v>124</v>
      </c>
      <c r="H48" s="92">
        <v>116</v>
      </c>
    </row>
    <row r="49" spans="1:8" ht="12.75">
      <c r="A49" s="18" t="s">
        <v>70</v>
      </c>
      <c r="B49" s="5" t="s">
        <v>11</v>
      </c>
      <c r="C49" s="6" t="s">
        <v>71</v>
      </c>
      <c r="D49" s="6"/>
      <c r="E49" s="6"/>
      <c r="F49" s="6"/>
      <c r="G49" s="92">
        <f>G50+G55+G58</f>
        <v>373</v>
      </c>
      <c r="H49" s="92">
        <f>H50+H55+H58</f>
        <v>317</v>
      </c>
    </row>
    <row r="50" spans="1:8" ht="12.75">
      <c r="A50" s="11" t="s">
        <v>72</v>
      </c>
      <c r="B50" s="5" t="s">
        <v>11</v>
      </c>
      <c r="C50" s="6" t="s">
        <v>71</v>
      </c>
      <c r="D50" s="6" t="s">
        <v>53</v>
      </c>
      <c r="E50" s="6"/>
      <c r="F50" s="6"/>
      <c r="G50" s="92">
        <f>G52+G54</f>
        <v>182</v>
      </c>
      <c r="H50" s="92">
        <f>H52+H54</f>
        <v>136</v>
      </c>
    </row>
    <row r="51" spans="1:8" ht="12.75">
      <c r="A51" s="13" t="s">
        <v>73</v>
      </c>
      <c r="B51" s="5" t="s">
        <v>11</v>
      </c>
      <c r="C51" s="6" t="s">
        <v>71</v>
      </c>
      <c r="D51" s="6" t="s">
        <v>53</v>
      </c>
      <c r="E51" s="6" t="s">
        <v>74</v>
      </c>
      <c r="F51" s="6"/>
      <c r="G51" s="92">
        <v>131</v>
      </c>
      <c r="H51" s="92">
        <v>85</v>
      </c>
    </row>
    <row r="52" spans="1:8" ht="12.75">
      <c r="A52" s="11" t="s">
        <v>75</v>
      </c>
      <c r="B52" s="14">
        <v>148</v>
      </c>
      <c r="C52" s="6" t="s">
        <v>71</v>
      </c>
      <c r="D52" s="6" t="s">
        <v>53</v>
      </c>
      <c r="E52" s="6" t="s">
        <v>74</v>
      </c>
      <c r="F52" s="6" t="s">
        <v>76</v>
      </c>
      <c r="G52" s="92">
        <v>131</v>
      </c>
      <c r="H52" s="92">
        <v>85</v>
      </c>
    </row>
    <row r="53" spans="1:8" ht="12.75">
      <c r="A53" s="13" t="s">
        <v>77</v>
      </c>
      <c r="B53" s="5" t="s">
        <v>11</v>
      </c>
      <c r="C53" s="6" t="s">
        <v>71</v>
      </c>
      <c r="D53" s="6" t="s">
        <v>53</v>
      </c>
      <c r="E53" s="6" t="s">
        <v>78</v>
      </c>
      <c r="F53" s="6"/>
      <c r="G53" s="92">
        <v>51</v>
      </c>
      <c r="H53" s="92">
        <v>51</v>
      </c>
    </row>
    <row r="54" spans="1:8" ht="12.75">
      <c r="A54" s="13" t="s">
        <v>79</v>
      </c>
      <c r="B54" s="5" t="s">
        <v>11</v>
      </c>
      <c r="C54" s="6" t="s">
        <v>71</v>
      </c>
      <c r="D54" s="6" t="s">
        <v>53</v>
      </c>
      <c r="E54" s="6" t="s">
        <v>78</v>
      </c>
      <c r="F54" s="6" t="s">
        <v>80</v>
      </c>
      <c r="G54" s="92">
        <v>51</v>
      </c>
      <c r="H54" s="92">
        <v>51</v>
      </c>
    </row>
    <row r="55" spans="1:8" ht="12.75">
      <c r="A55" s="11" t="s">
        <v>81</v>
      </c>
      <c r="B55" s="5" t="s">
        <v>11</v>
      </c>
      <c r="C55" s="6" t="s">
        <v>71</v>
      </c>
      <c r="D55" s="6" t="s">
        <v>40</v>
      </c>
      <c r="E55" s="6"/>
      <c r="F55" s="6"/>
      <c r="G55" s="92">
        <v>100</v>
      </c>
      <c r="H55" s="92">
        <v>90</v>
      </c>
    </row>
    <row r="56" spans="1:8" ht="12.75">
      <c r="A56" s="13" t="s">
        <v>82</v>
      </c>
      <c r="B56" s="5" t="s">
        <v>11</v>
      </c>
      <c r="C56" s="6" t="s">
        <v>71</v>
      </c>
      <c r="D56" s="6" t="s">
        <v>40</v>
      </c>
      <c r="E56" s="6" t="s">
        <v>83</v>
      </c>
      <c r="F56" s="6"/>
      <c r="G56" s="92">
        <v>100</v>
      </c>
      <c r="H56" s="92">
        <v>90</v>
      </c>
    </row>
    <row r="57" spans="1:8" ht="24">
      <c r="A57" s="11" t="s">
        <v>84</v>
      </c>
      <c r="B57" s="5" t="s">
        <v>11</v>
      </c>
      <c r="C57" s="6" t="s">
        <v>71</v>
      </c>
      <c r="D57" s="6" t="s">
        <v>40</v>
      </c>
      <c r="E57" s="6" t="s">
        <v>83</v>
      </c>
      <c r="F57" s="6" t="s">
        <v>85</v>
      </c>
      <c r="G57" s="92">
        <v>100</v>
      </c>
      <c r="H57" s="92">
        <v>90</v>
      </c>
    </row>
    <row r="58" spans="1:8" ht="12.75">
      <c r="A58" s="7" t="s">
        <v>86</v>
      </c>
      <c r="B58" s="14">
        <v>148</v>
      </c>
      <c r="C58" s="6" t="s">
        <v>71</v>
      </c>
      <c r="D58" s="6" t="s">
        <v>15</v>
      </c>
      <c r="E58" s="6"/>
      <c r="F58" s="6"/>
      <c r="G58" s="92">
        <f>G60</f>
        <v>91</v>
      </c>
      <c r="H58" s="92">
        <f>H60</f>
        <v>91</v>
      </c>
    </row>
    <row r="59" spans="1:8" ht="12.75">
      <c r="A59" s="19" t="s">
        <v>87</v>
      </c>
      <c r="B59" s="14">
        <v>148</v>
      </c>
      <c r="C59" s="6" t="s">
        <v>71</v>
      </c>
      <c r="D59" s="6" t="s">
        <v>15</v>
      </c>
      <c r="E59" s="6" t="s">
        <v>49</v>
      </c>
      <c r="F59" s="6"/>
      <c r="G59" s="92">
        <v>91</v>
      </c>
      <c r="H59" s="92">
        <v>91</v>
      </c>
    </row>
    <row r="60" spans="1:8" ht="12.75">
      <c r="A60" s="10" t="s">
        <v>88</v>
      </c>
      <c r="B60" s="14">
        <v>148</v>
      </c>
      <c r="C60" s="6" t="s">
        <v>71</v>
      </c>
      <c r="D60" s="6" t="s">
        <v>15</v>
      </c>
      <c r="E60" s="6" t="s">
        <v>49</v>
      </c>
      <c r="F60" s="6" t="s">
        <v>31</v>
      </c>
      <c r="G60" s="92">
        <v>91</v>
      </c>
      <c r="H60" s="92">
        <v>91</v>
      </c>
    </row>
    <row r="61" spans="1:8" ht="12.75">
      <c r="A61" s="18" t="s">
        <v>89</v>
      </c>
      <c r="B61" s="17" t="s">
        <v>11</v>
      </c>
      <c r="C61" s="17" t="s">
        <v>90</v>
      </c>
      <c r="D61" s="6"/>
      <c r="E61" s="6"/>
      <c r="F61" s="6"/>
      <c r="G61" s="92">
        <f>G64</f>
        <v>47</v>
      </c>
      <c r="H61" s="92">
        <f>H64</f>
        <v>38</v>
      </c>
    </row>
    <row r="62" spans="1:8" ht="24">
      <c r="A62" s="20" t="s">
        <v>91</v>
      </c>
      <c r="B62" s="17" t="s">
        <v>11</v>
      </c>
      <c r="C62" s="17" t="s">
        <v>90</v>
      </c>
      <c r="D62" s="6" t="s">
        <v>13</v>
      </c>
      <c r="E62" s="6"/>
      <c r="F62" s="6"/>
      <c r="G62" s="92">
        <v>47</v>
      </c>
      <c r="H62" s="92">
        <v>38</v>
      </c>
    </row>
    <row r="63" spans="1:8" ht="12.75">
      <c r="A63" s="11" t="s">
        <v>92</v>
      </c>
      <c r="B63" s="17" t="s">
        <v>11</v>
      </c>
      <c r="C63" s="17" t="s">
        <v>90</v>
      </c>
      <c r="D63" s="6" t="s">
        <v>13</v>
      </c>
      <c r="E63" s="6" t="s">
        <v>93</v>
      </c>
      <c r="F63" s="6"/>
      <c r="G63" s="92">
        <v>47</v>
      </c>
      <c r="H63" s="92">
        <v>38</v>
      </c>
    </row>
    <row r="64" spans="1:8" ht="12.75">
      <c r="A64" s="13" t="s">
        <v>94</v>
      </c>
      <c r="B64" s="17" t="s">
        <v>11</v>
      </c>
      <c r="C64" s="17" t="s">
        <v>90</v>
      </c>
      <c r="D64" s="6" t="s">
        <v>13</v>
      </c>
      <c r="E64" s="6" t="s">
        <v>93</v>
      </c>
      <c r="F64" s="6" t="s">
        <v>95</v>
      </c>
      <c r="G64" s="92">
        <v>47</v>
      </c>
      <c r="H64" s="92">
        <v>38</v>
      </c>
    </row>
    <row r="65" spans="1:8" ht="12.75">
      <c r="A65" s="16" t="s">
        <v>96</v>
      </c>
      <c r="B65" s="17" t="s">
        <v>11</v>
      </c>
      <c r="C65" s="6" t="s">
        <v>97</v>
      </c>
      <c r="D65" s="6"/>
      <c r="E65" s="6"/>
      <c r="F65" s="6"/>
      <c r="G65" s="92">
        <f>G66</f>
        <v>1003</v>
      </c>
      <c r="H65" s="92">
        <f>H66</f>
        <v>1000</v>
      </c>
    </row>
    <row r="66" spans="1:8" ht="12.75">
      <c r="A66" s="13" t="s">
        <v>87</v>
      </c>
      <c r="B66" s="17" t="s">
        <v>11</v>
      </c>
      <c r="C66" s="6" t="s">
        <v>97</v>
      </c>
      <c r="D66" s="6" t="s">
        <v>99</v>
      </c>
      <c r="E66" s="6" t="s">
        <v>49</v>
      </c>
      <c r="F66" s="6"/>
      <c r="G66" s="92">
        <v>1003</v>
      </c>
      <c r="H66" s="92">
        <v>1000</v>
      </c>
    </row>
    <row r="67" spans="1:8" ht="12.75">
      <c r="A67" s="11" t="s">
        <v>100</v>
      </c>
      <c r="B67" s="17" t="s">
        <v>11</v>
      </c>
      <c r="C67" s="6" t="s">
        <v>97</v>
      </c>
      <c r="D67" s="6" t="s">
        <v>99</v>
      </c>
      <c r="E67" s="6" t="s">
        <v>49</v>
      </c>
      <c r="F67" s="6" t="s">
        <v>31</v>
      </c>
      <c r="G67" s="92">
        <v>1003</v>
      </c>
      <c r="H67" s="92">
        <v>1000</v>
      </c>
    </row>
    <row r="68" spans="1:8" ht="24">
      <c r="A68" s="12" t="s">
        <v>101</v>
      </c>
      <c r="B68" s="17" t="s">
        <v>11</v>
      </c>
      <c r="C68" s="6"/>
      <c r="D68" s="6"/>
      <c r="E68" s="6"/>
      <c r="F68" s="6"/>
      <c r="G68" s="92">
        <f>G70+G74+G79+G88+G91+G95</f>
        <v>18662</v>
      </c>
      <c r="H68" s="92">
        <f>H70+H74+H79+H88+H91+H95</f>
        <v>17990</v>
      </c>
    </row>
    <row r="69" spans="1:8" ht="12.75">
      <c r="A69" s="16" t="s">
        <v>102</v>
      </c>
      <c r="B69" s="17" t="s">
        <v>103</v>
      </c>
      <c r="C69" s="6" t="s">
        <v>104</v>
      </c>
      <c r="D69" s="6"/>
      <c r="E69" s="6"/>
      <c r="F69" s="6"/>
      <c r="G69" s="92">
        <v>68</v>
      </c>
      <c r="H69" s="92">
        <v>68</v>
      </c>
    </row>
    <row r="70" spans="1:8" ht="12.75">
      <c r="A70" s="21" t="s">
        <v>105</v>
      </c>
      <c r="B70" s="17" t="s">
        <v>103</v>
      </c>
      <c r="C70" s="6" t="s">
        <v>104</v>
      </c>
      <c r="D70" s="6" t="s">
        <v>53</v>
      </c>
      <c r="E70" s="6"/>
      <c r="F70" s="6"/>
      <c r="G70" s="92">
        <v>68</v>
      </c>
      <c r="H70" s="92">
        <v>68</v>
      </c>
    </row>
    <row r="71" spans="1:8" ht="24">
      <c r="A71" s="21" t="s">
        <v>106</v>
      </c>
      <c r="B71" s="17" t="s">
        <v>103</v>
      </c>
      <c r="C71" s="6" t="s">
        <v>104</v>
      </c>
      <c r="D71" s="6" t="s">
        <v>53</v>
      </c>
      <c r="E71" s="6" t="s">
        <v>107</v>
      </c>
      <c r="F71" s="6"/>
      <c r="G71" s="92">
        <v>68</v>
      </c>
      <c r="H71" s="92">
        <v>68</v>
      </c>
    </row>
    <row r="72" spans="1:8" ht="24">
      <c r="A72" s="21" t="s">
        <v>108</v>
      </c>
      <c r="B72" s="17" t="s">
        <v>103</v>
      </c>
      <c r="C72" s="6" t="s">
        <v>104</v>
      </c>
      <c r="D72" s="6" t="s">
        <v>53</v>
      </c>
      <c r="E72" s="6" t="s">
        <v>107</v>
      </c>
      <c r="F72" s="6" t="s">
        <v>109</v>
      </c>
      <c r="G72" s="92">
        <v>68</v>
      </c>
      <c r="H72" s="92">
        <v>68</v>
      </c>
    </row>
    <row r="73" spans="1:8" ht="12.75">
      <c r="A73" s="7" t="s">
        <v>110</v>
      </c>
      <c r="B73" s="14">
        <v>133</v>
      </c>
      <c r="C73" s="6" t="s">
        <v>111</v>
      </c>
      <c r="D73" s="6"/>
      <c r="E73" s="6"/>
      <c r="F73" s="6"/>
      <c r="G73" s="92">
        <f>G74+G79+G88</f>
        <v>23146</v>
      </c>
      <c r="H73" s="92">
        <f>H74+H79+H88</f>
        <v>23146</v>
      </c>
    </row>
    <row r="74" spans="1:8" ht="12.75">
      <c r="A74" s="8" t="s">
        <v>112</v>
      </c>
      <c r="B74" s="14">
        <v>133</v>
      </c>
      <c r="C74" s="6" t="s">
        <v>111</v>
      </c>
      <c r="D74" s="6" t="s">
        <v>13</v>
      </c>
      <c r="E74" s="6"/>
      <c r="F74" s="6"/>
      <c r="G74" s="92">
        <v>6118</v>
      </c>
      <c r="H74" s="92">
        <v>6118</v>
      </c>
    </row>
    <row r="75" spans="1:8" ht="25.5">
      <c r="A75" s="10" t="s">
        <v>113</v>
      </c>
      <c r="B75" s="14">
        <v>133</v>
      </c>
      <c r="C75" s="6" t="s">
        <v>111</v>
      </c>
      <c r="D75" s="6" t="s">
        <v>13</v>
      </c>
      <c r="E75" s="6" t="s">
        <v>114</v>
      </c>
      <c r="F75" s="6"/>
      <c r="G75" s="92">
        <f>G76+G78</f>
        <v>6118</v>
      </c>
      <c r="H75" s="92">
        <f>H76+H78</f>
        <v>6118</v>
      </c>
    </row>
    <row r="76" spans="1:8" ht="12.75">
      <c r="A76" s="22" t="s">
        <v>115</v>
      </c>
      <c r="B76" s="23">
        <v>133</v>
      </c>
      <c r="C76" s="6" t="s">
        <v>111</v>
      </c>
      <c r="D76" s="6" t="s">
        <v>13</v>
      </c>
      <c r="E76" s="6" t="s">
        <v>114</v>
      </c>
      <c r="F76" s="6" t="s">
        <v>64</v>
      </c>
      <c r="G76" s="92">
        <v>2488</v>
      </c>
      <c r="H76" s="92">
        <v>2488</v>
      </c>
    </row>
    <row r="77" spans="1:8" ht="22.5">
      <c r="A77" s="24" t="s">
        <v>116</v>
      </c>
      <c r="B77" s="14">
        <v>133</v>
      </c>
      <c r="C77" s="6" t="s">
        <v>111</v>
      </c>
      <c r="D77" s="6" t="s">
        <v>13</v>
      </c>
      <c r="E77" s="6" t="s">
        <v>114</v>
      </c>
      <c r="F77" s="6" t="s">
        <v>64</v>
      </c>
      <c r="G77" s="92">
        <v>2488</v>
      </c>
      <c r="H77" s="92">
        <v>2488</v>
      </c>
    </row>
    <row r="78" spans="1:8" ht="12.75">
      <c r="A78" s="22" t="s">
        <v>117</v>
      </c>
      <c r="B78" s="14">
        <v>133</v>
      </c>
      <c r="C78" s="6" t="s">
        <v>111</v>
      </c>
      <c r="D78" s="6" t="s">
        <v>13</v>
      </c>
      <c r="E78" s="6" t="s">
        <v>114</v>
      </c>
      <c r="F78" s="6" t="s">
        <v>31</v>
      </c>
      <c r="G78" s="92">
        <v>3630</v>
      </c>
      <c r="H78" s="92">
        <v>3630</v>
      </c>
    </row>
    <row r="79" spans="1:8" ht="12.75">
      <c r="A79" s="25" t="s">
        <v>118</v>
      </c>
      <c r="B79" s="14">
        <v>133</v>
      </c>
      <c r="C79" s="6" t="s">
        <v>111</v>
      </c>
      <c r="D79" s="6" t="s">
        <v>53</v>
      </c>
      <c r="E79" s="6"/>
      <c r="F79" s="6"/>
      <c r="G79" s="92">
        <f>G80+G82</f>
        <v>15677</v>
      </c>
      <c r="H79" s="92">
        <f>H80+H82</f>
        <v>15677</v>
      </c>
    </row>
    <row r="80" spans="1:8" ht="25.5">
      <c r="A80" s="10" t="s">
        <v>119</v>
      </c>
      <c r="B80" s="14">
        <v>133</v>
      </c>
      <c r="C80" s="6" t="s">
        <v>111</v>
      </c>
      <c r="D80" s="6" t="s">
        <v>53</v>
      </c>
      <c r="E80" s="6" t="s">
        <v>120</v>
      </c>
      <c r="F80" s="6"/>
      <c r="G80" s="92">
        <v>6718</v>
      </c>
      <c r="H80" s="92">
        <v>6718</v>
      </c>
    </row>
    <row r="81" spans="1:8" ht="25.5">
      <c r="A81" s="10" t="s">
        <v>121</v>
      </c>
      <c r="B81" s="14">
        <v>133</v>
      </c>
      <c r="C81" s="6" t="s">
        <v>111</v>
      </c>
      <c r="D81" s="6" t="s">
        <v>53</v>
      </c>
      <c r="E81" s="6" t="s">
        <v>120</v>
      </c>
      <c r="F81" s="6" t="s">
        <v>74</v>
      </c>
      <c r="G81" s="92">
        <v>6718</v>
      </c>
      <c r="H81" s="92">
        <v>6718</v>
      </c>
    </row>
    <row r="82" spans="1:8" ht="24">
      <c r="A82" s="11" t="s">
        <v>122</v>
      </c>
      <c r="B82" s="14">
        <v>133</v>
      </c>
      <c r="C82" s="6" t="s">
        <v>111</v>
      </c>
      <c r="D82" s="6" t="s">
        <v>53</v>
      </c>
      <c r="E82" s="6" t="s">
        <v>123</v>
      </c>
      <c r="F82" s="6"/>
      <c r="G82" s="92">
        <v>8959</v>
      </c>
      <c r="H82" s="92">
        <v>8959</v>
      </c>
    </row>
    <row r="83" spans="1:8" ht="12.75">
      <c r="A83" s="11" t="s">
        <v>124</v>
      </c>
      <c r="B83" s="14">
        <v>133</v>
      </c>
      <c r="C83" s="6" t="s">
        <v>111</v>
      </c>
      <c r="D83" s="6" t="s">
        <v>53</v>
      </c>
      <c r="E83" s="6" t="s">
        <v>123</v>
      </c>
      <c r="F83" s="6" t="s">
        <v>125</v>
      </c>
      <c r="G83" s="92">
        <v>541</v>
      </c>
      <c r="H83" s="92">
        <v>541</v>
      </c>
    </row>
    <row r="84" spans="1:8" ht="48">
      <c r="A84" s="11" t="s">
        <v>126</v>
      </c>
      <c r="B84" s="14">
        <v>133</v>
      </c>
      <c r="C84" s="6" t="s">
        <v>111</v>
      </c>
      <c r="D84" s="6" t="s">
        <v>53</v>
      </c>
      <c r="E84" s="6" t="s">
        <v>123</v>
      </c>
      <c r="F84" s="6" t="s">
        <v>127</v>
      </c>
      <c r="G84" s="92">
        <v>8126</v>
      </c>
      <c r="H84" s="92">
        <v>8126</v>
      </c>
    </row>
    <row r="85" spans="1:8" ht="12.75">
      <c r="A85" s="11" t="s">
        <v>128</v>
      </c>
      <c r="B85" s="14">
        <v>133</v>
      </c>
      <c r="C85" s="6" t="s">
        <v>111</v>
      </c>
      <c r="D85" s="6" t="s">
        <v>53</v>
      </c>
      <c r="E85" s="6" t="s">
        <v>123</v>
      </c>
      <c r="F85" s="6" t="s">
        <v>129</v>
      </c>
      <c r="G85" s="92">
        <v>83</v>
      </c>
      <c r="H85" s="92">
        <v>83</v>
      </c>
    </row>
    <row r="86" spans="1:8" ht="12.75">
      <c r="A86" s="11" t="s">
        <v>130</v>
      </c>
      <c r="B86" s="14">
        <v>133</v>
      </c>
      <c r="C86" s="6" t="s">
        <v>111</v>
      </c>
      <c r="D86" s="6" t="s">
        <v>53</v>
      </c>
      <c r="E86" s="6" t="s">
        <v>123</v>
      </c>
      <c r="F86" s="6" t="s">
        <v>131</v>
      </c>
      <c r="G86" s="92">
        <v>59</v>
      </c>
      <c r="H86" s="92">
        <v>59</v>
      </c>
    </row>
    <row r="87" spans="1:8" ht="12.75">
      <c r="A87" s="11" t="s">
        <v>30</v>
      </c>
      <c r="B87" s="14">
        <v>133</v>
      </c>
      <c r="C87" s="6" t="s">
        <v>111</v>
      </c>
      <c r="D87" s="6" t="s">
        <v>53</v>
      </c>
      <c r="E87" s="6" t="s">
        <v>123</v>
      </c>
      <c r="F87" s="6" t="s">
        <v>31</v>
      </c>
      <c r="G87" s="92">
        <v>150</v>
      </c>
      <c r="H87" s="92">
        <v>150</v>
      </c>
    </row>
    <row r="88" spans="1:8" ht="12.75">
      <c r="A88" s="25" t="s">
        <v>132</v>
      </c>
      <c r="B88" s="14">
        <v>133</v>
      </c>
      <c r="C88" s="6" t="s">
        <v>111</v>
      </c>
      <c r="D88" s="6" t="s">
        <v>40</v>
      </c>
      <c r="E88" s="6"/>
      <c r="F88" s="6"/>
      <c r="G88" s="92">
        <v>1351</v>
      </c>
      <c r="H88" s="92">
        <v>1351</v>
      </c>
    </row>
    <row r="89" spans="1:8" ht="25.5">
      <c r="A89" s="10" t="s">
        <v>134</v>
      </c>
      <c r="B89" s="14">
        <v>133</v>
      </c>
      <c r="C89" s="6" t="s">
        <v>111</v>
      </c>
      <c r="D89" s="6" t="s">
        <v>40</v>
      </c>
      <c r="E89" s="6" t="s">
        <v>135</v>
      </c>
      <c r="F89" s="6"/>
      <c r="G89" s="92">
        <v>1351</v>
      </c>
      <c r="H89" s="92">
        <v>1351</v>
      </c>
    </row>
    <row r="90" spans="1:8" ht="36">
      <c r="A90" s="11" t="s">
        <v>248</v>
      </c>
      <c r="B90" s="14">
        <v>133</v>
      </c>
      <c r="C90" s="6" t="s">
        <v>111</v>
      </c>
      <c r="D90" s="6" t="s">
        <v>40</v>
      </c>
      <c r="E90" s="6" t="s">
        <v>135</v>
      </c>
      <c r="F90" s="6" t="s">
        <v>133</v>
      </c>
      <c r="G90" s="92">
        <v>1351</v>
      </c>
      <c r="H90" s="92">
        <v>1351</v>
      </c>
    </row>
    <row r="91" spans="1:8" ht="12.75">
      <c r="A91" s="16" t="s">
        <v>136</v>
      </c>
      <c r="B91" s="17" t="s">
        <v>137</v>
      </c>
      <c r="C91" s="6" t="s">
        <v>138</v>
      </c>
      <c r="D91" s="6" t="s">
        <v>53</v>
      </c>
      <c r="E91" s="6"/>
      <c r="F91" s="6"/>
      <c r="G91" s="92">
        <v>92</v>
      </c>
      <c r="H91" s="92">
        <v>92</v>
      </c>
    </row>
    <row r="92" spans="1:8" ht="12.75">
      <c r="A92" s="11" t="s">
        <v>139</v>
      </c>
      <c r="B92" s="17" t="s">
        <v>137</v>
      </c>
      <c r="C92" s="6" t="s">
        <v>138</v>
      </c>
      <c r="D92" s="6" t="s">
        <v>53</v>
      </c>
      <c r="E92" s="6" t="s">
        <v>140</v>
      </c>
      <c r="F92" s="6"/>
      <c r="G92" s="92">
        <v>92</v>
      </c>
      <c r="H92" s="92">
        <v>92</v>
      </c>
    </row>
    <row r="93" spans="1:8" ht="12.75">
      <c r="A93" s="13" t="s">
        <v>141</v>
      </c>
      <c r="B93" s="17" t="s">
        <v>137</v>
      </c>
      <c r="C93" s="6" t="s">
        <v>138</v>
      </c>
      <c r="D93" s="6" t="s">
        <v>53</v>
      </c>
      <c r="E93" s="6" t="s">
        <v>140</v>
      </c>
      <c r="F93" s="6" t="s">
        <v>142</v>
      </c>
      <c r="G93" s="92">
        <v>92</v>
      </c>
      <c r="H93" s="92">
        <v>92</v>
      </c>
    </row>
    <row r="94" spans="1:8" ht="12.75">
      <c r="A94" s="16" t="s">
        <v>96</v>
      </c>
      <c r="B94" s="17" t="s">
        <v>11</v>
      </c>
      <c r="C94" s="6" t="s">
        <v>97</v>
      </c>
      <c r="D94" s="6"/>
      <c r="E94" s="6"/>
      <c r="F94" s="6"/>
      <c r="G94" s="92">
        <v>-4644</v>
      </c>
      <c r="H94" s="92">
        <v>-5316</v>
      </c>
    </row>
    <row r="95" spans="1:8" ht="12.75">
      <c r="A95" s="26" t="s">
        <v>143</v>
      </c>
      <c r="B95" s="17" t="s">
        <v>11</v>
      </c>
      <c r="C95" s="6" t="s">
        <v>97</v>
      </c>
      <c r="D95" s="6" t="s">
        <v>40</v>
      </c>
      <c r="E95" s="6"/>
      <c r="F95" s="6"/>
      <c r="G95" s="92">
        <v>-4644</v>
      </c>
      <c r="H95" s="92">
        <v>-5316</v>
      </c>
    </row>
    <row r="96" spans="1:8" ht="12.75">
      <c r="A96" s="21" t="s">
        <v>144</v>
      </c>
      <c r="B96" s="17" t="s">
        <v>11</v>
      </c>
      <c r="C96" s="6" t="s">
        <v>97</v>
      </c>
      <c r="D96" s="6" t="s">
        <v>40</v>
      </c>
      <c r="E96" s="6" t="s">
        <v>145</v>
      </c>
      <c r="F96" s="6"/>
      <c r="G96" s="92">
        <v>-4644</v>
      </c>
      <c r="H96" s="92">
        <v>-5316</v>
      </c>
    </row>
    <row r="97" spans="1:8" ht="24">
      <c r="A97" s="26" t="s">
        <v>146</v>
      </c>
      <c r="B97" s="17" t="s">
        <v>11</v>
      </c>
      <c r="C97" s="6" t="s">
        <v>97</v>
      </c>
      <c r="D97" s="6" t="s">
        <v>40</v>
      </c>
      <c r="E97" s="6" t="s">
        <v>145</v>
      </c>
      <c r="F97" s="6" t="s">
        <v>147</v>
      </c>
      <c r="G97" s="92">
        <v>-4644</v>
      </c>
      <c r="H97" s="92">
        <v>-5316</v>
      </c>
    </row>
    <row r="98" spans="1:8" ht="12.75">
      <c r="A98" s="12" t="s">
        <v>148</v>
      </c>
      <c r="B98" s="17" t="s">
        <v>11</v>
      </c>
      <c r="C98" s="6"/>
      <c r="D98" s="6"/>
      <c r="E98" s="6"/>
      <c r="F98" s="6"/>
      <c r="G98" s="92">
        <f>G100+G103+G109</f>
        <v>52380</v>
      </c>
      <c r="H98" s="92">
        <f>H100+H103+H109</f>
        <v>51738</v>
      </c>
    </row>
    <row r="99" spans="1:8" ht="12.75">
      <c r="A99" s="10" t="s">
        <v>149</v>
      </c>
      <c r="B99" s="17" t="s">
        <v>11</v>
      </c>
      <c r="C99" s="6" t="s">
        <v>150</v>
      </c>
      <c r="D99" s="6"/>
      <c r="E99" s="6"/>
      <c r="F99" s="6"/>
      <c r="G99" s="92">
        <v>52380</v>
      </c>
      <c r="H99" s="92">
        <v>51738</v>
      </c>
    </row>
    <row r="100" spans="1:8" ht="12.75">
      <c r="A100" s="10" t="s">
        <v>151</v>
      </c>
      <c r="B100" s="17" t="s">
        <v>22</v>
      </c>
      <c r="C100" s="6" t="s">
        <v>150</v>
      </c>
      <c r="D100" s="6" t="s">
        <v>13</v>
      </c>
      <c r="E100" s="6"/>
      <c r="F100" s="6"/>
      <c r="G100" s="92">
        <v>13728</v>
      </c>
      <c r="H100" s="92">
        <v>13684</v>
      </c>
    </row>
    <row r="101" spans="1:8" ht="12.75">
      <c r="A101" s="10" t="s">
        <v>152</v>
      </c>
      <c r="B101" s="17" t="s">
        <v>22</v>
      </c>
      <c r="C101" s="6" t="s">
        <v>150</v>
      </c>
      <c r="D101" s="6" t="s">
        <v>13</v>
      </c>
      <c r="E101" s="6" t="s">
        <v>153</v>
      </c>
      <c r="F101" s="6"/>
      <c r="G101" s="92">
        <v>13728</v>
      </c>
      <c r="H101" s="92">
        <v>13684</v>
      </c>
    </row>
    <row r="102" spans="1:8" ht="12.75">
      <c r="A102" s="11" t="s">
        <v>154</v>
      </c>
      <c r="B102" s="17" t="s">
        <v>22</v>
      </c>
      <c r="C102" s="6" t="s">
        <v>150</v>
      </c>
      <c r="D102" s="6" t="s">
        <v>13</v>
      </c>
      <c r="E102" s="6" t="s">
        <v>153</v>
      </c>
      <c r="F102" s="6" t="s">
        <v>155</v>
      </c>
      <c r="G102" s="92">
        <v>13728</v>
      </c>
      <c r="H102" s="92">
        <v>13684</v>
      </c>
    </row>
    <row r="103" spans="1:8" ht="12.75">
      <c r="A103" s="10" t="s">
        <v>156</v>
      </c>
      <c r="B103" s="17" t="s">
        <v>22</v>
      </c>
      <c r="C103" s="6" t="s">
        <v>150</v>
      </c>
      <c r="D103" s="6" t="s">
        <v>53</v>
      </c>
      <c r="E103" s="6"/>
      <c r="F103" s="6"/>
      <c r="G103" s="92">
        <f>G104+G114</f>
        <v>32332</v>
      </c>
      <c r="H103" s="92">
        <f>H104+H114</f>
        <v>31994</v>
      </c>
    </row>
    <row r="104" spans="1:8" ht="12.75">
      <c r="A104" s="27" t="s">
        <v>157</v>
      </c>
      <c r="B104" s="17" t="s">
        <v>22</v>
      </c>
      <c r="C104" s="6" t="s">
        <v>150</v>
      </c>
      <c r="D104" s="6" t="s">
        <v>53</v>
      </c>
      <c r="E104" s="6" t="s">
        <v>153</v>
      </c>
      <c r="F104" s="6"/>
      <c r="G104" s="92">
        <f>G105+G106+G107+G108</f>
        <v>30068</v>
      </c>
      <c r="H104" s="92">
        <f>H105+H106+H107+H108</f>
        <v>29753</v>
      </c>
    </row>
    <row r="105" spans="1:8" ht="24">
      <c r="A105" s="26" t="s">
        <v>158</v>
      </c>
      <c r="B105" s="17" t="s">
        <v>22</v>
      </c>
      <c r="C105" s="6" t="s">
        <v>150</v>
      </c>
      <c r="D105" s="6" t="s">
        <v>53</v>
      </c>
      <c r="E105" s="6" t="s">
        <v>153</v>
      </c>
      <c r="F105" s="6" t="s">
        <v>159</v>
      </c>
      <c r="G105" s="92">
        <v>25268</v>
      </c>
      <c r="H105" s="92">
        <v>25128</v>
      </c>
    </row>
    <row r="106" spans="1:8" ht="12.75">
      <c r="A106" s="26" t="s">
        <v>160</v>
      </c>
      <c r="B106" s="17" t="s">
        <v>22</v>
      </c>
      <c r="C106" s="6" t="s">
        <v>150</v>
      </c>
      <c r="D106" s="6" t="s">
        <v>53</v>
      </c>
      <c r="E106" s="6" t="s">
        <v>153</v>
      </c>
      <c r="F106" s="6" t="s">
        <v>161</v>
      </c>
      <c r="G106" s="92">
        <v>106</v>
      </c>
      <c r="H106" s="92">
        <v>105</v>
      </c>
    </row>
    <row r="107" spans="1:8" ht="12.75">
      <c r="A107" s="13" t="s">
        <v>162</v>
      </c>
      <c r="B107" s="17" t="s">
        <v>22</v>
      </c>
      <c r="C107" s="6" t="s">
        <v>150</v>
      </c>
      <c r="D107" s="6" t="s">
        <v>53</v>
      </c>
      <c r="E107" s="6" t="s">
        <v>153</v>
      </c>
      <c r="F107" s="6" t="s">
        <v>163</v>
      </c>
      <c r="G107" s="92">
        <v>4561</v>
      </c>
      <c r="H107" s="92">
        <v>4388</v>
      </c>
    </row>
    <row r="108" spans="1:8" ht="12.75">
      <c r="A108" s="13" t="s">
        <v>164</v>
      </c>
      <c r="B108" s="17" t="s">
        <v>22</v>
      </c>
      <c r="C108" s="6" t="s">
        <v>150</v>
      </c>
      <c r="D108" s="6" t="s">
        <v>53</v>
      </c>
      <c r="E108" s="6" t="s">
        <v>153</v>
      </c>
      <c r="F108" s="6" t="s">
        <v>165</v>
      </c>
      <c r="G108" s="92">
        <v>133</v>
      </c>
      <c r="H108" s="92">
        <v>132</v>
      </c>
    </row>
    <row r="109" spans="1:8" ht="12.75">
      <c r="A109" s="10" t="s">
        <v>166</v>
      </c>
      <c r="B109" s="17" t="s">
        <v>22</v>
      </c>
      <c r="C109" s="6" t="s">
        <v>150</v>
      </c>
      <c r="D109" s="6" t="s">
        <v>24</v>
      </c>
      <c r="E109" s="6"/>
      <c r="F109" s="6"/>
      <c r="G109" s="92">
        <v>6320</v>
      </c>
      <c r="H109" s="92">
        <v>6060</v>
      </c>
    </row>
    <row r="110" spans="1:8" ht="12.75">
      <c r="A110" s="10" t="s">
        <v>167</v>
      </c>
      <c r="B110" s="17" t="s">
        <v>22</v>
      </c>
      <c r="C110" s="6" t="s">
        <v>150</v>
      </c>
      <c r="D110" s="6" t="s">
        <v>24</v>
      </c>
      <c r="E110" s="6" t="s">
        <v>153</v>
      </c>
      <c r="F110" s="6"/>
      <c r="G110" s="92">
        <v>6320</v>
      </c>
      <c r="H110" s="92">
        <v>6060</v>
      </c>
    </row>
    <row r="111" spans="1:8" ht="12.75">
      <c r="A111" s="13" t="s">
        <v>168</v>
      </c>
      <c r="B111" s="17" t="s">
        <v>22</v>
      </c>
      <c r="C111" s="6" t="s">
        <v>150</v>
      </c>
      <c r="D111" s="6" t="s">
        <v>24</v>
      </c>
      <c r="E111" s="6" t="s">
        <v>153</v>
      </c>
      <c r="F111" s="6" t="s">
        <v>169</v>
      </c>
      <c r="G111" s="92">
        <v>3799</v>
      </c>
      <c r="H111" s="92">
        <v>3719</v>
      </c>
    </row>
    <row r="112" spans="1:8" ht="24">
      <c r="A112" s="28" t="s">
        <v>170</v>
      </c>
      <c r="B112" s="17" t="s">
        <v>22</v>
      </c>
      <c r="C112" s="6" t="s">
        <v>150</v>
      </c>
      <c r="D112" s="6" t="s">
        <v>24</v>
      </c>
      <c r="E112" s="6" t="s">
        <v>153</v>
      </c>
      <c r="F112" s="6" t="s">
        <v>171</v>
      </c>
      <c r="G112" s="92">
        <v>347</v>
      </c>
      <c r="H112" s="92">
        <v>346</v>
      </c>
    </row>
    <row r="113" spans="1:8" ht="26.25" customHeight="1">
      <c r="A113" s="28" t="s">
        <v>249</v>
      </c>
      <c r="B113" s="17" t="s">
        <v>22</v>
      </c>
      <c r="C113" s="6" t="s">
        <v>150</v>
      </c>
      <c r="D113" s="6" t="s">
        <v>24</v>
      </c>
      <c r="E113" s="6" t="s">
        <v>153</v>
      </c>
      <c r="F113" s="6" t="s">
        <v>172</v>
      </c>
      <c r="G113" s="92">
        <v>2174</v>
      </c>
      <c r="H113" s="92">
        <v>1995</v>
      </c>
    </row>
    <row r="114" spans="1:8" ht="12.75">
      <c r="A114" s="21" t="s">
        <v>173</v>
      </c>
      <c r="B114" s="17" t="s">
        <v>137</v>
      </c>
      <c r="C114" s="6" t="s">
        <v>150</v>
      </c>
      <c r="D114" s="6" t="s">
        <v>53</v>
      </c>
      <c r="E114" s="6"/>
      <c r="F114" s="6"/>
      <c r="G114" s="92">
        <v>2264</v>
      </c>
      <c r="H114" s="92">
        <v>2241</v>
      </c>
    </row>
    <row r="115" spans="1:8" ht="12.75">
      <c r="A115" s="28" t="s">
        <v>162</v>
      </c>
      <c r="B115" s="17" t="s">
        <v>137</v>
      </c>
      <c r="C115" s="6" t="s">
        <v>150</v>
      </c>
      <c r="D115" s="6" t="s">
        <v>53</v>
      </c>
      <c r="E115" s="6" t="s">
        <v>153</v>
      </c>
      <c r="F115" s="6" t="s">
        <v>163</v>
      </c>
      <c r="G115" s="92">
        <v>2264</v>
      </c>
      <c r="H115" s="92">
        <v>2241</v>
      </c>
    </row>
    <row r="116" spans="1:8" ht="36">
      <c r="A116" s="12" t="s">
        <v>174</v>
      </c>
      <c r="B116" s="17" t="s">
        <v>22</v>
      </c>
      <c r="C116" s="6"/>
      <c r="D116" s="6"/>
      <c r="E116" s="6"/>
      <c r="F116" s="6"/>
      <c r="G116" s="92">
        <f>G118</f>
        <v>2669</v>
      </c>
      <c r="H116" s="92">
        <f>H118</f>
        <v>2616</v>
      </c>
    </row>
    <row r="117" spans="1:8" ht="12.75">
      <c r="A117" s="29" t="s">
        <v>149</v>
      </c>
      <c r="B117" s="17" t="s">
        <v>22</v>
      </c>
      <c r="C117" s="6" t="s">
        <v>150</v>
      </c>
      <c r="D117" s="6"/>
      <c r="E117" s="6"/>
      <c r="F117" s="6"/>
      <c r="G117" s="92">
        <v>2669</v>
      </c>
      <c r="H117" s="92">
        <v>2616</v>
      </c>
    </row>
    <row r="118" spans="1:8" ht="12.75">
      <c r="A118" s="28" t="s">
        <v>156</v>
      </c>
      <c r="B118" s="17" t="s">
        <v>22</v>
      </c>
      <c r="C118" s="6" t="s">
        <v>150</v>
      </c>
      <c r="D118" s="6" t="s">
        <v>53</v>
      </c>
      <c r="E118" s="6"/>
      <c r="F118" s="6"/>
      <c r="G118" s="92">
        <v>2669</v>
      </c>
      <c r="H118" s="92">
        <v>2616</v>
      </c>
    </row>
    <row r="119" spans="1:8" ht="12.75">
      <c r="A119" s="29" t="s">
        <v>157</v>
      </c>
      <c r="B119" s="17" t="s">
        <v>22</v>
      </c>
      <c r="C119" s="6" t="s">
        <v>150</v>
      </c>
      <c r="D119" s="6" t="s">
        <v>53</v>
      </c>
      <c r="E119" s="6" t="s">
        <v>153</v>
      </c>
      <c r="F119" s="6"/>
      <c r="G119" s="92">
        <v>2669</v>
      </c>
      <c r="H119" s="92">
        <v>2616</v>
      </c>
    </row>
    <row r="120" spans="1:8" ht="12.75">
      <c r="A120" s="28" t="s">
        <v>162</v>
      </c>
      <c r="B120" s="17" t="s">
        <v>22</v>
      </c>
      <c r="C120" s="6" t="s">
        <v>150</v>
      </c>
      <c r="D120" s="6" t="s">
        <v>53</v>
      </c>
      <c r="E120" s="6" t="s">
        <v>153</v>
      </c>
      <c r="F120" s="6" t="s">
        <v>163</v>
      </c>
      <c r="G120" s="92">
        <v>2669</v>
      </c>
      <c r="H120" s="92">
        <v>2616</v>
      </c>
    </row>
    <row r="121" spans="1:8" ht="12.75">
      <c r="A121" s="7" t="s">
        <v>175</v>
      </c>
      <c r="B121" s="17" t="s">
        <v>137</v>
      </c>
      <c r="C121" s="6"/>
      <c r="D121" s="6"/>
      <c r="E121" s="6"/>
      <c r="F121" s="6"/>
      <c r="G121" s="92">
        <f>G124+G125+G127</f>
        <v>4693</v>
      </c>
      <c r="H121" s="92">
        <f>H124+H125+H127</f>
        <v>4323</v>
      </c>
    </row>
    <row r="122" spans="1:8" ht="12.75">
      <c r="A122" s="10" t="s">
        <v>176</v>
      </c>
      <c r="B122" s="17" t="s">
        <v>137</v>
      </c>
      <c r="C122" s="6" t="s">
        <v>138</v>
      </c>
      <c r="D122" s="6" t="s">
        <v>13</v>
      </c>
      <c r="E122" s="6"/>
      <c r="F122" s="6"/>
      <c r="G122" s="92">
        <v>4693</v>
      </c>
      <c r="H122" s="92">
        <v>4323</v>
      </c>
    </row>
    <row r="123" spans="1:8" ht="12.75">
      <c r="A123" s="10" t="s">
        <v>177</v>
      </c>
      <c r="B123" s="17" t="s">
        <v>137</v>
      </c>
      <c r="C123" s="6" t="s">
        <v>138</v>
      </c>
      <c r="D123" s="6" t="s">
        <v>13</v>
      </c>
      <c r="E123" s="6" t="s">
        <v>178</v>
      </c>
      <c r="F123" s="6"/>
      <c r="G123" s="92">
        <v>3213</v>
      </c>
      <c r="H123" s="92">
        <v>2951</v>
      </c>
    </row>
    <row r="124" spans="1:8" ht="12.75">
      <c r="A124" s="26" t="s">
        <v>179</v>
      </c>
      <c r="B124" s="17" t="s">
        <v>137</v>
      </c>
      <c r="C124" s="6" t="s">
        <v>138</v>
      </c>
      <c r="D124" s="6" t="s">
        <v>13</v>
      </c>
      <c r="E124" s="6" t="s">
        <v>178</v>
      </c>
      <c r="F124" s="6" t="s">
        <v>180</v>
      </c>
      <c r="G124" s="92">
        <v>2102</v>
      </c>
      <c r="H124" s="92">
        <v>1862</v>
      </c>
    </row>
    <row r="125" spans="1:8" ht="12.75">
      <c r="A125" s="21" t="s">
        <v>181</v>
      </c>
      <c r="B125" s="17" t="s">
        <v>137</v>
      </c>
      <c r="C125" s="6" t="s">
        <v>138</v>
      </c>
      <c r="D125" s="6" t="s">
        <v>13</v>
      </c>
      <c r="E125" s="6" t="s">
        <v>178</v>
      </c>
      <c r="F125" s="6" t="s">
        <v>182</v>
      </c>
      <c r="G125" s="92">
        <v>1111</v>
      </c>
      <c r="H125" s="92">
        <v>1089</v>
      </c>
    </row>
    <row r="126" spans="1:8" ht="25.5">
      <c r="A126" s="10" t="s">
        <v>183</v>
      </c>
      <c r="B126" s="17" t="s">
        <v>137</v>
      </c>
      <c r="C126" s="6" t="s">
        <v>138</v>
      </c>
      <c r="D126" s="6" t="s">
        <v>13</v>
      </c>
      <c r="E126" s="6" t="s">
        <v>184</v>
      </c>
      <c r="F126" s="6"/>
      <c r="G126" s="92">
        <v>1480</v>
      </c>
      <c r="H126" s="92">
        <v>1372</v>
      </c>
    </row>
    <row r="127" spans="1:8" ht="24">
      <c r="A127" s="26" t="s">
        <v>185</v>
      </c>
      <c r="B127" s="17" t="s">
        <v>137</v>
      </c>
      <c r="C127" s="6" t="s">
        <v>138</v>
      </c>
      <c r="D127" s="6" t="s">
        <v>13</v>
      </c>
      <c r="E127" s="6" t="s">
        <v>184</v>
      </c>
      <c r="F127" s="6" t="s">
        <v>186</v>
      </c>
      <c r="G127" s="92">
        <v>1480</v>
      </c>
      <c r="H127" s="92">
        <v>1372</v>
      </c>
    </row>
    <row r="128" spans="1:8" ht="25.5">
      <c r="A128" s="7" t="s">
        <v>187</v>
      </c>
      <c r="B128" s="17" t="s">
        <v>188</v>
      </c>
      <c r="C128" s="6"/>
      <c r="D128" s="6"/>
      <c r="E128" s="6"/>
      <c r="F128" s="6"/>
      <c r="G128" s="92">
        <f>G131+G132+G133+G134</f>
        <v>30169</v>
      </c>
      <c r="H128" s="92">
        <f>H131+H132+H133+H134</f>
        <v>29829</v>
      </c>
    </row>
    <row r="129" spans="1:8" ht="12.75">
      <c r="A129" s="10" t="s">
        <v>189</v>
      </c>
      <c r="B129" s="17" t="s">
        <v>188</v>
      </c>
      <c r="C129" s="6" t="s">
        <v>66</v>
      </c>
      <c r="D129" s="6"/>
      <c r="E129" s="6"/>
      <c r="F129" s="6"/>
      <c r="G129" s="92">
        <v>30169</v>
      </c>
      <c r="H129" s="92">
        <v>29829</v>
      </c>
    </row>
    <row r="130" spans="1:8" ht="12.75">
      <c r="A130" s="10" t="s">
        <v>190</v>
      </c>
      <c r="B130" s="17" t="s">
        <v>188</v>
      </c>
      <c r="C130" s="6" t="s">
        <v>66</v>
      </c>
      <c r="D130" s="6" t="s">
        <v>13</v>
      </c>
      <c r="E130" s="6" t="s">
        <v>191</v>
      </c>
      <c r="F130" s="6"/>
      <c r="G130" s="92">
        <v>30169</v>
      </c>
      <c r="H130" s="92">
        <v>29829</v>
      </c>
    </row>
    <row r="131" spans="1:8" ht="12.75">
      <c r="A131" s="11" t="s">
        <v>192</v>
      </c>
      <c r="B131" s="17" t="s">
        <v>188</v>
      </c>
      <c r="C131" s="6" t="s">
        <v>66</v>
      </c>
      <c r="D131" s="6" t="s">
        <v>13</v>
      </c>
      <c r="E131" s="6" t="s">
        <v>191</v>
      </c>
      <c r="F131" s="6" t="s">
        <v>193</v>
      </c>
      <c r="G131" s="92">
        <v>16154</v>
      </c>
      <c r="H131" s="92">
        <v>15961</v>
      </c>
    </row>
    <row r="132" spans="1:8" ht="12.75">
      <c r="A132" s="11" t="s">
        <v>194</v>
      </c>
      <c r="B132" s="17" t="s">
        <v>188</v>
      </c>
      <c r="C132" s="6" t="s">
        <v>66</v>
      </c>
      <c r="D132" s="6" t="s">
        <v>13</v>
      </c>
      <c r="E132" s="6" t="s">
        <v>191</v>
      </c>
      <c r="F132" s="6" t="s">
        <v>195</v>
      </c>
      <c r="G132" s="92">
        <v>3700</v>
      </c>
      <c r="H132" s="92">
        <v>3647</v>
      </c>
    </row>
    <row r="133" spans="1:8" ht="12.75">
      <c r="A133" s="11" t="s">
        <v>196</v>
      </c>
      <c r="B133" s="17" t="s">
        <v>188</v>
      </c>
      <c r="C133" s="6" t="s">
        <v>66</v>
      </c>
      <c r="D133" s="6" t="s">
        <v>13</v>
      </c>
      <c r="E133" s="6" t="s">
        <v>191</v>
      </c>
      <c r="F133" s="6" t="s">
        <v>197</v>
      </c>
      <c r="G133" s="92">
        <v>4941</v>
      </c>
      <c r="H133" s="92">
        <v>4848</v>
      </c>
    </row>
    <row r="134" spans="1:8" ht="24">
      <c r="A134" s="11" t="s">
        <v>198</v>
      </c>
      <c r="B134" s="17" t="s">
        <v>188</v>
      </c>
      <c r="C134" s="6" t="s">
        <v>66</v>
      </c>
      <c r="D134" s="6" t="s">
        <v>13</v>
      </c>
      <c r="E134" s="6" t="s">
        <v>191</v>
      </c>
      <c r="F134" s="6" t="s">
        <v>114</v>
      </c>
      <c r="G134" s="92">
        <v>5374</v>
      </c>
      <c r="H134" s="92">
        <v>5373</v>
      </c>
    </row>
    <row r="135" spans="1:8" ht="25.5">
      <c r="A135" s="7" t="s">
        <v>199</v>
      </c>
      <c r="B135" s="14">
        <v>148</v>
      </c>
      <c r="C135" s="6"/>
      <c r="D135" s="6"/>
      <c r="E135" s="6"/>
      <c r="F135" s="6"/>
      <c r="G135" s="92">
        <f>G138+G140</f>
        <v>2134</v>
      </c>
      <c r="H135" s="92">
        <f>H138+H140</f>
        <v>2134</v>
      </c>
    </row>
    <row r="136" spans="1:8" ht="12.75">
      <c r="A136" s="10" t="s">
        <v>200</v>
      </c>
      <c r="B136" s="14">
        <v>148</v>
      </c>
      <c r="C136" s="6" t="s">
        <v>71</v>
      </c>
      <c r="D136" s="6" t="s">
        <v>13</v>
      </c>
      <c r="E136" s="6"/>
      <c r="F136" s="6"/>
      <c r="G136" s="92">
        <v>1993</v>
      </c>
      <c r="H136" s="92">
        <v>1993</v>
      </c>
    </row>
    <row r="137" spans="1:8" ht="25.5">
      <c r="A137" s="10" t="s">
        <v>201</v>
      </c>
      <c r="B137" s="14">
        <v>148</v>
      </c>
      <c r="C137" s="6" t="s">
        <v>71</v>
      </c>
      <c r="D137" s="6" t="s">
        <v>13</v>
      </c>
      <c r="E137" s="6" t="s">
        <v>74</v>
      </c>
      <c r="F137" s="6"/>
      <c r="G137" s="92">
        <v>1993</v>
      </c>
      <c r="H137" s="92">
        <v>1993</v>
      </c>
    </row>
    <row r="138" spans="1:8" ht="24">
      <c r="A138" s="11" t="s">
        <v>202</v>
      </c>
      <c r="B138" s="14">
        <v>148</v>
      </c>
      <c r="C138" s="6" t="s">
        <v>71</v>
      </c>
      <c r="D138" s="6" t="s">
        <v>13</v>
      </c>
      <c r="E138" s="6" t="s">
        <v>74</v>
      </c>
      <c r="F138" s="6" t="s">
        <v>203</v>
      </c>
      <c r="G138" s="92">
        <v>1993</v>
      </c>
      <c r="H138" s="92">
        <v>1993</v>
      </c>
    </row>
    <row r="139" spans="1:8" ht="12.75">
      <c r="A139" s="19" t="s">
        <v>87</v>
      </c>
      <c r="B139" s="14">
        <v>148</v>
      </c>
      <c r="C139" s="6" t="s">
        <v>71</v>
      </c>
      <c r="D139" s="6" t="s">
        <v>15</v>
      </c>
      <c r="E139" s="6" t="s">
        <v>49</v>
      </c>
      <c r="F139" s="6"/>
      <c r="G139" s="92">
        <v>141</v>
      </c>
      <c r="H139" s="92">
        <v>141</v>
      </c>
    </row>
    <row r="140" spans="1:8" ht="12.75">
      <c r="A140" s="10" t="s">
        <v>88</v>
      </c>
      <c r="B140" s="14">
        <v>148</v>
      </c>
      <c r="C140" s="6" t="s">
        <v>71</v>
      </c>
      <c r="D140" s="6" t="s">
        <v>15</v>
      </c>
      <c r="E140" s="6" t="s">
        <v>49</v>
      </c>
      <c r="F140" s="6" t="s">
        <v>31</v>
      </c>
      <c r="G140" s="92">
        <v>141</v>
      </c>
      <c r="H140" s="92">
        <v>141</v>
      </c>
    </row>
    <row r="141" spans="1:8" ht="12.75">
      <c r="A141" s="18" t="s">
        <v>204</v>
      </c>
      <c r="B141" s="14">
        <v>148</v>
      </c>
      <c r="C141" s="6"/>
      <c r="D141" s="6"/>
      <c r="E141" s="6"/>
      <c r="F141" s="6"/>
      <c r="G141" s="92">
        <f>G144</f>
        <v>838</v>
      </c>
      <c r="H141" s="92">
        <f>H144</f>
        <v>838</v>
      </c>
    </row>
    <row r="142" spans="1:8" ht="12.75">
      <c r="A142" s="10" t="s">
        <v>200</v>
      </c>
      <c r="B142" s="14">
        <v>148</v>
      </c>
      <c r="C142" s="6" t="s">
        <v>71</v>
      </c>
      <c r="D142" s="6" t="s">
        <v>13</v>
      </c>
      <c r="E142" s="6"/>
      <c r="F142" s="6"/>
      <c r="G142" s="92">
        <v>838</v>
      </c>
      <c r="H142" s="92">
        <v>838</v>
      </c>
    </row>
    <row r="143" spans="1:8" ht="25.5">
      <c r="A143" s="10" t="s">
        <v>201</v>
      </c>
      <c r="B143" s="14">
        <v>148</v>
      </c>
      <c r="C143" s="6" t="s">
        <v>71</v>
      </c>
      <c r="D143" s="6" t="s">
        <v>13</v>
      </c>
      <c r="E143" s="6" t="s">
        <v>74</v>
      </c>
      <c r="F143" s="6"/>
      <c r="G143" s="92">
        <v>838</v>
      </c>
      <c r="H143" s="92">
        <v>838</v>
      </c>
    </row>
    <row r="144" spans="1:8" ht="24">
      <c r="A144" s="11" t="s">
        <v>84</v>
      </c>
      <c r="B144" s="14">
        <v>148</v>
      </c>
      <c r="C144" s="6" t="s">
        <v>71</v>
      </c>
      <c r="D144" s="6" t="s">
        <v>13</v>
      </c>
      <c r="E144" s="6" t="s">
        <v>74</v>
      </c>
      <c r="F144" s="6" t="s">
        <v>85</v>
      </c>
      <c r="G144" s="92">
        <v>838</v>
      </c>
      <c r="H144" s="92">
        <v>838</v>
      </c>
    </row>
    <row r="145" spans="1:8" ht="24">
      <c r="A145" s="12" t="s">
        <v>205</v>
      </c>
      <c r="B145" s="17" t="s">
        <v>11</v>
      </c>
      <c r="C145" s="6"/>
      <c r="D145" s="6"/>
      <c r="E145" s="6"/>
      <c r="F145" s="6"/>
      <c r="G145" s="92">
        <f>G146+G150</f>
        <v>43265</v>
      </c>
      <c r="H145" s="92">
        <f>H146+H150</f>
        <v>43036</v>
      </c>
    </row>
    <row r="146" spans="1:8" ht="12.75">
      <c r="A146" s="21" t="s">
        <v>112</v>
      </c>
      <c r="B146" s="17" t="s">
        <v>206</v>
      </c>
      <c r="C146" s="6" t="s">
        <v>111</v>
      </c>
      <c r="D146" s="6" t="s">
        <v>13</v>
      </c>
      <c r="E146" s="6"/>
      <c r="F146" s="6"/>
      <c r="G146" s="92">
        <v>16057</v>
      </c>
      <c r="H146" s="92">
        <v>16057</v>
      </c>
    </row>
    <row r="147" spans="1:8" ht="24">
      <c r="A147" s="11" t="s">
        <v>207</v>
      </c>
      <c r="B147" s="17" t="s">
        <v>206</v>
      </c>
      <c r="C147" s="6" t="s">
        <v>111</v>
      </c>
      <c r="D147" s="6" t="s">
        <v>13</v>
      </c>
      <c r="E147" s="6" t="s">
        <v>114</v>
      </c>
      <c r="F147" s="6"/>
      <c r="G147" s="92">
        <v>16057</v>
      </c>
      <c r="H147" s="92">
        <v>16057</v>
      </c>
    </row>
    <row r="148" spans="1:8" ht="12.75">
      <c r="A148" s="13" t="s">
        <v>208</v>
      </c>
      <c r="B148" s="17" t="s">
        <v>206</v>
      </c>
      <c r="C148" s="6" t="s">
        <v>111</v>
      </c>
      <c r="D148" s="6" t="s">
        <v>13</v>
      </c>
      <c r="E148" s="6" t="s">
        <v>114</v>
      </c>
      <c r="F148" s="6" t="s">
        <v>64</v>
      </c>
      <c r="G148" s="92">
        <v>16057</v>
      </c>
      <c r="H148" s="92">
        <v>16057</v>
      </c>
    </row>
    <row r="149" spans="1:8" ht="12.75">
      <c r="A149" s="11" t="s">
        <v>209</v>
      </c>
      <c r="B149" s="17" t="s">
        <v>206</v>
      </c>
      <c r="C149" s="6" t="s">
        <v>111</v>
      </c>
      <c r="D149" s="6" t="s">
        <v>13</v>
      </c>
      <c r="E149" s="6" t="s">
        <v>114</v>
      </c>
      <c r="F149" s="6" t="s">
        <v>64</v>
      </c>
      <c r="G149" s="92">
        <v>16057</v>
      </c>
      <c r="H149" s="92">
        <v>16057</v>
      </c>
    </row>
    <row r="150" spans="1:8" ht="12.75">
      <c r="A150" s="16" t="s">
        <v>70</v>
      </c>
      <c r="B150" s="14">
        <v>148</v>
      </c>
      <c r="C150" s="6" t="s">
        <v>71</v>
      </c>
      <c r="D150" s="6"/>
      <c r="E150" s="6"/>
      <c r="F150" s="6"/>
      <c r="G150" s="92">
        <f>G154+G172+G151</f>
        <v>27208</v>
      </c>
      <c r="H150" s="92">
        <f>H154+H172+H151</f>
        <v>26979</v>
      </c>
    </row>
    <row r="151" spans="1:8" ht="12.75">
      <c r="A151" s="16" t="s">
        <v>72</v>
      </c>
      <c r="B151" s="14">
        <v>148</v>
      </c>
      <c r="C151" s="6" t="s">
        <v>71</v>
      </c>
      <c r="D151" s="6" t="s">
        <v>53</v>
      </c>
      <c r="E151" s="6"/>
      <c r="F151" s="6"/>
      <c r="G151" s="92">
        <v>946</v>
      </c>
      <c r="H151" s="92">
        <v>946</v>
      </c>
    </row>
    <row r="152" spans="1:9" s="45" customFormat="1" ht="12.75">
      <c r="A152" s="10" t="s">
        <v>250</v>
      </c>
      <c r="B152" s="14">
        <v>148</v>
      </c>
      <c r="C152" s="6" t="s">
        <v>71</v>
      </c>
      <c r="D152" s="6" t="s">
        <v>53</v>
      </c>
      <c r="E152" s="6" t="s">
        <v>78</v>
      </c>
      <c r="F152" s="6"/>
      <c r="G152" s="92">
        <v>946</v>
      </c>
      <c r="H152" s="92">
        <v>946</v>
      </c>
      <c r="I152" s="44"/>
    </row>
    <row r="153" spans="1:9" s="45" customFormat="1" ht="12.75">
      <c r="A153" s="11" t="s">
        <v>251</v>
      </c>
      <c r="B153" s="14">
        <v>148</v>
      </c>
      <c r="C153" s="6" t="s">
        <v>71</v>
      </c>
      <c r="D153" s="6" t="s">
        <v>53</v>
      </c>
      <c r="E153" s="6" t="s">
        <v>78</v>
      </c>
      <c r="F153" s="6" t="s">
        <v>80</v>
      </c>
      <c r="G153" s="92">
        <v>946</v>
      </c>
      <c r="H153" s="92">
        <v>946</v>
      </c>
      <c r="I153" s="44"/>
    </row>
    <row r="154" spans="1:8" ht="12.75">
      <c r="A154" s="7" t="s">
        <v>86</v>
      </c>
      <c r="B154" s="14">
        <v>148</v>
      </c>
      <c r="C154" s="6" t="s">
        <v>71</v>
      </c>
      <c r="D154" s="6" t="s">
        <v>15</v>
      </c>
      <c r="E154" s="6"/>
      <c r="F154" s="6"/>
      <c r="G154" s="92">
        <f>G155+G157+G159+G164+G168</f>
        <v>21636</v>
      </c>
      <c r="H154" s="92">
        <f>H155+H157+H159+H164+H168</f>
        <v>21545</v>
      </c>
    </row>
    <row r="155" spans="1:8" ht="25.5">
      <c r="A155" s="10" t="s">
        <v>210</v>
      </c>
      <c r="B155" s="14">
        <v>148</v>
      </c>
      <c r="C155" s="6" t="s">
        <v>71</v>
      </c>
      <c r="D155" s="6" t="s">
        <v>15</v>
      </c>
      <c r="E155" s="6" t="s">
        <v>211</v>
      </c>
      <c r="F155" s="6"/>
      <c r="G155" s="92">
        <v>226</v>
      </c>
      <c r="H155" s="92">
        <v>226</v>
      </c>
    </row>
    <row r="156" spans="1:8" ht="12.75">
      <c r="A156" s="7" t="s">
        <v>212</v>
      </c>
      <c r="B156" s="14">
        <v>148</v>
      </c>
      <c r="C156" s="6" t="s">
        <v>71</v>
      </c>
      <c r="D156" s="6" t="s">
        <v>15</v>
      </c>
      <c r="E156" s="6" t="s">
        <v>211</v>
      </c>
      <c r="F156" s="6" t="s">
        <v>64</v>
      </c>
      <c r="G156" s="92">
        <v>226</v>
      </c>
      <c r="H156" s="92">
        <v>226</v>
      </c>
    </row>
    <row r="157" spans="1:8" ht="12.75">
      <c r="A157" s="19" t="s">
        <v>213</v>
      </c>
      <c r="B157" s="14">
        <v>148</v>
      </c>
      <c r="C157" s="6" t="s">
        <v>71</v>
      </c>
      <c r="D157" s="6" t="s">
        <v>15</v>
      </c>
      <c r="E157" s="6" t="s">
        <v>214</v>
      </c>
      <c r="F157" s="6"/>
      <c r="G157" s="92">
        <v>7</v>
      </c>
      <c r="H157" s="92">
        <v>7</v>
      </c>
    </row>
    <row r="158" spans="1:8" ht="12.75">
      <c r="A158" s="11" t="s">
        <v>215</v>
      </c>
      <c r="B158" s="14">
        <v>148</v>
      </c>
      <c r="C158" s="6" t="s">
        <v>71</v>
      </c>
      <c r="D158" s="6" t="s">
        <v>15</v>
      </c>
      <c r="E158" s="6" t="s">
        <v>214</v>
      </c>
      <c r="F158" s="6" t="s">
        <v>64</v>
      </c>
      <c r="G158" s="92">
        <v>7</v>
      </c>
      <c r="H158" s="92">
        <v>7</v>
      </c>
    </row>
    <row r="159" spans="1:8" ht="12.75">
      <c r="A159" s="19" t="s">
        <v>216</v>
      </c>
      <c r="B159" s="14">
        <v>148</v>
      </c>
      <c r="C159" s="6" t="s">
        <v>71</v>
      </c>
      <c r="D159" s="6" t="s">
        <v>15</v>
      </c>
      <c r="E159" s="6" t="s">
        <v>217</v>
      </c>
      <c r="F159" s="6"/>
      <c r="G159" s="92">
        <v>6799</v>
      </c>
      <c r="H159" s="92">
        <v>6708</v>
      </c>
    </row>
    <row r="160" spans="1:8" ht="24">
      <c r="A160" s="11" t="s">
        <v>218</v>
      </c>
      <c r="B160" s="14">
        <v>148</v>
      </c>
      <c r="C160" s="6" t="s">
        <v>71</v>
      </c>
      <c r="D160" s="6" t="s">
        <v>15</v>
      </c>
      <c r="E160" s="6" t="s">
        <v>217</v>
      </c>
      <c r="F160" s="6" t="s">
        <v>31</v>
      </c>
      <c r="G160" s="92">
        <v>95</v>
      </c>
      <c r="H160" s="92">
        <v>95</v>
      </c>
    </row>
    <row r="161" spans="1:8" ht="24">
      <c r="A161" s="11" t="s">
        <v>219</v>
      </c>
      <c r="B161" s="14">
        <v>148</v>
      </c>
      <c r="C161" s="6" t="s">
        <v>71</v>
      </c>
      <c r="D161" s="6" t="s">
        <v>15</v>
      </c>
      <c r="E161" s="6" t="s">
        <v>217</v>
      </c>
      <c r="F161" s="6" t="s">
        <v>220</v>
      </c>
      <c r="G161" s="92">
        <v>1254</v>
      </c>
      <c r="H161" s="92">
        <v>1254</v>
      </c>
    </row>
    <row r="162" spans="1:8" ht="24">
      <c r="A162" s="11" t="s">
        <v>221</v>
      </c>
      <c r="B162" s="14">
        <v>148</v>
      </c>
      <c r="C162" s="6" t="s">
        <v>71</v>
      </c>
      <c r="D162" s="6" t="s">
        <v>15</v>
      </c>
      <c r="E162" s="6" t="s">
        <v>217</v>
      </c>
      <c r="F162" s="6" t="s">
        <v>228</v>
      </c>
      <c r="G162" s="92">
        <v>5059</v>
      </c>
      <c r="H162" s="92">
        <v>5059</v>
      </c>
    </row>
    <row r="163" spans="1:8" ht="96">
      <c r="A163" s="11" t="s">
        <v>222</v>
      </c>
      <c r="B163" s="14">
        <v>148</v>
      </c>
      <c r="C163" s="6" t="s">
        <v>71</v>
      </c>
      <c r="D163" s="6" t="s">
        <v>15</v>
      </c>
      <c r="E163" s="6" t="s">
        <v>217</v>
      </c>
      <c r="F163" s="6" t="s">
        <v>223</v>
      </c>
      <c r="G163" s="92">
        <v>391</v>
      </c>
      <c r="H163" s="92">
        <v>300</v>
      </c>
    </row>
    <row r="164" spans="1:8" ht="24">
      <c r="A164" s="21" t="s">
        <v>224</v>
      </c>
      <c r="B164" s="14">
        <v>148</v>
      </c>
      <c r="C164" s="6" t="s">
        <v>71</v>
      </c>
      <c r="D164" s="6" t="s">
        <v>15</v>
      </c>
      <c r="E164" s="6" t="s">
        <v>225</v>
      </c>
      <c r="F164" s="9"/>
      <c r="G164" s="92">
        <v>14346</v>
      </c>
      <c r="H164" s="92">
        <v>14346</v>
      </c>
    </row>
    <row r="165" spans="1:8" ht="24">
      <c r="A165" s="11" t="s">
        <v>226</v>
      </c>
      <c r="B165" s="14">
        <v>148</v>
      </c>
      <c r="C165" s="6" t="s">
        <v>71</v>
      </c>
      <c r="D165" s="6" t="s">
        <v>15</v>
      </c>
      <c r="E165" s="6" t="s">
        <v>225</v>
      </c>
      <c r="F165" s="6" t="s">
        <v>31</v>
      </c>
      <c r="G165" s="92">
        <v>1184</v>
      </c>
      <c r="H165" s="92">
        <v>1184</v>
      </c>
    </row>
    <row r="166" spans="1:8" ht="24">
      <c r="A166" s="11" t="s">
        <v>227</v>
      </c>
      <c r="B166" s="14">
        <v>148</v>
      </c>
      <c r="C166" s="6" t="s">
        <v>71</v>
      </c>
      <c r="D166" s="6" t="s">
        <v>15</v>
      </c>
      <c r="E166" s="6" t="s">
        <v>225</v>
      </c>
      <c r="F166" s="6" t="s">
        <v>228</v>
      </c>
      <c r="G166" s="92">
        <v>11566</v>
      </c>
      <c r="H166" s="92">
        <v>11566</v>
      </c>
    </row>
    <row r="167" spans="1:8" ht="24">
      <c r="A167" s="11" t="s">
        <v>219</v>
      </c>
      <c r="B167" s="14">
        <v>148</v>
      </c>
      <c r="C167" s="6" t="s">
        <v>71</v>
      </c>
      <c r="D167" s="6" t="s">
        <v>15</v>
      </c>
      <c r="E167" s="6" t="s">
        <v>225</v>
      </c>
      <c r="F167" s="6" t="s">
        <v>220</v>
      </c>
      <c r="G167" s="92">
        <v>1596</v>
      </c>
      <c r="H167" s="92">
        <v>1596</v>
      </c>
    </row>
    <row r="168" spans="1:8" ht="12.75">
      <c r="A168" s="19" t="s">
        <v>87</v>
      </c>
      <c r="B168" s="14">
        <v>148</v>
      </c>
      <c r="C168" s="6" t="s">
        <v>71</v>
      </c>
      <c r="D168" s="6" t="s">
        <v>15</v>
      </c>
      <c r="E168" s="6" t="s">
        <v>49</v>
      </c>
      <c r="F168" s="6"/>
      <c r="G168" s="92">
        <v>258</v>
      </c>
      <c r="H168" s="92">
        <v>258</v>
      </c>
    </row>
    <row r="169" spans="1:8" ht="12.75">
      <c r="A169" s="10" t="s">
        <v>88</v>
      </c>
      <c r="B169" s="14">
        <v>148</v>
      </c>
      <c r="C169" s="6" t="s">
        <v>71</v>
      </c>
      <c r="D169" s="6" t="s">
        <v>15</v>
      </c>
      <c r="E169" s="6" t="s">
        <v>49</v>
      </c>
      <c r="F169" s="6" t="s">
        <v>31</v>
      </c>
      <c r="G169" s="92">
        <v>258</v>
      </c>
      <c r="H169" s="92">
        <v>258</v>
      </c>
    </row>
    <row r="170" spans="1:8" ht="12.75">
      <c r="A170" s="7" t="s">
        <v>229</v>
      </c>
      <c r="B170" s="14">
        <v>148</v>
      </c>
      <c r="C170" s="6" t="s">
        <v>71</v>
      </c>
      <c r="D170" s="6" t="s">
        <v>24</v>
      </c>
      <c r="E170" s="6"/>
      <c r="F170" s="6"/>
      <c r="G170" s="92">
        <f>G172</f>
        <v>4626</v>
      </c>
      <c r="H170" s="92">
        <f>H172</f>
        <v>4488</v>
      </c>
    </row>
    <row r="171" spans="1:8" ht="12.75">
      <c r="A171" s="10" t="s">
        <v>216</v>
      </c>
      <c r="B171" s="14">
        <v>148</v>
      </c>
      <c r="C171" s="6" t="s">
        <v>71</v>
      </c>
      <c r="D171" s="6" t="s">
        <v>24</v>
      </c>
      <c r="E171" s="6" t="s">
        <v>217</v>
      </c>
      <c r="F171" s="6"/>
      <c r="G171" s="92">
        <v>4626</v>
      </c>
      <c r="H171" s="92">
        <v>4488</v>
      </c>
    </row>
    <row r="172" spans="1:8" ht="24">
      <c r="A172" s="11" t="s">
        <v>230</v>
      </c>
      <c r="B172" s="14">
        <v>148</v>
      </c>
      <c r="C172" s="15" t="s">
        <v>71</v>
      </c>
      <c r="D172" s="15" t="s">
        <v>24</v>
      </c>
      <c r="E172" s="15" t="s">
        <v>217</v>
      </c>
      <c r="F172" s="15" t="s">
        <v>231</v>
      </c>
      <c r="G172" s="92">
        <v>4626</v>
      </c>
      <c r="H172" s="93">
        <v>4488</v>
      </c>
    </row>
    <row r="173" spans="1:8" ht="38.25">
      <c r="A173" s="7" t="s">
        <v>232</v>
      </c>
      <c r="B173" s="14">
        <v>133</v>
      </c>
      <c r="C173" s="15"/>
      <c r="D173" s="15"/>
      <c r="E173" s="15"/>
      <c r="F173" s="15"/>
      <c r="G173" s="92">
        <f>G174+G178+G180</f>
        <v>26458</v>
      </c>
      <c r="H173" s="92">
        <f>H174+H178+H180</f>
        <v>25836</v>
      </c>
    </row>
    <row r="174" spans="1:8" ht="12.75">
      <c r="A174" s="7" t="s">
        <v>23</v>
      </c>
      <c r="B174" s="14">
        <v>133</v>
      </c>
      <c r="C174" s="15" t="s">
        <v>24</v>
      </c>
      <c r="D174" s="15"/>
      <c r="E174" s="15"/>
      <c r="F174" s="15"/>
      <c r="G174" s="92">
        <v>23412</v>
      </c>
      <c r="H174" s="93">
        <v>22790</v>
      </c>
    </row>
    <row r="175" spans="1:8" ht="12.75">
      <c r="A175" s="10" t="s">
        <v>25</v>
      </c>
      <c r="B175" s="14">
        <v>133</v>
      </c>
      <c r="C175" s="15" t="s">
        <v>24</v>
      </c>
      <c r="D175" s="15" t="s">
        <v>24</v>
      </c>
      <c r="E175" s="15"/>
      <c r="F175" s="15"/>
      <c r="G175" s="92">
        <v>23412</v>
      </c>
      <c r="H175" s="93">
        <v>22790</v>
      </c>
    </row>
    <row r="176" spans="1:8" ht="12.75">
      <c r="A176" s="8" t="s">
        <v>26</v>
      </c>
      <c r="B176" s="14">
        <v>133</v>
      </c>
      <c r="C176" s="15" t="s">
        <v>24</v>
      </c>
      <c r="D176" s="15" t="s">
        <v>24</v>
      </c>
      <c r="E176" s="15" t="s">
        <v>27</v>
      </c>
      <c r="F176" s="15"/>
      <c r="G176" s="92">
        <v>23412</v>
      </c>
      <c r="H176" s="93">
        <v>22790</v>
      </c>
    </row>
    <row r="177" spans="1:8" ht="25.5">
      <c r="A177" s="10" t="s">
        <v>28</v>
      </c>
      <c r="B177" s="14">
        <v>133</v>
      </c>
      <c r="C177" s="15" t="s">
        <v>24</v>
      </c>
      <c r="D177" s="15" t="s">
        <v>24</v>
      </c>
      <c r="E177" s="15" t="s">
        <v>27</v>
      </c>
      <c r="F177" s="15" t="s">
        <v>29</v>
      </c>
      <c r="G177" s="92">
        <v>23412</v>
      </c>
      <c r="H177" s="93">
        <v>22790</v>
      </c>
    </row>
    <row r="178" spans="1:8" ht="24">
      <c r="A178" s="11" t="s">
        <v>122</v>
      </c>
      <c r="B178" s="14">
        <v>133</v>
      </c>
      <c r="C178" s="6" t="s">
        <v>111</v>
      </c>
      <c r="D178" s="6" t="s">
        <v>53</v>
      </c>
      <c r="E178" s="6" t="s">
        <v>123</v>
      </c>
      <c r="F178" s="6"/>
      <c r="G178" s="92">
        <v>1600</v>
      </c>
      <c r="H178" s="92">
        <v>1600</v>
      </c>
    </row>
    <row r="179" spans="1:8" ht="48">
      <c r="A179" s="11" t="s">
        <v>126</v>
      </c>
      <c r="B179" s="14">
        <v>133</v>
      </c>
      <c r="C179" s="6" t="s">
        <v>111</v>
      </c>
      <c r="D179" s="6" t="s">
        <v>53</v>
      </c>
      <c r="E179" s="6" t="s">
        <v>123</v>
      </c>
      <c r="F179" s="6" t="s">
        <v>127</v>
      </c>
      <c r="G179" s="92">
        <v>1600</v>
      </c>
      <c r="H179" s="92">
        <v>1600</v>
      </c>
    </row>
    <row r="180" spans="1:8" ht="25.5">
      <c r="A180" s="7" t="s">
        <v>51</v>
      </c>
      <c r="B180" s="5" t="s">
        <v>11</v>
      </c>
      <c r="C180" s="6" t="s">
        <v>52</v>
      </c>
      <c r="D180" s="6"/>
      <c r="E180" s="6"/>
      <c r="F180" s="6"/>
      <c r="G180" s="92">
        <v>1446</v>
      </c>
      <c r="H180" s="92">
        <v>1446</v>
      </c>
    </row>
    <row r="181" spans="1:8" ht="25.5">
      <c r="A181" s="10" t="s">
        <v>51</v>
      </c>
      <c r="B181" s="5" t="s">
        <v>11</v>
      </c>
      <c r="C181" s="6" t="s">
        <v>52</v>
      </c>
      <c r="D181" s="6" t="s">
        <v>53</v>
      </c>
      <c r="E181" s="6"/>
      <c r="F181" s="6"/>
      <c r="G181" s="92">
        <v>1446</v>
      </c>
      <c r="H181" s="92">
        <v>1446</v>
      </c>
    </row>
    <row r="182" spans="1:8" ht="25.5">
      <c r="A182" s="10" t="s">
        <v>54</v>
      </c>
      <c r="B182" s="5" t="s">
        <v>11</v>
      </c>
      <c r="C182" s="6" t="s">
        <v>52</v>
      </c>
      <c r="D182" s="6" t="s">
        <v>53</v>
      </c>
      <c r="E182" s="6" t="s">
        <v>55</v>
      </c>
      <c r="F182" s="6"/>
      <c r="G182" s="92">
        <v>1446</v>
      </c>
      <c r="H182" s="92">
        <v>1446</v>
      </c>
    </row>
    <row r="183" spans="1:8" ht="12.75">
      <c r="A183" s="10" t="s">
        <v>56</v>
      </c>
      <c r="B183" s="5" t="s">
        <v>11</v>
      </c>
      <c r="C183" s="6" t="s">
        <v>52</v>
      </c>
      <c r="D183" s="6" t="s">
        <v>53</v>
      </c>
      <c r="E183" s="6" t="s">
        <v>55</v>
      </c>
      <c r="F183" s="6" t="s">
        <v>57</v>
      </c>
      <c r="G183" s="92">
        <v>1446</v>
      </c>
      <c r="H183" s="92">
        <v>1446</v>
      </c>
    </row>
    <row r="184" spans="1:8" ht="25.5">
      <c r="A184" s="7" t="s">
        <v>233</v>
      </c>
      <c r="B184" s="17" t="s">
        <v>11</v>
      </c>
      <c r="C184" s="15"/>
      <c r="D184" s="15"/>
      <c r="E184" s="15"/>
      <c r="F184" s="15"/>
      <c r="G184" s="92">
        <f>G188+G192</f>
        <v>1083</v>
      </c>
      <c r="H184" s="92">
        <f>H188+H192</f>
        <v>1015</v>
      </c>
    </row>
    <row r="185" spans="1:8" ht="12.75">
      <c r="A185" s="10" t="s">
        <v>96</v>
      </c>
      <c r="B185" s="17" t="s">
        <v>11</v>
      </c>
      <c r="C185" s="6" t="s">
        <v>97</v>
      </c>
      <c r="D185" s="6"/>
      <c r="E185" s="6"/>
      <c r="F185" s="6"/>
      <c r="G185" s="92">
        <v>730</v>
      </c>
      <c r="H185" s="92">
        <v>662</v>
      </c>
    </row>
    <row r="186" spans="1:8" ht="12.75">
      <c r="A186" s="30" t="s">
        <v>100</v>
      </c>
      <c r="B186" s="31" t="s">
        <v>11</v>
      </c>
      <c r="C186" s="32" t="s">
        <v>97</v>
      </c>
      <c r="D186" s="32" t="s">
        <v>99</v>
      </c>
      <c r="E186" s="32"/>
      <c r="F186" s="32"/>
      <c r="G186" s="94">
        <v>730</v>
      </c>
      <c r="H186" s="94">
        <v>662</v>
      </c>
    </row>
    <row r="187" spans="1:8" ht="12.75">
      <c r="A187" s="30" t="s">
        <v>87</v>
      </c>
      <c r="B187" s="31" t="s">
        <v>11</v>
      </c>
      <c r="C187" s="32" t="s">
        <v>97</v>
      </c>
      <c r="D187" s="32" t="s">
        <v>99</v>
      </c>
      <c r="E187" s="32" t="s">
        <v>49</v>
      </c>
      <c r="F187" s="32"/>
      <c r="G187" s="94">
        <v>730</v>
      </c>
      <c r="H187" s="94">
        <v>662</v>
      </c>
    </row>
    <row r="188" spans="1:8" ht="12.75">
      <c r="A188" s="30" t="s">
        <v>30</v>
      </c>
      <c r="B188" s="31" t="s">
        <v>11</v>
      </c>
      <c r="C188" s="32" t="s">
        <v>97</v>
      </c>
      <c r="D188" s="32" t="s">
        <v>99</v>
      </c>
      <c r="E188" s="32" t="s">
        <v>49</v>
      </c>
      <c r="F188" s="32" t="s">
        <v>31</v>
      </c>
      <c r="G188" s="94">
        <v>730</v>
      </c>
      <c r="H188" s="94">
        <v>662</v>
      </c>
    </row>
    <row r="189" spans="1:8" ht="12.75">
      <c r="A189" s="16" t="s">
        <v>102</v>
      </c>
      <c r="B189" s="17" t="s">
        <v>103</v>
      </c>
      <c r="C189" s="6" t="s">
        <v>104</v>
      </c>
      <c r="D189" s="6"/>
      <c r="E189" s="6"/>
      <c r="F189" s="6"/>
      <c r="G189" s="92">
        <v>353</v>
      </c>
      <c r="H189" s="92">
        <v>353</v>
      </c>
    </row>
    <row r="190" spans="1:8" ht="12.75">
      <c r="A190" s="21" t="s">
        <v>105</v>
      </c>
      <c r="B190" s="17" t="s">
        <v>103</v>
      </c>
      <c r="C190" s="6" t="s">
        <v>104</v>
      </c>
      <c r="D190" s="6" t="s">
        <v>53</v>
      </c>
      <c r="E190" s="6"/>
      <c r="F190" s="6"/>
      <c r="G190" s="92">
        <v>353</v>
      </c>
      <c r="H190" s="92">
        <v>353</v>
      </c>
    </row>
    <row r="191" spans="1:8" ht="24">
      <c r="A191" s="21" t="s">
        <v>106</v>
      </c>
      <c r="B191" s="17" t="s">
        <v>103</v>
      </c>
      <c r="C191" s="6" t="s">
        <v>104</v>
      </c>
      <c r="D191" s="6" t="s">
        <v>53</v>
      </c>
      <c r="E191" s="6" t="s">
        <v>107</v>
      </c>
      <c r="F191" s="6"/>
      <c r="G191" s="92">
        <v>353</v>
      </c>
      <c r="H191" s="92">
        <v>353</v>
      </c>
    </row>
    <row r="192" spans="1:8" ht="24">
      <c r="A192" s="21" t="s">
        <v>108</v>
      </c>
      <c r="B192" s="17" t="s">
        <v>103</v>
      </c>
      <c r="C192" s="6" t="s">
        <v>104</v>
      </c>
      <c r="D192" s="6" t="s">
        <v>53</v>
      </c>
      <c r="E192" s="6" t="s">
        <v>107</v>
      </c>
      <c r="F192" s="6" t="s">
        <v>109</v>
      </c>
      <c r="G192" s="92">
        <v>353</v>
      </c>
      <c r="H192" s="92">
        <v>353</v>
      </c>
    </row>
    <row r="193" spans="1:8" ht="12.75">
      <c r="A193" s="7" t="s">
        <v>234</v>
      </c>
      <c r="B193" s="31"/>
      <c r="C193" s="32"/>
      <c r="D193" s="32"/>
      <c r="E193" s="32"/>
      <c r="F193" s="32"/>
      <c r="G193" s="94">
        <f>G197</f>
        <v>133</v>
      </c>
      <c r="H193" s="94">
        <f>H197</f>
        <v>126</v>
      </c>
    </row>
    <row r="194" spans="1:8" ht="12.75">
      <c r="A194" s="16" t="s">
        <v>96</v>
      </c>
      <c r="B194" s="17" t="s">
        <v>11</v>
      </c>
      <c r="C194" s="6" t="s">
        <v>97</v>
      </c>
      <c r="D194" s="6"/>
      <c r="E194" s="6"/>
      <c r="F194" s="6"/>
      <c r="G194" s="92">
        <v>133</v>
      </c>
      <c r="H194" s="92">
        <v>126</v>
      </c>
    </row>
    <row r="195" spans="1:8" ht="12.75">
      <c r="A195" s="11" t="s">
        <v>98</v>
      </c>
      <c r="B195" s="17" t="s">
        <v>11</v>
      </c>
      <c r="C195" s="6" t="s">
        <v>97</v>
      </c>
      <c r="D195" s="6" t="s">
        <v>99</v>
      </c>
      <c r="E195" s="6"/>
      <c r="F195" s="6"/>
      <c r="G195" s="92">
        <v>133</v>
      </c>
      <c r="H195" s="92">
        <v>126</v>
      </c>
    </row>
    <row r="196" spans="1:8" ht="12.75">
      <c r="A196" s="13" t="s">
        <v>87</v>
      </c>
      <c r="B196" s="17" t="s">
        <v>11</v>
      </c>
      <c r="C196" s="6" t="s">
        <v>97</v>
      </c>
      <c r="D196" s="6" t="s">
        <v>99</v>
      </c>
      <c r="E196" s="6" t="s">
        <v>49</v>
      </c>
      <c r="F196" s="6"/>
      <c r="G196" s="92">
        <v>133</v>
      </c>
      <c r="H196" s="92">
        <v>126</v>
      </c>
    </row>
    <row r="197" spans="1:8" ht="12.75">
      <c r="A197" s="11" t="s">
        <v>100</v>
      </c>
      <c r="B197" s="17" t="s">
        <v>11</v>
      </c>
      <c r="C197" s="6" t="s">
        <v>97</v>
      </c>
      <c r="D197" s="6" t="s">
        <v>99</v>
      </c>
      <c r="E197" s="6" t="s">
        <v>49</v>
      </c>
      <c r="F197" s="6" t="s">
        <v>31</v>
      </c>
      <c r="G197" s="92">
        <v>133</v>
      </c>
      <c r="H197" s="92">
        <v>126</v>
      </c>
    </row>
    <row r="198" spans="1:8" ht="13.5" thickBot="1">
      <c r="A198" s="33" t="s">
        <v>235</v>
      </c>
      <c r="B198" s="34"/>
      <c r="C198" s="35"/>
      <c r="D198" s="35"/>
      <c r="E198" s="35"/>
      <c r="F198" s="35"/>
      <c r="G198" s="95">
        <f>G12+G68+G98+G116+G121+G128+G135+G141+G145+G173+G184+G193</f>
        <v>198338</v>
      </c>
      <c r="H198" s="95">
        <f>H12+H68+H98+H116+H121+H128+H135+H141+H145+H173+H184+H193</f>
        <v>195171</v>
      </c>
    </row>
    <row r="199" spans="2:8" ht="12.75">
      <c r="B199" s="37"/>
      <c r="C199" s="38"/>
      <c r="D199" s="38"/>
      <c r="E199" s="38"/>
      <c r="F199" s="38"/>
      <c r="G199" s="43"/>
      <c r="H199" s="43"/>
    </row>
    <row r="200" spans="2:6" ht="12.75">
      <c r="B200" s="37"/>
      <c r="C200" s="38"/>
      <c r="D200" s="38"/>
      <c r="E200" s="38"/>
      <c r="F200" s="38"/>
    </row>
    <row r="201" spans="2:6" ht="12.75">
      <c r="B201" s="37"/>
      <c r="C201" s="38"/>
      <c r="D201" s="38"/>
      <c r="E201" s="38"/>
      <c r="F201" s="38"/>
    </row>
    <row r="202" spans="2:6" ht="12.75">
      <c r="B202" s="37"/>
      <c r="C202" s="38"/>
      <c r="D202" s="38"/>
      <c r="E202" s="38"/>
      <c r="F202" s="38"/>
    </row>
    <row r="203" spans="2:6" ht="12.75">
      <c r="B203" s="37"/>
      <c r="C203" s="38"/>
      <c r="D203" s="38"/>
      <c r="E203" s="38"/>
      <c r="F203" s="38"/>
    </row>
    <row r="204" spans="2:6" ht="12.75">
      <c r="B204" s="37"/>
      <c r="C204" s="38"/>
      <c r="D204" s="38"/>
      <c r="E204" s="38"/>
      <c r="F204" s="38"/>
    </row>
    <row r="205" spans="2:6" ht="12.75">
      <c r="B205" s="37"/>
      <c r="C205" s="38"/>
      <c r="D205" s="38"/>
      <c r="E205" s="38"/>
      <c r="F205" s="38"/>
    </row>
    <row r="206" spans="3:6" ht="12.75">
      <c r="C206" s="38"/>
      <c r="D206" s="38"/>
      <c r="E206" s="38"/>
      <c r="F206" s="38"/>
    </row>
    <row r="207" spans="3:6" ht="12.75">
      <c r="C207" s="38"/>
      <c r="D207" s="38"/>
      <c r="E207" s="38"/>
      <c r="F207" s="38"/>
    </row>
    <row r="208" spans="3:6" ht="12.75">
      <c r="C208" s="38"/>
      <c r="D208" s="38"/>
      <c r="E208" s="38"/>
      <c r="F208" s="38"/>
    </row>
    <row r="209" spans="3:6" ht="12.75">
      <c r="C209" s="38"/>
      <c r="D209" s="38"/>
      <c r="E209" s="38"/>
      <c r="F209" s="38"/>
    </row>
    <row r="210" spans="3:6" ht="12.75">
      <c r="C210" s="38"/>
      <c r="D210" s="38"/>
      <c r="E210" s="38"/>
      <c r="F210" s="38"/>
    </row>
    <row r="211" spans="3:6" ht="12.75">
      <c r="C211" s="38"/>
      <c r="D211" s="38"/>
      <c r="E211" s="38"/>
      <c r="F211" s="38"/>
    </row>
    <row r="212" spans="3:6" ht="12.75">
      <c r="C212" s="38"/>
      <c r="D212" s="38"/>
      <c r="E212" s="38"/>
      <c r="F212" s="38"/>
    </row>
    <row r="213" spans="3:6" ht="12.75">
      <c r="C213" s="38"/>
      <c r="D213" s="38"/>
      <c r="E213" s="38"/>
      <c r="F213" s="38"/>
    </row>
    <row r="214" spans="3:6" ht="12.75">
      <c r="C214" s="38"/>
      <c r="D214" s="38"/>
      <c r="E214" s="38"/>
      <c r="F214" s="38"/>
    </row>
    <row r="215" spans="3:6" ht="12.75">
      <c r="C215" s="38"/>
      <c r="D215" s="38"/>
      <c r="E215" s="38"/>
      <c r="F215" s="38"/>
    </row>
    <row r="216" spans="3:6" ht="12.75">
      <c r="C216" s="38"/>
      <c r="D216" s="38"/>
      <c r="E216" s="38"/>
      <c r="F216" s="38"/>
    </row>
    <row r="217" spans="3:6" ht="12.75">
      <c r="C217" s="38"/>
      <c r="D217" s="38"/>
      <c r="E217" s="38"/>
      <c r="F217" s="38"/>
    </row>
    <row r="218" spans="3:6" ht="12.75">
      <c r="C218" s="38"/>
      <c r="D218" s="38"/>
      <c r="E218" s="38"/>
      <c r="F218" s="38"/>
    </row>
    <row r="219" spans="3:6" ht="12.75">
      <c r="C219" s="38"/>
      <c r="D219" s="38"/>
      <c r="E219" s="38"/>
      <c r="F219" s="38"/>
    </row>
    <row r="220" spans="3:6" ht="12.75">
      <c r="C220" s="38"/>
      <c r="D220" s="38"/>
      <c r="E220" s="38"/>
      <c r="F220" s="38"/>
    </row>
    <row r="221" spans="3:6" ht="12.75">
      <c r="C221" s="38"/>
      <c r="D221" s="38"/>
      <c r="E221" s="38"/>
      <c r="F221" s="38"/>
    </row>
    <row r="222" spans="3:6" ht="12.75">
      <c r="C222" s="38"/>
      <c r="D222" s="38"/>
      <c r="E222" s="38"/>
      <c r="F222" s="38"/>
    </row>
    <row r="223" spans="3:6" ht="12.75">
      <c r="C223" s="38"/>
      <c r="D223" s="38"/>
      <c r="E223" s="38"/>
      <c r="F223" s="38"/>
    </row>
    <row r="224" spans="3:6" ht="12.75">
      <c r="C224" s="38"/>
      <c r="D224" s="38"/>
      <c r="E224" s="38"/>
      <c r="F224" s="38"/>
    </row>
    <row r="225" spans="3:6" ht="12.75">
      <c r="C225" s="38"/>
      <c r="D225" s="38"/>
      <c r="E225" s="38"/>
      <c r="F225" s="38"/>
    </row>
  </sheetData>
  <mergeCells count="13">
    <mergeCell ref="E8:E10"/>
    <mergeCell ref="F8:F10"/>
    <mergeCell ref="G8:G10"/>
    <mergeCell ref="H8:H10"/>
    <mergeCell ref="A8:A10"/>
    <mergeCell ref="B8:B10"/>
    <mergeCell ref="C8:C10"/>
    <mergeCell ref="D8:D10"/>
    <mergeCell ref="G7:H7"/>
    <mergeCell ref="E1:H1"/>
    <mergeCell ref="E2:H2"/>
    <mergeCell ref="A4:H4"/>
    <mergeCell ref="A5:H5"/>
  </mergeCells>
  <printOptions/>
  <pageMargins left="0.75" right="0.75" top="1" bottom="1" header="0.5" footer="0.5"/>
  <pageSetup horizontalDpi="600" verticalDpi="600" orientation="portrait" paperSize="9" scale="89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2" sqref="B2:C2"/>
    </sheetView>
  </sheetViews>
  <sheetFormatPr defaultColWidth="9.00390625" defaultRowHeight="12.75"/>
  <cols>
    <col min="1" max="1" width="57.25390625" style="0" customWidth="1"/>
    <col min="2" max="2" width="13.75390625" style="0" customWidth="1"/>
    <col min="3" max="3" width="11.75390625" style="0" customWidth="1"/>
  </cols>
  <sheetData>
    <row r="1" spans="2:3" ht="12.75">
      <c r="B1" s="126" t="s">
        <v>386</v>
      </c>
      <c r="C1" s="126"/>
    </row>
    <row r="2" spans="2:3" ht="54" customHeight="1">
      <c r="B2" s="130" t="s">
        <v>398</v>
      </c>
      <c r="C2" s="130"/>
    </row>
    <row r="8" spans="1:3" ht="12.75">
      <c r="A8" s="127" t="s">
        <v>387</v>
      </c>
      <c r="B8" s="127"/>
      <c r="C8" s="127"/>
    </row>
    <row r="9" spans="1:3" ht="18.75" customHeight="1">
      <c r="A9" s="190" t="s">
        <v>388</v>
      </c>
      <c r="B9" s="190"/>
      <c r="C9" s="190"/>
    </row>
    <row r="11" ht="12.75">
      <c r="C11" t="s">
        <v>335</v>
      </c>
    </row>
    <row r="12" spans="1:3" ht="21.75" customHeight="1">
      <c r="A12" s="186" t="s">
        <v>389</v>
      </c>
      <c r="B12" s="187"/>
      <c r="C12" s="121" t="s">
        <v>237</v>
      </c>
    </row>
    <row r="13" spans="1:3" ht="21.75" customHeight="1">
      <c r="A13" s="123" t="s">
        <v>397</v>
      </c>
      <c r="B13" s="122"/>
      <c r="C13" s="121">
        <v>-835</v>
      </c>
    </row>
    <row r="14" spans="1:3" ht="27.75" customHeight="1">
      <c r="A14" s="188" t="s">
        <v>390</v>
      </c>
      <c r="B14" s="189"/>
      <c r="C14" s="121">
        <v>159</v>
      </c>
    </row>
    <row r="15" spans="1:3" ht="18" customHeight="1">
      <c r="A15" s="188" t="s">
        <v>391</v>
      </c>
      <c r="B15" s="189"/>
      <c r="C15" s="121">
        <v>-3000</v>
      </c>
    </row>
    <row r="16" spans="1:3" ht="12.75">
      <c r="A16" s="182" t="s">
        <v>392</v>
      </c>
      <c r="B16" s="183"/>
      <c r="C16" s="121">
        <v>1500</v>
      </c>
    </row>
    <row r="17" spans="1:3" ht="12.75">
      <c r="A17" s="182" t="s">
        <v>393</v>
      </c>
      <c r="B17" s="183"/>
      <c r="C17" s="121">
        <v>4500</v>
      </c>
    </row>
    <row r="18" spans="1:3" ht="12.75">
      <c r="A18" s="184" t="s">
        <v>394</v>
      </c>
      <c r="B18" s="184"/>
      <c r="C18" s="121">
        <v>2006</v>
      </c>
    </row>
    <row r="19" spans="1:3" ht="12.75">
      <c r="A19" s="185" t="s">
        <v>395</v>
      </c>
      <c r="B19" s="185"/>
      <c r="C19" s="121">
        <v>3690</v>
      </c>
    </row>
    <row r="20" spans="1:3" ht="12.75">
      <c r="A20" s="185" t="s">
        <v>396</v>
      </c>
      <c r="B20" s="185"/>
      <c r="C20" s="121">
        <v>1684</v>
      </c>
    </row>
  </sheetData>
  <mergeCells count="12">
    <mergeCell ref="B1:C1"/>
    <mergeCell ref="B2:C2"/>
    <mergeCell ref="A8:C8"/>
    <mergeCell ref="A9:C9"/>
    <mergeCell ref="A12:B12"/>
    <mergeCell ref="A14:B14"/>
    <mergeCell ref="A15:B15"/>
    <mergeCell ref="A16:B16"/>
    <mergeCell ref="A17:B17"/>
    <mergeCell ref="A18:B18"/>
    <mergeCell ref="A19:B19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НВВ</dc:creator>
  <cp:keywords/>
  <dc:description/>
  <cp:lastModifiedBy>info</cp:lastModifiedBy>
  <cp:lastPrinted>2005-03-14T10:02:54Z</cp:lastPrinted>
  <dcterms:created xsi:type="dcterms:W3CDTF">2005-02-25T04:38:59Z</dcterms:created>
  <dcterms:modified xsi:type="dcterms:W3CDTF">2005-04-13T06:49:08Z</dcterms:modified>
  <cp:category/>
  <cp:version/>
  <cp:contentType/>
  <cp:contentStatus/>
</cp:coreProperties>
</file>