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'Sheet1'!$1:$65258</definedName>
    <definedName name="Excel_BuiltIn_Print_Area_11">'Sheet1'!$A$1:$D$202</definedName>
    <definedName name="_xlnm.Print_Area" localSheetId="0">'Sheet1'!$A$1:$E$206</definedName>
  </definedNames>
  <calcPr fullCalcOnLoad="1"/>
</workbook>
</file>

<file path=xl/sharedStrings.xml><?xml version="1.0" encoding="utf-8"?>
<sst xmlns="http://schemas.openxmlformats.org/spreadsheetml/2006/main" count="159" uniqueCount="27">
  <si>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</si>
  <si>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</si>
  <si>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</si>
  <si>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</si>
  <si>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</si>
  <si>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</si>
  <si>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</si>
  <si>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</si>
  <si>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</si>
  <si>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</si>
  <si>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Доходы от продажи грунта</t>
  </si>
  <si>
    <t>Спонсорская помощь</t>
  </si>
  <si>
    <t>Процент исполнения</t>
  </si>
  <si>
    <t>Исполнено по состоянию на 01.09.2007г.</t>
  </si>
  <si>
    <t>Исполнено по состоянию на 01.09.2008г.</t>
  </si>
  <si>
    <t>Анализ поступления внебюджетных средств по Б-Алгашинскому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</si>
  <si>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Р-Алгашинскому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</si>
  <si>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Краснооктябрьскому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</si>
  <si>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Торханскому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</si>
  <si>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Ходарскому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</si>
  <si>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Туванскому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</si>
  <si>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Егоркинскому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</si>
  <si>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Шумерлинскому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</si>
  <si>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Нижнекумашкинскому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</si>
  <si>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Магаринскому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</si>
  <si>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Юманайскому сельскому поселению по состоянию на 01.09.2008г.  в сравнении с аналогичным периодом прошлого года</t>
  </si>
  <si>
    <t>Анализ поступления внебюджетных средств по сельским поселениям по состоянию на 01.09.2008г.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</si>
</sst>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3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view="pageBreakPreview" zoomScaleNormal="90" zoomScaleSheetLayoutView="100" workbookViewId="0" topLeftCell="A187">
      <selection activeCell="D182" sqref="D182:D184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15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38.25">
      <c r="A4" s="29" t="s">
        <v>1</v>
      </c>
      <c r="B4" s="30" t="s">
        <v>2</v>
      </c>
      <c r="C4" s="39" t="s">
        <v>13</v>
      </c>
      <c r="D4" s="39" t="s">
        <v>14</v>
      </c>
      <c r="E4" s="38" t="s">
        <v>12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4.4</v>
      </c>
      <c r="D8" s="14">
        <f>1.3+0.8</f>
        <v>2.1</v>
      </c>
      <c r="E8" s="14">
        <f>+D8/C8*100</f>
        <v>47.72727272727273</v>
      </c>
    </row>
    <row r="9" spans="1:5" ht="12.75">
      <c r="A9" s="16">
        <v>2</v>
      </c>
      <c r="B9" s="17" t="s">
        <v>5</v>
      </c>
      <c r="C9" s="14">
        <v>9.6</v>
      </c>
      <c r="D9" s="14">
        <v>13.4</v>
      </c>
      <c r="E9" s="14">
        <f>+D9/C9*100</f>
        <v>139.58333333333334</v>
      </c>
    </row>
    <row r="10" spans="1:5" ht="12.75">
      <c r="A10" s="16">
        <v>3</v>
      </c>
      <c r="B10" s="17" t="s">
        <v>6</v>
      </c>
      <c r="C10" s="18">
        <v>7.5</v>
      </c>
      <c r="D10" s="14">
        <v>17.4</v>
      </c>
      <c r="E10" s="14">
        <f>+D10/C10*100</f>
        <v>231.99999999999997</v>
      </c>
    </row>
    <row r="11" spans="1:5" ht="12.75">
      <c r="A11" s="16">
        <v>4</v>
      </c>
      <c r="B11" s="17"/>
      <c r="C11" s="18"/>
      <c r="D11" s="14"/>
      <c r="E11" s="14"/>
    </row>
    <row r="12" spans="1:5" ht="12.75">
      <c r="A12" s="16">
        <v>5</v>
      </c>
      <c r="B12" s="17"/>
      <c r="C12" s="18"/>
      <c r="D12" s="14"/>
      <c r="E12" s="14"/>
    </row>
    <row r="13" spans="1:5" ht="12.75">
      <c r="A13" s="16">
        <v>6</v>
      </c>
      <c r="B13" s="17" t="s">
        <v>10</v>
      </c>
      <c r="C13" s="18">
        <v>37.5</v>
      </c>
      <c r="D13" s="14"/>
      <c r="E13" s="14"/>
    </row>
    <row r="14" spans="1:5" ht="12.75">
      <c r="A14" s="16">
        <v>7</v>
      </c>
      <c r="B14" s="17" t="s">
        <v>11</v>
      </c>
      <c r="C14" s="18"/>
      <c r="D14" s="14"/>
      <c r="E14" s="14"/>
    </row>
    <row r="15" spans="1:5" ht="12.75">
      <c r="A15" s="11"/>
      <c r="B15" s="19" t="s">
        <v>7</v>
      </c>
      <c r="C15" s="20">
        <f>SUM(C8:C14)</f>
        <v>59</v>
      </c>
      <c r="D15" s="20">
        <f>SUM(D8:D14)</f>
        <v>32.9</v>
      </c>
      <c r="E15" s="14">
        <f>+D15/C15*100</f>
        <v>55.762711864406775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16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38.25">
      <c r="A21" s="29" t="s">
        <v>1</v>
      </c>
      <c r="B21" s="30" t="s">
        <v>2</v>
      </c>
      <c r="C21" s="39" t="s">
        <v>13</v>
      </c>
      <c r="D21" s="39" t="s">
        <v>14</v>
      </c>
      <c r="E21" s="38" t="s">
        <v>12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3.3</v>
      </c>
      <c r="D25" s="14">
        <v>8.5</v>
      </c>
      <c r="E25" s="14">
        <f>+D25/C25*100</f>
        <v>257.57575757575756</v>
      </c>
    </row>
    <row r="26" spans="1:5" ht="12.75">
      <c r="A26" s="16">
        <v>2</v>
      </c>
      <c r="B26" s="17" t="s">
        <v>5</v>
      </c>
      <c r="C26" s="14">
        <v>4.4</v>
      </c>
      <c r="D26" s="14">
        <v>2</v>
      </c>
      <c r="E26" s="14">
        <f>+D26/C26*100</f>
        <v>45.45454545454545</v>
      </c>
    </row>
    <row r="27" spans="1:5" ht="12.75">
      <c r="A27" s="16">
        <v>3</v>
      </c>
      <c r="B27" s="17" t="s">
        <v>6</v>
      </c>
      <c r="C27" s="18">
        <v>35.3</v>
      </c>
      <c r="D27" s="14">
        <v>33.7</v>
      </c>
      <c r="E27" s="14">
        <f>+D27/C27*100</f>
        <v>95.4674220963173</v>
      </c>
    </row>
    <row r="28" spans="1:5" ht="12.75">
      <c r="A28" s="16">
        <v>4</v>
      </c>
      <c r="B28" s="17"/>
      <c r="C28" s="18"/>
      <c r="D28" s="14"/>
      <c r="E28" s="14"/>
    </row>
    <row r="29" spans="1:5" ht="12.75">
      <c r="A29" s="16">
        <v>5</v>
      </c>
      <c r="B29" s="17"/>
      <c r="C29" s="18"/>
      <c r="D29" s="14"/>
      <c r="E29" s="14"/>
    </row>
    <row r="30" spans="1:5" ht="12.75">
      <c r="A30" s="16">
        <v>6</v>
      </c>
      <c r="B30" s="17"/>
      <c r="C30" s="18"/>
      <c r="D30" s="14"/>
      <c r="E30" s="14"/>
    </row>
    <row r="31" spans="1:5" ht="12.75">
      <c r="A31" s="16">
        <v>7</v>
      </c>
      <c r="B31" s="17" t="s">
        <v>11</v>
      </c>
      <c r="C31" s="18"/>
      <c r="D31" s="14"/>
      <c r="E31" s="14"/>
    </row>
    <row r="32" spans="1:5" ht="12.75">
      <c r="A32" s="11"/>
      <c r="B32" s="19" t="s">
        <v>7</v>
      </c>
      <c r="C32" s="20">
        <f>SUM(C25:C31)</f>
        <v>43</v>
      </c>
      <c r="D32" s="20">
        <f>SUM(D25:D31)</f>
        <v>44.2</v>
      </c>
      <c r="E32" s="37">
        <f>+D32/C32*100</f>
        <v>102.79069767441862</v>
      </c>
    </row>
    <row r="33" spans="1:5" ht="12.75">
      <c r="A33" s="11"/>
      <c r="B33" s="12"/>
      <c r="C33" s="13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17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38.25">
      <c r="A38" s="29" t="s">
        <v>1</v>
      </c>
      <c r="B38" s="30" t="s">
        <v>2</v>
      </c>
      <c r="C38" s="39" t="s">
        <v>13</v>
      </c>
      <c r="D38" s="39" t="s">
        <v>14</v>
      </c>
      <c r="E38" s="38" t="s">
        <v>12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2</v>
      </c>
      <c r="D42" s="14">
        <v>2.5</v>
      </c>
      <c r="E42" s="14">
        <f>+D42/C42*100</f>
        <v>125</v>
      </c>
    </row>
    <row r="43" spans="1:5" ht="12.75">
      <c r="A43" s="16">
        <v>2</v>
      </c>
      <c r="B43" s="17" t="s">
        <v>5</v>
      </c>
      <c r="C43" s="14">
        <v>7.2</v>
      </c>
      <c r="D43" s="14">
        <v>5.9</v>
      </c>
      <c r="E43" s="14">
        <f>+D43/C43*100</f>
        <v>81.94444444444444</v>
      </c>
    </row>
    <row r="44" spans="1:5" ht="12.75">
      <c r="A44" s="16">
        <v>3</v>
      </c>
      <c r="B44" s="17" t="s">
        <v>6</v>
      </c>
      <c r="C44" s="18">
        <v>35.2</v>
      </c>
      <c r="D44" s="14">
        <v>3.3</v>
      </c>
      <c r="E44" s="14">
        <f>+D44/C44*100</f>
        <v>9.374999999999998</v>
      </c>
    </row>
    <row r="45" spans="1:5" ht="12.75">
      <c r="A45" s="16">
        <v>4</v>
      </c>
      <c r="B45" s="17"/>
      <c r="C45" s="18"/>
      <c r="D45" s="14"/>
      <c r="E45" s="14"/>
    </row>
    <row r="46" spans="1:5" ht="12.75">
      <c r="A46" s="16">
        <v>5</v>
      </c>
      <c r="B46" s="17"/>
      <c r="C46" s="18"/>
      <c r="D46" s="14"/>
      <c r="E46" s="14"/>
    </row>
    <row r="47" spans="1:5" ht="12.75">
      <c r="A47" s="16">
        <v>6</v>
      </c>
      <c r="B47" s="17"/>
      <c r="C47" s="18"/>
      <c r="D47" s="14"/>
      <c r="E47" s="14"/>
    </row>
    <row r="48" spans="1:5" ht="12.75">
      <c r="A48" s="16">
        <v>7</v>
      </c>
      <c r="B48" s="17" t="s">
        <v>11</v>
      </c>
      <c r="C48" s="18"/>
      <c r="D48" s="14"/>
      <c r="E48" s="14"/>
    </row>
    <row r="49" spans="1:5" ht="12.75">
      <c r="A49" s="11"/>
      <c r="B49" s="19" t="s">
        <v>7</v>
      </c>
      <c r="C49" s="20">
        <f>SUM(C42:C48)</f>
        <v>44.400000000000006</v>
      </c>
      <c r="D49" s="20">
        <f>SUM(D42:D48)</f>
        <v>11.7</v>
      </c>
      <c r="E49" s="37">
        <f>+D49/C49*100</f>
        <v>26.351351351351347</v>
      </c>
    </row>
    <row r="50" spans="1:5" ht="12.75">
      <c r="A50" s="11"/>
      <c r="B50" s="12"/>
      <c r="C50" s="13"/>
      <c r="D50" s="14"/>
      <c r="E50" s="14"/>
    </row>
    <row r="52" spans="1:5" ht="31.5" customHeight="1">
      <c r="A52" s="40" t="s">
        <v>18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38.25">
      <c r="A55" s="29" t="s">
        <v>1</v>
      </c>
      <c r="B55" s="30" t="s">
        <v>2</v>
      </c>
      <c r="C55" s="39" t="s">
        <v>13</v>
      </c>
      <c r="D55" s="39" t="s">
        <v>14</v>
      </c>
      <c r="E55" s="38" t="s">
        <v>12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2.6</v>
      </c>
      <c r="D59" s="14">
        <v>3.6</v>
      </c>
      <c r="E59" s="14">
        <f>+D59/C59*100</f>
        <v>138.46153846153845</v>
      </c>
    </row>
    <row r="60" spans="1:5" ht="12.75">
      <c r="A60" s="16">
        <v>2</v>
      </c>
      <c r="B60" s="17" t="s">
        <v>5</v>
      </c>
      <c r="C60" s="14">
        <v>1.9</v>
      </c>
      <c r="D60" s="14"/>
      <c r="E60" s="14">
        <f>+D60/C60*100</f>
        <v>0</v>
      </c>
    </row>
    <row r="61" spans="1:5" ht="12.75">
      <c r="A61" s="16">
        <v>3</v>
      </c>
      <c r="B61" s="17" t="s">
        <v>6</v>
      </c>
      <c r="C61" s="18">
        <v>6.5</v>
      </c>
      <c r="D61" s="14">
        <v>15.3</v>
      </c>
      <c r="E61" s="14">
        <f>+D61/C61*100</f>
        <v>235.3846153846154</v>
      </c>
    </row>
    <row r="62" spans="1:5" ht="12.75">
      <c r="A62" s="16">
        <v>4</v>
      </c>
      <c r="B62" s="17" t="s">
        <v>9</v>
      </c>
      <c r="C62" s="18">
        <v>7</v>
      </c>
      <c r="D62" s="14">
        <v>11.5</v>
      </c>
      <c r="E62" s="14">
        <f>+D62/C62*100</f>
        <v>164.28571428571428</v>
      </c>
    </row>
    <row r="63" spans="1:5" ht="12.75">
      <c r="A63" s="16">
        <v>5</v>
      </c>
      <c r="B63" s="17"/>
      <c r="C63" s="18"/>
      <c r="D63" s="14"/>
      <c r="E63" s="14"/>
    </row>
    <row r="64" spans="1:5" ht="12.75">
      <c r="A64" s="16">
        <v>6</v>
      </c>
      <c r="B64" s="17"/>
      <c r="C64" s="18"/>
      <c r="D64" s="14"/>
      <c r="E64" s="14"/>
    </row>
    <row r="65" spans="1:5" ht="12.75">
      <c r="A65" s="16">
        <v>7</v>
      </c>
      <c r="B65" s="17"/>
      <c r="C65" s="18"/>
      <c r="D65" s="14"/>
      <c r="E65" s="14"/>
    </row>
    <row r="66" spans="1:5" ht="12.75">
      <c r="A66" s="11"/>
      <c r="B66" s="19" t="s">
        <v>7</v>
      </c>
      <c r="C66" s="20">
        <f>SUM(C59:C65)</f>
        <v>18</v>
      </c>
      <c r="D66" s="20">
        <f>SUM(D59:D65)</f>
        <v>30.400000000000002</v>
      </c>
      <c r="E66" s="37">
        <f>+D66/C66*100</f>
        <v>168.8888888888889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19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38.25">
      <c r="A73" s="29" t="s">
        <v>1</v>
      </c>
      <c r="B73" s="30" t="s">
        <v>2</v>
      </c>
      <c r="C73" s="39" t="s">
        <v>13</v>
      </c>
      <c r="D73" s="39" t="s">
        <v>14</v>
      </c>
      <c r="E73" s="38" t="s">
        <v>12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5.3</v>
      </c>
      <c r="D77" s="14">
        <v>8</v>
      </c>
      <c r="E77" s="14">
        <f>+D77/C77*100</f>
        <v>150.9433962264151</v>
      </c>
    </row>
    <row r="78" spans="1:5" ht="12.75">
      <c r="A78" s="16">
        <v>2</v>
      </c>
      <c r="B78" s="17" t="s">
        <v>5</v>
      </c>
      <c r="C78" s="14">
        <v>7.1</v>
      </c>
      <c r="D78" s="14">
        <v>7</v>
      </c>
      <c r="E78" s="14">
        <f>+D78/C78*100</f>
        <v>98.59154929577466</v>
      </c>
    </row>
    <row r="79" spans="1:5" ht="12.75">
      <c r="A79" s="16">
        <v>3</v>
      </c>
      <c r="B79" s="17" t="s">
        <v>6</v>
      </c>
      <c r="C79" s="18">
        <v>27.6</v>
      </c>
      <c r="D79" s="14">
        <v>27.3</v>
      </c>
      <c r="E79" s="14">
        <f>+D79/C79*100</f>
        <v>98.91304347826086</v>
      </c>
    </row>
    <row r="80" spans="1:5" ht="12.75">
      <c r="A80" s="16">
        <v>4</v>
      </c>
      <c r="B80" s="17" t="s">
        <v>9</v>
      </c>
      <c r="C80" s="18">
        <v>2.8</v>
      </c>
      <c r="D80" s="14"/>
      <c r="E80" s="14"/>
    </row>
    <row r="81" spans="1:5" ht="12.75">
      <c r="A81" s="16">
        <v>5</v>
      </c>
      <c r="B81" s="17"/>
      <c r="C81" s="18"/>
      <c r="D81" s="14"/>
      <c r="E81" s="14"/>
    </row>
    <row r="82" spans="1:5" ht="12.75">
      <c r="A82" s="16">
        <v>6</v>
      </c>
      <c r="B82" s="17"/>
      <c r="C82" s="18"/>
      <c r="D82" s="14"/>
      <c r="E82" s="14"/>
    </row>
    <row r="83" spans="1:5" ht="12.75">
      <c r="A83" s="16">
        <v>7</v>
      </c>
      <c r="B83" s="17"/>
      <c r="C83" s="18"/>
      <c r="D83" s="14"/>
      <c r="E83" s="14"/>
    </row>
    <row r="84" spans="1:5" ht="12.75">
      <c r="A84" s="11"/>
      <c r="B84" s="19" t="s">
        <v>7</v>
      </c>
      <c r="C84" s="20">
        <f>SUM(C77:C83)</f>
        <v>42.8</v>
      </c>
      <c r="D84" s="20">
        <f>SUM(D77:D83)</f>
        <v>42.3</v>
      </c>
      <c r="E84" s="37">
        <f>+D84/C84*100</f>
        <v>98.83177570093457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20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38.25">
      <c r="A90" s="29" t="s">
        <v>1</v>
      </c>
      <c r="B90" s="30" t="s">
        <v>2</v>
      </c>
      <c r="C90" s="39" t="s">
        <v>13</v>
      </c>
      <c r="D90" s="39" t="s">
        <v>14</v>
      </c>
      <c r="E90" s="38" t="s">
        <v>12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2.8</v>
      </c>
      <c r="D94" s="14">
        <v>2.9</v>
      </c>
      <c r="E94" s="14">
        <f>+D94/C94*100</f>
        <v>103.57142857142858</v>
      </c>
    </row>
    <row r="95" spans="1:5" ht="12.75">
      <c r="A95" s="16">
        <v>2</v>
      </c>
      <c r="B95" s="17" t="s">
        <v>5</v>
      </c>
      <c r="C95" s="14">
        <v>14.9</v>
      </c>
      <c r="D95" s="14">
        <v>31.3</v>
      </c>
      <c r="E95" s="14">
        <f>+D95/C95*100</f>
        <v>210.06711409395976</v>
      </c>
    </row>
    <row r="96" spans="1:5" ht="12.75">
      <c r="A96" s="16">
        <v>3</v>
      </c>
      <c r="B96" s="17" t="s">
        <v>6</v>
      </c>
      <c r="C96" s="18">
        <v>36</v>
      </c>
      <c r="D96" s="14">
        <v>21.1</v>
      </c>
      <c r="E96" s="14">
        <f>+D96/C96*100</f>
        <v>58.611111111111114</v>
      </c>
    </row>
    <row r="97" spans="1:5" ht="12.75">
      <c r="A97" s="16">
        <v>4</v>
      </c>
      <c r="B97" s="17" t="s">
        <v>9</v>
      </c>
      <c r="C97" s="18">
        <v>15.7</v>
      </c>
      <c r="D97" s="14">
        <v>16.4</v>
      </c>
      <c r="E97" s="14">
        <f>+D97/C97*100</f>
        <v>104.45859872611464</v>
      </c>
    </row>
    <row r="98" spans="1:5" ht="12.75">
      <c r="A98" s="16">
        <v>5</v>
      </c>
      <c r="B98" s="17" t="s">
        <v>8</v>
      </c>
      <c r="C98" s="18">
        <v>69</v>
      </c>
      <c r="D98" s="14">
        <v>48</v>
      </c>
      <c r="E98" s="14">
        <f>+D98/C98*100</f>
        <v>69.56521739130434</v>
      </c>
    </row>
    <row r="99" spans="1:5" ht="12.75">
      <c r="A99" s="16">
        <v>6</v>
      </c>
      <c r="B99" s="17"/>
      <c r="C99" s="18"/>
      <c r="D99" s="14"/>
      <c r="E99" s="14"/>
    </row>
    <row r="100" spans="1:5" ht="12.75">
      <c r="A100" s="16">
        <v>7</v>
      </c>
      <c r="B100" s="17" t="s">
        <v>11</v>
      </c>
      <c r="C100" s="18"/>
      <c r="D100" s="14">
        <v>19</v>
      </c>
      <c r="E100" s="14"/>
    </row>
    <row r="101" spans="1:5" ht="12.75">
      <c r="A101" s="11"/>
      <c r="B101" s="19" t="s">
        <v>7</v>
      </c>
      <c r="C101" s="20">
        <f>SUM(C94:C100)</f>
        <v>138.4</v>
      </c>
      <c r="D101" s="20">
        <f>SUM(D94:D100)</f>
        <v>138.7</v>
      </c>
      <c r="E101" s="37">
        <f>+D101/C101*100</f>
        <v>100.21676300578034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21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38.25">
      <c r="A108" s="29" t="s">
        <v>1</v>
      </c>
      <c r="B108" s="30" t="s">
        <v>2</v>
      </c>
      <c r="C108" s="39" t="s">
        <v>13</v>
      </c>
      <c r="D108" s="39" t="s">
        <v>14</v>
      </c>
      <c r="E108" s="38" t="s">
        <v>12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4">
        <v>3.3</v>
      </c>
      <c r="D112" s="14">
        <v>4.7</v>
      </c>
      <c r="E112" s="14">
        <f>+D112/C112*100</f>
        <v>142.42424242424244</v>
      </c>
    </row>
    <row r="113" spans="1:5" ht="12.75">
      <c r="A113" s="16">
        <v>2</v>
      </c>
      <c r="B113" s="17" t="s">
        <v>5</v>
      </c>
      <c r="C113" s="14">
        <v>5.6</v>
      </c>
      <c r="D113" s="14">
        <v>4.2</v>
      </c>
      <c r="E113" s="14">
        <f>+D113/C113*100</f>
        <v>75.00000000000001</v>
      </c>
    </row>
    <row r="114" spans="1:5" ht="12.75">
      <c r="A114" s="16">
        <v>3</v>
      </c>
      <c r="B114" s="17" t="s">
        <v>6</v>
      </c>
      <c r="C114" s="18">
        <v>16.8</v>
      </c>
      <c r="D114" s="14">
        <v>22.3</v>
      </c>
      <c r="E114" s="14">
        <f>+D114/C114*100</f>
        <v>132.73809523809524</v>
      </c>
    </row>
    <row r="115" spans="1:5" ht="12.75">
      <c r="A115" s="16">
        <v>4</v>
      </c>
      <c r="B115" s="17"/>
      <c r="C115" s="18"/>
      <c r="D115" s="14"/>
      <c r="E115" s="14"/>
    </row>
    <row r="116" spans="1:5" ht="12.75">
      <c r="A116" s="16">
        <v>5</v>
      </c>
      <c r="B116" s="17"/>
      <c r="C116" s="18"/>
      <c r="D116" s="14"/>
      <c r="E116" s="14"/>
    </row>
    <row r="117" spans="1:5" ht="12.75">
      <c r="A117" s="16">
        <v>6</v>
      </c>
      <c r="B117" s="17"/>
      <c r="C117" s="18"/>
      <c r="D117" s="14"/>
      <c r="E117" s="14"/>
    </row>
    <row r="118" spans="1:5" ht="12.75">
      <c r="A118" s="16">
        <v>7</v>
      </c>
      <c r="B118" s="17"/>
      <c r="C118" s="18"/>
      <c r="D118" s="14"/>
      <c r="E118" s="14"/>
    </row>
    <row r="119" spans="1:5" ht="12.75">
      <c r="A119" s="11"/>
      <c r="B119" s="19" t="s">
        <v>7</v>
      </c>
      <c r="C119" s="20">
        <f>SUM(C112:C118)</f>
        <v>25.7</v>
      </c>
      <c r="D119" s="20">
        <f>SUM(D112:D118)</f>
        <v>31.200000000000003</v>
      </c>
      <c r="E119" s="37">
        <f>+D119/C119*100</f>
        <v>121.40077821011674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22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38.25">
      <c r="A125" s="29" t="s">
        <v>1</v>
      </c>
      <c r="B125" s="30" t="s">
        <v>2</v>
      </c>
      <c r="C125" s="39" t="s">
        <v>13</v>
      </c>
      <c r="D125" s="39" t="s">
        <v>14</v>
      </c>
      <c r="E125" s="38" t="s">
        <v>12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4">
        <v>3.2</v>
      </c>
      <c r="D129" s="14">
        <v>2.4</v>
      </c>
      <c r="E129" s="14">
        <f>+D129/C129*100</f>
        <v>74.99999999999999</v>
      </c>
    </row>
    <row r="130" spans="1:5" ht="12.75">
      <c r="A130" s="16">
        <v>2</v>
      </c>
      <c r="B130" s="17" t="s">
        <v>5</v>
      </c>
      <c r="C130" s="14">
        <v>12.4</v>
      </c>
      <c r="D130" s="14">
        <v>6.4</v>
      </c>
      <c r="E130" s="14">
        <f>+D130/C130*100</f>
        <v>51.61290322580645</v>
      </c>
    </row>
    <row r="131" spans="1:5" ht="12.75">
      <c r="A131" s="16">
        <v>3</v>
      </c>
      <c r="B131" s="17" t="s">
        <v>6</v>
      </c>
      <c r="C131" s="18">
        <v>41.5</v>
      </c>
      <c r="D131" s="14">
        <v>46.2</v>
      </c>
      <c r="E131" s="14">
        <f>+D131/C131*100</f>
        <v>111.3253012048193</v>
      </c>
    </row>
    <row r="132" spans="1:5" ht="12.75">
      <c r="A132" s="16">
        <v>4</v>
      </c>
      <c r="B132" s="17" t="s">
        <v>9</v>
      </c>
      <c r="C132" s="18">
        <v>13.2</v>
      </c>
      <c r="D132" s="14">
        <v>12.4</v>
      </c>
      <c r="E132" s="14">
        <f>+D132/C132*100</f>
        <v>93.93939393939394</v>
      </c>
    </row>
    <row r="133" spans="1:5" ht="12.75">
      <c r="A133" s="16">
        <v>5</v>
      </c>
      <c r="B133" s="17"/>
      <c r="C133" s="18"/>
      <c r="D133" s="14"/>
      <c r="E133" s="14"/>
    </row>
    <row r="134" spans="1:5" ht="12.75">
      <c r="A134" s="16">
        <v>6</v>
      </c>
      <c r="B134" s="17"/>
      <c r="C134" s="18"/>
      <c r="D134" s="14"/>
      <c r="E134" s="14"/>
    </row>
    <row r="135" spans="1:5" ht="12.75">
      <c r="A135" s="16">
        <v>7</v>
      </c>
      <c r="B135" s="17"/>
      <c r="C135" s="18"/>
      <c r="D135" s="14"/>
      <c r="E135" s="14"/>
    </row>
    <row r="136" spans="1:5" ht="12.75">
      <c r="A136" s="11"/>
      <c r="B136" s="19" t="s">
        <v>7</v>
      </c>
      <c r="C136" s="20">
        <f>SUM(C129:C135)</f>
        <v>70.3</v>
      </c>
      <c r="D136" s="20">
        <f>SUM(D129:D135)</f>
        <v>67.4</v>
      </c>
      <c r="E136" s="37">
        <f>+D136/C136*100</f>
        <v>95.87482219061168</v>
      </c>
    </row>
    <row r="137" spans="1:5" ht="12.75">
      <c r="A137" s="11"/>
      <c r="B137" s="12"/>
      <c r="C137" s="13"/>
      <c r="D137" s="14"/>
      <c r="E137" s="14"/>
    </row>
    <row r="140" spans="1:5" ht="28.5" customHeight="1">
      <c r="A140" s="40" t="s">
        <v>23</v>
      </c>
      <c r="B140" s="40"/>
      <c r="C140" s="40"/>
      <c r="D140" s="40"/>
      <c r="E140" s="40"/>
    </row>
    <row r="141" spans="1:4" ht="12.75">
      <c r="A141" s="4"/>
      <c r="B141" s="4"/>
      <c r="C141" s="4"/>
      <c r="D141" s="4"/>
    </row>
    <row r="142" spans="1:4" ht="12.75">
      <c r="A142" s="1"/>
      <c r="B142" s="2"/>
      <c r="C142" s="1"/>
      <c r="D142" s="1" t="s">
        <v>0</v>
      </c>
    </row>
    <row r="143" spans="1:5" ht="38.25">
      <c r="A143" s="29" t="s">
        <v>1</v>
      </c>
      <c r="B143" s="30" t="s">
        <v>2</v>
      </c>
      <c r="C143" s="39" t="s">
        <v>13</v>
      </c>
      <c r="D143" s="39" t="s">
        <v>14</v>
      </c>
      <c r="E143" s="38" t="s">
        <v>12</v>
      </c>
    </row>
    <row r="144" spans="1:5" ht="12.75">
      <c r="A144" s="7"/>
      <c r="B144" s="8"/>
      <c r="C144" s="9"/>
      <c r="D144" s="10"/>
      <c r="E144" s="6"/>
    </row>
    <row r="145" spans="1:5" ht="12.75">
      <c r="A145" s="11"/>
      <c r="B145" s="12"/>
      <c r="C145" s="13"/>
      <c r="D145" s="14"/>
      <c r="E145" s="14"/>
    </row>
    <row r="146" spans="1:5" ht="12.75">
      <c r="A146" s="11"/>
      <c r="B146" s="15" t="s">
        <v>3</v>
      </c>
      <c r="C146" s="11"/>
      <c r="D146" s="11"/>
      <c r="E146" s="11"/>
    </row>
    <row r="147" spans="1:5" ht="35.25" customHeight="1">
      <c r="A147" s="16">
        <v>1</v>
      </c>
      <c r="B147" s="17" t="s">
        <v>4</v>
      </c>
      <c r="C147" s="14">
        <v>2.6</v>
      </c>
      <c r="D147" s="14">
        <v>3.9</v>
      </c>
      <c r="E147" s="14">
        <f>+D147/C147*100</f>
        <v>150</v>
      </c>
    </row>
    <row r="148" spans="1:5" ht="12.75">
      <c r="A148" s="16">
        <v>2</v>
      </c>
      <c r="B148" s="17" t="s">
        <v>5</v>
      </c>
      <c r="C148" s="14">
        <v>4.7</v>
      </c>
      <c r="D148" s="14">
        <v>1.8</v>
      </c>
      <c r="E148" s="14">
        <f>+D148/C148*100</f>
        <v>38.297872340425535</v>
      </c>
    </row>
    <row r="149" spans="1:5" ht="12.75">
      <c r="A149" s="16">
        <v>3</v>
      </c>
      <c r="B149" s="17" t="s">
        <v>6</v>
      </c>
      <c r="C149" s="18">
        <v>22.5</v>
      </c>
      <c r="D149" s="14">
        <v>35.2</v>
      </c>
      <c r="E149" s="14">
        <f>+D149/C149*100</f>
        <v>156.44444444444446</v>
      </c>
    </row>
    <row r="150" spans="1:5" ht="12.75">
      <c r="A150" s="16">
        <v>4</v>
      </c>
      <c r="B150" s="17" t="s">
        <v>9</v>
      </c>
      <c r="C150" s="18"/>
      <c r="D150" s="14"/>
      <c r="E150" s="14"/>
    </row>
    <row r="151" spans="1:5" ht="12.75">
      <c r="A151" s="16">
        <v>5</v>
      </c>
      <c r="B151" s="17"/>
      <c r="C151" s="18"/>
      <c r="D151" s="14"/>
      <c r="E151" s="14"/>
    </row>
    <row r="152" spans="1:5" ht="12.75">
      <c r="A152" s="16">
        <v>6</v>
      </c>
      <c r="B152" s="17"/>
      <c r="C152" s="18"/>
      <c r="D152" s="14"/>
      <c r="E152" s="14"/>
    </row>
    <row r="153" spans="1:5" ht="12.75">
      <c r="A153" s="16">
        <v>7</v>
      </c>
      <c r="B153" s="17"/>
      <c r="C153" s="18"/>
      <c r="D153" s="14"/>
      <c r="E153" s="14"/>
    </row>
    <row r="154" spans="1:5" ht="12.75">
      <c r="A154" s="11"/>
      <c r="B154" s="19" t="s">
        <v>7</v>
      </c>
      <c r="C154" s="20">
        <f>SUM(C147:C153)</f>
        <v>29.8</v>
      </c>
      <c r="D154" s="20">
        <f>SUM(D147:D153)</f>
        <v>40.900000000000006</v>
      </c>
      <c r="E154" s="37">
        <f>+D154/C154*100</f>
        <v>137.248322147651</v>
      </c>
    </row>
    <row r="155" spans="1:5" ht="12.75">
      <c r="A155" s="11"/>
      <c r="B155" s="12"/>
      <c r="C155" s="13"/>
      <c r="D155" s="14"/>
      <c r="E155" s="14"/>
    </row>
    <row r="156" spans="1:4" ht="12.75">
      <c r="A156" s="2"/>
      <c r="B156" s="22"/>
      <c r="C156" s="24"/>
      <c r="D156" s="25"/>
    </row>
    <row r="157" spans="1:4" ht="12.75">
      <c r="A157" s="2"/>
      <c r="B157" s="22"/>
      <c r="C157" s="23"/>
      <c r="D157" s="3"/>
    </row>
    <row r="158" spans="1:5" ht="29.25" customHeight="1">
      <c r="A158" s="40" t="s">
        <v>24</v>
      </c>
      <c r="B158" s="40"/>
      <c r="C158" s="40"/>
      <c r="D158" s="40"/>
      <c r="E158" s="40"/>
    </row>
    <row r="159" spans="1:4" ht="12.75">
      <c r="A159" s="4"/>
      <c r="B159" s="4"/>
      <c r="C159" s="4"/>
      <c r="D159" s="4"/>
    </row>
    <row r="160" spans="1:4" ht="12.75">
      <c r="A160" s="1"/>
      <c r="B160" s="2"/>
      <c r="C160" s="1"/>
      <c r="D160" s="1" t="s">
        <v>0</v>
      </c>
    </row>
    <row r="161" spans="1:5" ht="38.25">
      <c r="A161" s="29" t="s">
        <v>1</v>
      </c>
      <c r="B161" s="30" t="s">
        <v>2</v>
      </c>
      <c r="C161" s="39" t="s">
        <v>13</v>
      </c>
      <c r="D161" s="39" t="s">
        <v>14</v>
      </c>
      <c r="E161" s="38" t="s">
        <v>12</v>
      </c>
    </row>
    <row r="162" spans="1:5" ht="12.75">
      <c r="A162" s="7"/>
      <c r="B162" s="8"/>
      <c r="C162" s="9"/>
      <c r="D162" s="10"/>
      <c r="E162" s="6"/>
    </row>
    <row r="163" spans="1:5" ht="12.75">
      <c r="A163" s="11"/>
      <c r="B163" s="12"/>
      <c r="C163" s="13"/>
      <c r="D163" s="14"/>
      <c r="E163" s="14"/>
    </row>
    <row r="164" spans="1:5" ht="12.75">
      <c r="A164" s="11"/>
      <c r="B164" s="15" t="s">
        <v>3</v>
      </c>
      <c r="C164" s="11"/>
      <c r="D164" s="11"/>
      <c r="E164" s="11"/>
    </row>
    <row r="165" spans="1:5" ht="38.25" customHeight="1">
      <c r="A165" s="16">
        <v>1</v>
      </c>
      <c r="B165" s="17" t="s">
        <v>4</v>
      </c>
      <c r="C165" s="14">
        <v>1.5</v>
      </c>
      <c r="D165" s="14">
        <v>1.6</v>
      </c>
      <c r="E165" s="14">
        <f>+D165/C165*100</f>
        <v>106.66666666666667</v>
      </c>
    </row>
    <row r="166" spans="1:5" ht="12.75">
      <c r="A166" s="16">
        <v>2</v>
      </c>
      <c r="B166" s="17" t="s">
        <v>5</v>
      </c>
      <c r="C166" s="14">
        <v>2.5</v>
      </c>
      <c r="D166" s="14">
        <v>4.4</v>
      </c>
      <c r="E166" s="14">
        <f>+D166/C166*100</f>
        <v>176.00000000000003</v>
      </c>
    </row>
    <row r="167" spans="1:5" ht="12.75">
      <c r="A167" s="16">
        <v>3</v>
      </c>
      <c r="B167" s="17" t="s">
        <v>6</v>
      </c>
      <c r="C167" s="18">
        <v>29</v>
      </c>
      <c r="D167" s="14">
        <v>35.7</v>
      </c>
      <c r="E167" s="14">
        <f>+D167/C167*100</f>
        <v>123.10344827586208</v>
      </c>
    </row>
    <row r="168" spans="1:5" ht="12.75">
      <c r="A168" s="16">
        <v>4</v>
      </c>
      <c r="B168" s="17"/>
      <c r="C168" s="18"/>
      <c r="D168" s="14"/>
      <c r="E168" s="14"/>
    </row>
    <row r="169" spans="1:5" ht="12.75">
      <c r="A169" s="16">
        <v>5</v>
      </c>
      <c r="B169" s="17"/>
      <c r="C169" s="18"/>
      <c r="D169" s="14"/>
      <c r="E169" s="14"/>
    </row>
    <row r="170" spans="1:5" ht="12.75">
      <c r="A170" s="16">
        <v>6</v>
      </c>
      <c r="B170" s="17"/>
      <c r="C170" s="18"/>
      <c r="D170" s="14"/>
      <c r="E170" s="14"/>
    </row>
    <row r="171" spans="1:5" ht="12.75">
      <c r="A171" s="16">
        <v>7</v>
      </c>
      <c r="B171" s="17"/>
      <c r="C171" s="18"/>
      <c r="D171" s="14"/>
      <c r="E171" s="14"/>
    </row>
    <row r="172" spans="1:5" ht="12.75">
      <c r="A172" s="11"/>
      <c r="B172" s="19" t="s">
        <v>7</v>
      </c>
      <c r="C172" s="20">
        <f>SUM(C165:C171)</f>
        <v>33</v>
      </c>
      <c r="D172" s="20">
        <f>SUM(D165:D171)</f>
        <v>41.7</v>
      </c>
      <c r="E172" s="14">
        <f>+D172/C172*100</f>
        <v>126.36363636363637</v>
      </c>
    </row>
    <row r="173" spans="1:5" ht="12.75">
      <c r="A173" s="11"/>
      <c r="B173" s="12"/>
      <c r="C173" s="13"/>
      <c r="D173" s="14"/>
      <c r="E173" s="14"/>
    </row>
    <row r="174" spans="1:4" ht="12.75">
      <c r="A174" s="2"/>
      <c r="B174" s="22"/>
      <c r="C174" s="23"/>
      <c r="D174" s="3"/>
    </row>
    <row r="175" spans="1:5" ht="35.25" customHeight="1">
      <c r="A175" s="40" t="s">
        <v>25</v>
      </c>
      <c r="B175" s="40"/>
      <c r="C175" s="40"/>
      <c r="D175" s="40"/>
      <c r="E175" s="40"/>
    </row>
    <row r="176" spans="1:4" ht="12.75">
      <c r="A176" s="4"/>
      <c r="B176" s="4"/>
      <c r="C176" s="4"/>
      <c r="D176" s="4"/>
    </row>
    <row r="177" spans="1:4" ht="12.75">
      <c r="A177" s="1"/>
      <c r="B177" s="2"/>
      <c r="C177" s="1"/>
      <c r="D177" s="1" t="s">
        <v>0</v>
      </c>
    </row>
    <row r="178" spans="1:5" ht="38.25">
      <c r="A178" s="29" t="s">
        <v>1</v>
      </c>
      <c r="B178" s="30" t="s">
        <v>2</v>
      </c>
      <c r="C178" s="39" t="s">
        <v>13</v>
      </c>
      <c r="D178" s="39" t="s">
        <v>14</v>
      </c>
      <c r="E178" s="38" t="s">
        <v>12</v>
      </c>
    </row>
    <row r="179" spans="1:5" ht="12.75">
      <c r="A179" s="7"/>
      <c r="B179" s="8"/>
      <c r="C179" s="9"/>
      <c r="D179" s="10"/>
      <c r="E179" s="6"/>
    </row>
    <row r="180" spans="1:5" ht="12.75">
      <c r="A180" s="11"/>
      <c r="B180" s="12"/>
      <c r="C180" s="13"/>
      <c r="D180" s="14"/>
      <c r="E180" s="14"/>
    </row>
    <row r="181" spans="1:5" ht="12.75">
      <c r="A181" s="11"/>
      <c r="B181" s="15" t="s">
        <v>3</v>
      </c>
      <c r="C181" s="11"/>
      <c r="D181" s="11"/>
      <c r="E181" s="11"/>
    </row>
    <row r="182" spans="1:5" ht="42.75" customHeight="1">
      <c r="A182" s="16">
        <v>1</v>
      </c>
      <c r="B182" s="17" t="s">
        <v>4</v>
      </c>
      <c r="C182" s="14">
        <v>5.9</v>
      </c>
      <c r="D182" s="14">
        <f>2.3+3.2</f>
        <v>5.5</v>
      </c>
      <c r="E182" s="14">
        <f>+D182/C182*100</f>
        <v>93.22033898305084</v>
      </c>
    </row>
    <row r="183" spans="1:5" ht="12.75">
      <c r="A183" s="16">
        <v>2</v>
      </c>
      <c r="B183" s="17" t="s">
        <v>5</v>
      </c>
      <c r="C183" s="14">
        <v>33.1</v>
      </c>
      <c r="D183" s="14">
        <v>43.1</v>
      </c>
      <c r="E183" s="14">
        <f>+D183/C183*100</f>
        <v>130.21148036253777</v>
      </c>
    </row>
    <row r="184" spans="1:5" ht="12.75">
      <c r="A184" s="16">
        <v>3</v>
      </c>
      <c r="B184" s="17" t="s">
        <v>6</v>
      </c>
      <c r="C184" s="18">
        <v>22.3</v>
      </c>
      <c r="D184" s="14">
        <v>31.9</v>
      </c>
      <c r="E184" s="14">
        <f>+D184/C184*100</f>
        <v>143.04932735426007</v>
      </c>
    </row>
    <row r="185" spans="1:5" ht="12.75">
      <c r="A185" s="16">
        <v>4</v>
      </c>
      <c r="B185" s="34" t="s">
        <v>9</v>
      </c>
      <c r="C185" s="18"/>
      <c r="D185" s="14"/>
      <c r="E185" s="14"/>
    </row>
    <row r="186" spans="1:5" ht="12.75">
      <c r="A186" s="33">
        <v>5</v>
      </c>
      <c r="B186" s="36"/>
      <c r="C186" s="18"/>
      <c r="D186" s="14"/>
      <c r="E186" s="14"/>
    </row>
    <row r="187" spans="1:5" ht="12.75">
      <c r="A187" s="33">
        <v>6</v>
      </c>
      <c r="B187" s="36"/>
      <c r="C187" s="18"/>
      <c r="D187" s="14"/>
      <c r="E187" s="14"/>
    </row>
    <row r="188" spans="1:5" ht="12.75">
      <c r="A188" s="33">
        <v>7</v>
      </c>
      <c r="B188" s="36"/>
      <c r="C188" s="18"/>
      <c r="D188" s="14"/>
      <c r="E188" s="14"/>
    </row>
    <row r="189" spans="1:5" ht="12.75">
      <c r="A189" s="11"/>
      <c r="B189" s="35" t="s">
        <v>7</v>
      </c>
      <c r="C189" s="20">
        <f>SUM(C182:C188)</f>
        <v>61.3</v>
      </c>
      <c r="D189" s="20">
        <f>SUM(D182:D188)</f>
        <v>80.5</v>
      </c>
      <c r="E189" s="37">
        <f>+D189/C189*100</f>
        <v>131.32137030995105</v>
      </c>
    </row>
    <row r="190" spans="1:5" ht="12.75">
      <c r="A190" s="11"/>
      <c r="B190" s="12"/>
      <c r="C190" s="13"/>
      <c r="D190" s="14"/>
      <c r="E190" s="14"/>
    </row>
    <row r="191" spans="1:4" ht="12.75">
      <c r="A191" s="2"/>
      <c r="B191" s="2"/>
      <c r="C191" s="2"/>
      <c r="D191" s="2"/>
    </row>
    <row r="192" spans="1:5" ht="32.25" customHeight="1">
      <c r="A192" s="40" t="s">
        <v>26</v>
      </c>
      <c r="B192" s="40"/>
      <c r="C192" s="40"/>
      <c r="D192" s="40"/>
      <c r="E192" s="40"/>
    </row>
    <row r="193" spans="1:4" ht="12.75">
      <c r="A193" s="4"/>
      <c r="B193" s="4"/>
      <c r="C193" s="4"/>
      <c r="D193" s="4"/>
    </row>
    <row r="194" spans="1:4" ht="12.75">
      <c r="A194" s="1"/>
      <c r="B194" s="2"/>
      <c r="C194" s="1"/>
      <c r="D194" s="1" t="s">
        <v>0</v>
      </c>
    </row>
    <row r="195" spans="1:5" ht="38.25">
      <c r="A195" s="29" t="s">
        <v>1</v>
      </c>
      <c r="B195" s="30" t="s">
        <v>2</v>
      </c>
      <c r="C195" s="39" t="s">
        <v>13</v>
      </c>
      <c r="D195" s="39" t="s">
        <v>14</v>
      </c>
      <c r="E195" s="38" t="s">
        <v>12</v>
      </c>
    </row>
    <row r="196" spans="1:5" ht="12.75">
      <c r="A196" s="7"/>
      <c r="B196" s="8"/>
      <c r="C196" s="9"/>
      <c r="D196" s="10"/>
      <c r="E196" s="6"/>
    </row>
    <row r="197" spans="1:5" ht="12.75">
      <c r="A197" s="11"/>
      <c r="B197" s="12"/>
      <c r="C197" s="32"/>
      <c r="D197" s="32"/>
      <c r="E197" s="37"/>
    </row>
    <row r="198" spans="1:5" ht="12.75">
      <c r="A198" s="11"/>
      <c r="B198" s="15" t="s">
        <v>3</v>
      </c>
      <c r="C198" s="32"/>
      <c r="D198" s="14"/>
      <c r="E198" s="12"/>
    </row>
    <row r="199" spans="1:5" ht="36.75" customHeight="1">
      <c r="A199" s="16">
        <v>1</v>
      </c>
      <c r="B199" s="17" t="s">
        <v>4</v>
      </c>
      <c r="C199" s="32">
        <f aca="true" t="shared" si="0" ref="C199:D205">+C8+C25+C42+C59+C77+C94+C112+C129+C147+C165+C182</f>
        <v>36.9</v>
      </c>
      <c r="D199" s="32">
        <f t="shared" si="0"/>
        <v>45.699999999999996</v>
      </c>
      <c r="E199" s="37">
        <f>+D199/C199*100</f>
        <v>123.84823848238482</v>
      </c>
    </row>
    <row r="200" spans="1:5" ht="12.75">
      <c r="A200" s="16">
        <v>2</v>
      </c>
      <c r="B200" s="17" t="s">
        <v>5</v>
      </c>
      <c r="C200" s="32">
        <f t="shared" si="0"/>
        <v>103.4</v>
      </c>
      <c r="D200" s="32">
        <f t="shared" si="0"/>
        <v>119.5</v>
      </c>
      <c r="E200" s="37">
        <f>+D200/C200*100</f>
        <v>115.5705996131528</v>
      </c>
    </row>
    <row r="201" spans="1:5" ht="12.75">
      <c r="A201" s="16">
        <v>3</v>
      </c>
      <c r="B201" s="17" t="s">
        <v>6</v>
      </c>
      <c r="C201" s="32">
        <f t="shared" si="0"/>
        <v>280.2</v>
      </c>
      <c r="D201" s="32">
        <f t="shared" si="0"/>
        <v>289.4</v>
      </c>
      <c r="E201" s="37">
        <f>+D201/C201*100</f>
        <v>103.28336902212705</v>
      </c>
    </row>
    <row r="202" spans="1:5" ht="12.75">
      <c r="A202" s="16">
        <v>4</v>
      </c>
      <c r="B202" s="17" t="s">
        <v>9</v>
      </c>
      <c r="C202" s="32">
        <f t="shared" si="0"/>
        <v>38.7</v>
      </c>
      <c r="D202" s="32">
        <f t="shared" si="0"/>
        <v>40.3</v>
      </c>
      <c r="E202" s="37">
        <f>+D202/C202*100</f>
        <v>104.1343669250646</v>
      </c>
    </row>
    <row r="203" spans="1:5" ht="12.75">
      <c r="A203" s="16">
        <v>5</v>
      </c>
      <c r="B203" s="17" t="s">
        <v>8</v>
      </c>
      <c r="C203" s="32">
        <f t="shared" si="0"/>
        <v>69</v>
      </c>
      <c r="D203" s="32">
        <f t="shared" si="0"/>
        <v>48</v>
      </c>
      <c r="E203" s="37">
        <f>+D203/C203*100</f>
        <v>69.56521739130434</v>
      </c>
    </row>
    <row r="204" spans="1:5" ht="12.75">
      <c r="A204" s="16">
        <v>6</v>
      </c>
      <c r="B204" s="17" t="s">
        <v>10</v>
      </c>
      <c r="C204" s="32">
        <f t="shared" si="0"/>
        <v>37.5</v>
      </c>
      <c r="D204" s="32">
        <f t="shared" si="0"/>
        <v>0</v>
      </c>
      <c r="E204" s="37"/>
    </row>
    <row r="205" spans="1:5" ht="12.75">
      <c r="A205" s="16">
        <v>7</v>
      </c>
      <c r="B205" s="17" t="s">
        <v>11</v>
      </c>
      <c r="C205" s="32">
        <f t="shared" si="0"/>
        <v>0</v>
      </c>
      <c r="D205" s="32">
        <f t="shared" si="0"/>
        <v>19</v>
      </c>
      <c r="E205" s="37"/>
    </row>
    <row r="206" spans="1:5" ht="12.75">
      <c r="A206" s="11"/>
      <c r="B206" s="19" t="s">
        <v>7</v>
      </c>
      <c r="C206" s="32">
        <f>+C15+C32+C49+C66+C84+C101+C119+C136+C154+C172+C189</f>
        <v>565.7</v>
      </c>
      <c r="D206" s="20">
        <f>SUM(D199:D205)</f>
        <v>561.9</v>
      </c>
      <c r="E206" s="37">
        <f>+D206/C206*100</f>
        <v>99.32826586529961</v>
      </c>
    </row>
    <row r="207" spans="1:4" ht="12.75">
      <c r="A207" s="2"/>
      <c r="B207" s="2"/>
      <c r="C207" s="2"/>
      <c r="D207" s="2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  <row r="211" spans="1:4" ht="12.75">
      <c r="A211" s="26"/>
      <c r="B211" s="26"/>
      <c r="C211" s="26"/>
      <c r="D211" s="26"/>
    </row>
  </sheetData>
  <mergeCells count="12">
    <mergeCell ref="A140:E140"/>
    <mergeCell ref="A158:E158"/>
    <mergeCell ref="A175:E175"/>
    <mergeCell ref="A192:E192"/>
    <mergeCell ref="A70:E70"/>
    <mergeCell ref="A88:E88"/>
    <mergeCell ref="A105:E105"/>
    <mergeCell ref="A123:E123"/>
    <mergeCell ref="A2:E2"/>
    <mergeCell ref="A18:E18"/>
    <mergeCell ref="A35:E35"/>
    <mergeCell ref="A52:E52"/>
  </mergeCells>
  <printOptions/>
  <pageMargins left="0.96" right="0.15972222222222224" top="0.57" bottom="0.51" header="0.29" footer="0.5118055555555556"/>
  <pageSetup horizontalDpi="300" verticalDpi="300" orientation="portrait" paperSize="9" scale="63" r:id="rId1"/>
  <rowBreaks count="2" manualBreakCount="2">
    <brk id="68" max="4" man="1"/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2008-09-09T04:48:27Z</cp:lastPrinted>
  <dcterms:created xsi:type="dcterms:W3CDTF">1996-10-08T23:32:33Z</dcterms:created>
  <dcterms:modified xsi:type="dcterms:W3CDTF">2008-09-09T04:51:01Z</dcterms:modified>
  <cp:category/>
  <cp:version/>
  <cp:contentType/>
  <cp:contentStatus/>
  <cp:revision>1</cp:revision>
</cp:coreProperties>
</file>