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0"/>
  </bookViews>
  <sheets>
    <sheet name="Ход голосования 24.04.2005 года" sheetId="1" r:id="rId1"/>
  </sheets>
  <definedNames/>
  <calcPr fullCalcOnLoad="1"/>
</workbook>
</file>

<file path=xl/sharedStrings.xml><?xml version="1.0" encoding="utf-8"?>
<sst xmlns="http://schemas.openxmlformats.org/spreadsheetml/2006/main" count="99" uniqueCount="60">
  <si>
    <t xml:space="preserve"> </t>
  </si>
  <si>
    <t xml:space="preserve">Секретарь Ядринской ТИК </t>
  </si>
  <si>
    <t>№ УИК</t>
  </si>
  <si>
    <t>Наименование УИК</t>
  </si>
  <si>
    <t>ИТОГО</t>
  </si>
  <si>
    <t>На 08.00</t>
  </si>
  <si>
    <t>на 10.00</t>
  </si>
  <si>
    <t>на 12.00</t>
  </si>
  <si>
    <t>Включено в список избирателей</t>
  </si>
  <si>
    <t>в т ч вновь прибывших</t>
  </si>
  <si>
    <t>проголосовало</t>
  </si>
  <si>
    <t>%</t>
  </si>
  <si>
    <t>на 14.00</t>
  </si>
  <si>
    <t>на 16.00</t>
  </si>
  <si>
    <t>на 18.00</t>
  </si>
  <si>
    <t>на 19.30</t>
  </si>
  <si>
    <t>НШ с.Чиганары</t>
  </si>
  <si>
    <t>СДК д.Н.Мочары</t>
  </si>
  <si>
    <t>СК д.В.Мочары</t>
  </si>
  <si>
    <t>СОШ с.Б.Чурашево</t>
  </si>
  <si>
    <t>СК д.Никиткино</t>
  </si>
  <si>
    <t>СДК с.Советское</t>
  </si>
  <si>
    <t>СДК д.Кильдишево</t>
  </si>
  <si>
    <t>СК д.Испуханы</t>
  </si>
  <si>
    <t>ООШ д.Б.Багиши</t>
  </si>
  <si>
    <t>СДК д.Ст.Тиньгеши</t>
  </si>
  <si>
    <t>СК д.Сехры</t>
  </si>
  <si>
    <t>СК д.Лапракасы</t>
  </si>
  <si>
    <t>СК д.Хорамалы</t>
  </si>
  <si>
    <t>СДК с.Хочашево</t>
  </si>
  <si>
    <t>СК д.Хирлесиры</t>
  </si>
  <si>
    <t>СК д.Н.Яуши</t>
  </si>
  <si>
    <t>СБ д.Салугино</t>
  </si>
  <si>
    <t>СОШ с.Николаевское</t>
  </si>
  <si>
    <t>СДК д.В.Ачаки</t>
  </si>
  <si>
    <t>СДК с.Б.Шемердяны</t>
  </si>
  <si>
    <t>СК д.Атликасы</t>
  </si>
  <si>
    <t>НШ д.Ойкасы</t>
  </si>
  <si>
    <t>СДК д.Кукшумы</t>
  </si>
  <si>
    <t>ДС д.М.Кумаркино</t>
  </si>
  <si>
    <t>СДК с.Б.Сундырь</t>
  </si>
  <si>
    <t>СК д.Талой</t>
  </si>
  <si>
    <t>СК с.Ильина Гора</t>
  </si>
  <si>
    <t>СДК д.Персирланы</t>
  </si>
  <si>
    <t>СОШ с.Балдаево</t>
  </si>
  <si>
    <t>СК д.Б.Югуть</t>
  </si>
  <si>
    <t>СК д.Сареево</t>
  </si>
  <si>
    <t xml:space="preserve">Ст.Атаи </t>
  </si>
  <si>
    <t>Нов.Атаи</t>
  </si>
  <si>
    <t>Яманы</t>
  </si>
  <si>
    <t>Кузнечное</t>
  </si>
  <si>
    <t>В.Аккозино</t>
  </si>
  <si>
    <t>2 Хоршеваши</t>
  </si>
  <si>
    <t>1 Хоршеваши</t>
  </si>
  <si>
    <t>Штанаши</t>
  </si>
  <si>
    <t>Обыково</t>
  </si>
  <si>
    <t>На 18.00 23.04.2005г.</t>
  </si>
  <si>
    <t>Ядринский район</t>
  </si>
  <si>
    <t>Красночетайский район</t>
  </si>
  <si>
    <t>Ход голосования по выборам депутатов Государственного Совета ЧР по Кукшумскому одномандатному избирательному округу № 71         24 апреля  2005 года                               ( в разрезе участковых комиссий)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</si>
</sst>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</numFmts>
  <fonts count="22">
    <font>
      <sz val="10"/>
      <name val="Arial Cyr"/>
      <family val="0"/>
    </font>
    <font>
      <sz val="8"/>
      <name val="Arial Cyr"/>
      <family val="2"/>
    </font>
    <font>
      <sz val="7"/>
      <name val="Times New Roman Cyr"/>
      <family val="1"/>
    </font>
    <font>
      <sz val="7"/>
      <name val="Arial Cyr"/>
      <family val="0"/>
    </font>
    <font>
      <sz val="6"/>
      <name val="Arial Cyr"/>
      <family val="2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color indexed="10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Arial Cyr"/>
      <family val="2"/>
    </font>
    <font>
      <b/>
      <sz val="18"/>
      <name val="Arial Cyr"/>
      <family val="2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Arial Cyr"/>
      <family val="2"/>
    </font>
    <font>
      <sz val="12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textRotation="90" wrapText="1" shrinkToFit="1"/>
    </xf>
    <xf numFmtId="0" fontId="4" fillId="2" borderId="3" xfId="0" applyFont="1" applyFill="1" applyBorder="1" applyAlignment="1">
      <alignment horizontal="center" vertical="center" textRotation="90" wrapText="1" shrinkToFit="1"/>
    </xf>
    <xf numFmtId="0" fontId="4" fillId="2" borderId="4" xfId="0" applyFont="1" applyFill="1" applyBorder="1" applyAlignment="1">
      <alignment horizontal="center" vertical="center" textRotation="255" wrapText="1" shrinkToFit="1"/>
    </xf>
    <xf numFmtId="0" fontId="4" fillId="3" borderId="2" xfId="0" applyFont="1" applyFill="1" applyBorder="1" applyAlignment="1">
      <alignment horizontal="center" vertical="center" textRotation="90" wrapText="1" shrinkToFit="1"/>
    </xf>
    <xf numFmtId="0" fontId="4" fillId="3" borderId="3" xfId="0" applyFont="1" applyFill="1" applyBorder="1" applyAlignment="1">
      <alignment horizontal="center" vertical="center" textRotation="90" wrapText="1" shrinkToFit="1"/>
    </xf>
    <xf numFmtId="0" fontId="4" fillId="3" borderId="4" xfId="0" applyFont="1" applyFill="1" applyBorder="1" applyAlignment="1">
      <alignment horizontal="center" vertical="center" textRotation="255" wrapText="1" shrinkToFit="1"/>
    </xf>
    <xf numFmtId="0" fontId="4" fillId="4" borderId="2" xfId="0" applyFont="1" applyFill="1" applyBorder="1" applyAlignment="1">
      <alignment horizontal="center" vertical="center" textRotation="90" wrapText="1" shrinkToFit="1"/>
    </xf>
    <xf numFmtId="0" fontId="4" fillId="4" borderId="3" xfId="0" applyFont="1" applyFill="1" applyBorder="1" applyAlignment="1">
      <alignment horizontal="center" vertical="center" textRotation="90" wrapText="1" shrinkToFit="1"/>
    </xf>
    <xf numFmtId="0" fontId="4" fillId="4" borderId="4" xfId="0" applyFont="1" applyFill="1" applyBorder="1" applyAlignment="1">
      <alignment horizontal="center" vertical="center" textRotation="255" wrapText="1" shrinkToFit="1"/>
    </xf>
    <xf numFmtId="0" fontId="4" fillId="5" borderId="2" xfId="0" applyFont="1" applyFill="1" applyBorder="1" applyAlignment="1">
      <alignment horizontal="center" vertical="center" textRotation="90" wrapText="1" shrinkToFit="1"/>
    </xf>
    <xf numFmtId="0" fontId="4" fillId="5" borderId="3" xfId="0" applyFont="1" applyFill="1" applyBorder="1" applyAlignment="1">
      <alignment horizontal="center" vertical="center" textRotation="90" wrapText="1" shrinkToFit="1"/>
    </xf>
    <xf numFmtId="0" fontId="4" fillId="5" borderId="4" xfId="0" applyFont="1" applyFill="1" applyBorder="1" applyAlignment="1">
      <alignment horizontal="center" vertical="center" textRotation="255" wrapText="1" shrinkToFit="1"/>
    </xf>
    <xf numFmtId="0" fontId="4" fillId="6" borderId="2" xfId="0" applyFont="1" applyFill="1" applyBorder="1" applyAlignment="1">
      <alignment horizontal="center" vertical="center" textRotation="90" wrapText="1" shrinkToFit="1"/>
    </xf>
    <xf numFmtId="0" fontId="4" fillId="6" borderId="3" xfId="0" applyFont="1" applyFill="1" applyBorder="1" applyAlignment="1">
      <alignment horizontal="center" vertical="center" textRotation="90" wrapText="1" shrinkToFit="1"/>
    </xf>
    <xf numFmtId="0" fontId="4" fillId="6" borderId="4" xfId="0" applyFont="1" applyFill="1" applyBorder="1" applyAlignment="1">
      <alignment horizontal="center" vertical="center" textRotation="255" wrapText="1" shrinkToFit="1"/>
    </xf>
    <xf numFmtId="0" fontId="4" fillId="7" borderId="2" xfId="0" applyFont="1" applyFill="1" applyBorder="1" applyAlignment="1">
      <alignment horizontal="center" vertical="center" textRotation="90" wrapText="1" shrinkToFit="1"/>
    </xf>
    <xf numFmtId="0" fontId="4" fillId="7" borderId="3" xfId="0" applyFont="1" applyFill="1" applyBorder="1" applyAlignment="1">
      <alignment horizontal="center" vertical="center" textRotation="90" wrapText="1" shrinkToFit="1"/>
    </xf>
    <xf numFmtId="0" fontId="4" fillId="7" borderId="4" xfId="0" applyFont="1" applyFill="1" applyBorder="1" applyAlignment="1">
      <alignment horizontal="center" vertical="center" textRotation="255" wrapText="1" shrinkToFit="1"/>
    </xf>
    <xf numFmtId="0" fontId="8" fillId="0" borderId="0" xfId="0" applyFont="1" applyAlignment="1">
      <alignment/>
    </xf>
    <xf numFmtId="0" fontId="4" fillId="8" borderId="2" xfId="0" applyFont="1" applyFill="1" applyBorder="1" applyAlignment="1">
      <alignment horizontal="center" vertical="center" textRotation="90" wrapText="1" shrinkToFit="1"/>
    </xf>
    <xf numFmtId="0" fontId="7" fillId="8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8" fillId="7" borderId="6" xfId="0" applyNumberFormat="1" applyFont="1" applyFill="1" applyBorder="1" applyAlignment="1">
      <alignment horizontal="right" vertical="center" shrinkToFit="1"/>
    </xf>
    <xf numFmtId="2" fontId="8" fillId="9" borderId="0" xfId="0" applyNumberFormat="1" applyFont="1" applyFill="1" applyBorder="1" applyAlignment="1">
      <alignment horizontal="center" vertical="center" shrinkToFit="1"/>
    </xf>
    <xf numFmtId="2" fontId="7" fillId="9" borderId="7" xfId="0" applyNumberFormat="1" applyFont="1" applyFill="1" applyBorder="1" applyAlignment="1">
      <alignment horizontal="center" vertical="center" shrinkToFit="1"/>
    </xf>
    <xf numFmtId="2" fontId="7" fillId="9" borderId="8" xfId="0" applyNumberFormat="1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 wrapText="1"/>
    </xf>
    <xf numFmtId="0" fontId="18" fillId="9" borderId="10" xfId="0" applyFont="1" applyFill="1" applyBorder="1" applyAlignment="1">
      <alignment horizontal="right" vertical="center"/>
    </xf>
    <xf numFmtId="0" fontId="8" fillId="9" borderId="10" xfId="0" applyFont="1" applyFill="1" applyBorder="1" applyAlignment="1">
      <alignment horizontal="right" vertical="center" shrinkToFit="1"/>
    </xf>
    <xf numFmtId="0" fontId="8" fillId="9" borderId="11" xfId="0" applyFont="1" applyFill="1" applyBorder="1" applyAlignment="1">
      <alignment horizontal="right" vertical="center" shrinkToFit="1"/>
    </xf>
    <xf numFmtId="2" fontId="8" fillId="9" borderId="6" xfId="0" applyNumberFormat="1" applyFont="1" applyFill="1" applyBorder="1" applyAlignment="1">
      <alignment horizontal="right" vertical="center" shrinkToFit="1"/>
    </xf>
    <xf numFmtId="2" fontId="8" fillId="9" borderId="6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right" vertical="center"/>
    </xf>
    <xf numFmtId="0" fontId="8" fillId="7" borderId="10" xfId="0" applyFont="1" applyFill="1" applyBorder="1" applyAlignment="1">
      <alignment horizontal="right" vertical="center" shrinkToFit="1"/>
    </xf>
    <xf numFmtId="0" fontId="8" fillId="7" borderId="11" xfId="0" applyFont="1" applyFill="1" applyBorder="1" applyAlignment="1">
      <alignment horizontal="right" vertical="center" shrinkToFit="1"/>
    </xf>
    <xf numFmtId="0" fontId="17" fillId="0" borderId="11" xfId="0" applyFont="1" applyBorder="1" applyAlignment="1">
      <alignment horizontal="right" vertical="center" wrapText="1"/>
    </xf>
    <xf numFmtId="0" fontId="18" fillId="9" borderId="12" xfId="0" applyFont="1" applyFill="1" applyBorder="1" applyAlignment="1">
      <alignment horizontal="right" vertical="center"/>
    </xf>
    <xf numFmtId="0" fontId="8" fillId="9" borderId="12" xfId="0" applyFont="1" applyFill="1" applyBorder="1" applyAlignment="1">
      <alignment horizontal="right" vertical="center" shrinkToFit="1"/>
    </xf>
    <xf numFmtId="0" fontId="8" fillId="9" borderId="9" xfId="0" applyFont="1" applyFill="1" applyBorder="1" applyAlignment="1">
      <alignment horizontal="right" vertical="center" shrinkToFit="1"/>
    </xf>
    <xf numFmtId="0" fontId="8" fillId="7" borderId="12" xfId="0" applyFont="1" applyFill="1" applyBorder="1" applyAlignment="1">
      <alignment horizontal="right" vertical="center" shrinkToFit="1"/>
    </xf>
    <xf numFmtId="0" fontId="8" fillId="7" borderId="9" xfId="0" applyFont="1" applyFill="1" applyBorder="1" applyAlignment="1">
      <alignment horizontal="right" vertical="center" shrinkToFit="1"/>
    </xf>
    <xf numFmtId="2" fontId="14" fillId="9" borderId="6" xfId="0" applyNumberFormat="1" applyFont="1" applyFill="1" applyBorder="1" applyAlignment="1">
      <alignment horizontal="right" vertical="center" shrinkToFit="1"/>
    </xf>
    <xf numFmtId="2" fontId="10" fillId="9" borderId="6" xfId="0" applyNumberFormat="1" applyFont="1" applyFill="1" applyBorder="1" applyAlignment="1">
      <alignment horizontal="right" vertical="center" shrinkToFit="1"/>
    </xf>
    <xf numFmtId="0" fontId="7" fillId="4" borderId="12" xfId="0" applyFont="1" applyFill="1" applyBorder="1" applyAlignment="1">
      <alignment horizontal="right" vertical="center" shrinkToFit="1"/>
    </xf>
    <xf numFmtId="0" fontId="7" fillId="4" borderId="9" xfId="0" applyFont="1" applyFill="1" applyBorder="1" applyAlignment="1">
      <alignment horizontal="right" vertical="center" shrinkToFit="1"/>
    </xf>
    <xf numFmtId="2" fontId="10" fillId="4" borderId="6" xfId="0" applyNumberFormat="1" applyFont="1" applyFill="1" applyBorder="1" applyAlignment="1">
      <alignment horizontal="right" vertical="center" shrinkToFit="1"/>
    </xf>
    <xf numFmtId="0" fontId="8" fillId="9" borderId="12" xfId="0" applyFont="1" applyFill="1" applyBorder="1" applyAlignment="1">
      <alignment horizontal="right" vertical="center" shrinkToFit="1"/>
    </xf>
    <xf numFmtId="0" fontId="8" fillId="9" borderId="9" xfId="0" applyFont="1" applyFill="1" applyBorder="1" applyAlignment="1">
      <alignment horizontal="right" vertical="center" shrinkToFit="1"/>
    </xf>
    <xf numFmtId="0" fontId="19" fillId="9" borderId="12" xfId="0" applyFont="1" applyFill="1" applyBorder="1" applyAlignment="1">
      <alignment horizontal="right" vertical="center" shrinkToFit="1"/>
    </xf>
    <xf numFmtId="0" fontId="17" fillId="0" borderId="13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8" fillId="9" borderId="15" xfId="0" applyFont="1" applyFill="1" applyBorder="1" applyAlignment="1">
      <alignment horizontal="right" vertical="center"/>
    </xf>
    <xf numFmtId="0" fontId="8" fillId="9" borderId="15" xfId="0" applyFont="1" applyFill="1" applyBorder="1" applyAlignment="1">
      <alignment horizontal="right" vertical="center" shrinkToFit="1"/>
    </xf>
    <xf numFmtId="0" fontId="8" fillId="9" borderId="14" xfId="0" applyFont="1" applyFill="1" applyBorder="1" applyAlignment="1">
      <alignment horizontal="right" vertical="center" shrinkToFit="1"/>
    </xf>
    <xf numFmtId="2" fontId="14" fillId="9" borderId="16" xfId="0" applyNumberFormat="1" applyFont="1" applyFill="1" applyBorder="1" applyAlignment="1">
      <alignment horizontal="right" vertical="center" shrinkToFit="1"/>
    </xf>
    <xf numFmtId="2" fontId="10" fillId="9" borderId="16" xfId="0" applyNumberFormat="1" applyFont="1" applyFill="1" applyBorder="1" applyAlignment="1">
      <alignment horizontal="right" vertical="center" shrinkToFit="1"/>
    </xf>
    <xf numFmtId="2" fontId="8" fillId="9" borderId="16" xfId="0" applyNumberFormat="1" applyFont="1" applyFill="1" applyBorder="1" applyAlignment="1">
      <alignment horizontal="right" vertical="center" shrinkToFit="1"/>
    </xf>
    <xf numFmtId="0" fontId="8" fillId="7" borderId="15" xfId="0" applyFont="1" applyFill="1" applyBorder="1" applyAlignment="1">
      <alignment horizontal="right" vertical="center" shrinkToFit="1"/>
    </xf>
    <xf numFmtId="0" fontId="8" fillId="7" borderId="14" xfId="0" applyFont="1" applyFill="1" applyBorder="1" applyAlignment="1">
      <alignment horizontal="right" vertical="center" shrinkToFit="1"/>
    </xf>
    <xf numFmtId="2" fontId="8" fillId="7" borderId="16" xfId="0" applyNumberFormat="1" applyFont="1" applyFill="1" applyBorder="1" applyAlignment="1">
      <alignment horizontal="right" vertical="center" shrinkToFit="1"/>
    </xf>
    <xf numFmtId="0" fontId="17" fillId="0" borderId="17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right" vertical="center" wrapText="1"/>
    </xf>
    <xf numFmtId="0" fontId="18" fillId="9" borderId="18" xfId="0" applyFont="1" applyFill="1" applyBorder="1" applyAlignment="1">
      <alignment horizontal="right" vertical="center"/>
    </xf>
    <xf numFmtId="0" fontId="8" fillId="9" borderId="18" xfId="0" applyFont="1" applyFill="1" applyBorder="1" applyAlignment="1">
      <alignment horizontal="right" vertical="center" shrinkToFit="1"/>
    </xf>
    <xf numFmtId="0" fontId="8" fillId="9" borderId="17" xfId="0" applyFont="1" applyFill="1" applyBorder="1" applyAlignment="1">
      <alignment horizontal="right" vertical="center" shrinkToFit="1"/>
    </xf>
    <xf numFmtId="2" fontId="14" fillId="9" borderId="19" xfId="0" applyNumberFormat="1" applyFont="1" applyFill="1" applyBorder="1" applyAlignment="1">
      <alignment horizontal="right" vertical="center" shrinkToFit="1"/>
    </xf>
    <xf numFmtId="2" fontId="10" fillId="9" borderId="19" xfId="0" applyNumberFormat="1" applyFont="1" applyFill="1" applyBorder="1" applyAlignment="1">
      <alignment horizontal="right" vertical="center" shrinkToFit="1"/>
    </xf>
    <xf numFmtId="0" fontId="7" fillId="4" borderId="18" xfId="0" applyFont="1" applyFill="1" applyBorder="1" applyAlignment="1">
      <alignment horizontal="right" vertical="center" shrinkToFit="1"/>
    </xf>
    <xf numFmtId="0" fontId="7" fillId="4" borderId="17" xfId="0" applyFont="1" applyFill="1" applyBorder="1" applyAlignment="1">
      <alignment horizontal="right" vertical="center" shrinkToFit="1"/>
    </xf>
    <xf numFmtId="2" fontId="10" fillId="4" borderId="19" xfId="0" applyNumberFormat="1" applyFont="1" applyFill="1" applyBorder="1" applyAlignment="1">
      <alignment horizontal="right" vertical="center" shrinkToFit="1"/>
    </xf>
    <xf numFmtId="0" fontId="8" fillId="0" borderId="20" xfId="0" applyFont="1" applyBorder="1" applyAlignment="1">
      <alignment horizontal="right" vertical="center"/>
    </xf>
    <xf numFmtId="2" fontId="8" fillId="9" borderId="19" xfId="0" applyNumberFormat="1" applyFont="1" applyFill="1" applyBorder="1" applyAlignment="1">
      <alignment horizontal="right" vertical="center" shrinkToFit="1"/>
    </xf>
    <xf numFmtId="0" fontId="8" fillId="7" borderId="18" xfId="0" applyFont="1" applyFill="1" applyBorder="1" applyAlignment="1">
      <alignment horizontal="right" vertical="center" shrinkToFit="1"/>
    </xf>
    <xf numFmtId="0" fontId="8" fillId="7" borderId="17" xfId="0" applyFont="1" applyFill="1" applyBorder="1" applyAlignment="1">
      <alignment horizontal="right" vertical="center" shrinkToFit="1"/>
    </xf>
    <xf numFmtId="2" fontId="8" fillId="7" borderId="19" xfId="0" applyNumberFormat="1" applyFont="1" applyFill="1" applyBorder="1" applyAlignment="1">
      <alignment horizontal="right" vertical="center" shrinkToFit="1"/>
    </xf>
    <xf numFmtId="0" fontId="17" fillId="10" borderId="10" xfId="0" applyFont="1" applyFill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7" fillId="9" borderId="10" xfId="0" applyFont="1" applyFill="1" applyBorder="1" applyAlignment="1">
      <alignment horizontal="right" vertical="center" shrinkToFit="1"/>
    </xf>
    <xf numFmtId="0" fontId="7" fillId="9" borderId="11" xfId="0" applyFont="1" applyFill="1" applyBorder="1" applyAlignment="1">
      <alignment horizontal="right" vertical="center" shrinkToFit="1"/>
    </xf>
    <xf numFmtId="0" fontId="7" fillId="4" borderId="10" xfId="0" applyFont="1" applyFill="1" applyBorder="1" applyAlignment="1">
      <alignment horizontal="right" vertical="center" shrinkToFit="1"/>
    </xf>
    <xf numFmtId="0" fontId="7" fillId="4" borderId="11" xfId="0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/>
    </xf>
    <xf numFmtId="0" fontId="7" fillId="9" borderId="12" xfId="0" applyFont="1" applyFill="1" applyBorder="1" applyAlignment="1">
      <alignment horizontal="right" vertical="center" shrinkToFit="1"/>
    </xf>
    <xf numFmtId="0" fontId="7" fillId="9" borderId="9" xfId="0" applyFont="1" applyFill="1" applyBorder="1" applyAlignment="1">
      <alignment horizontal="right" vertical="center" shrinkToFit="1"/>
    </xf>
    <xf numFmtId="0" fontId="10" fillId="4" borderId="12" xfId="0" applyFont="1" applyFill="1" applyBorder="1" applyAlignment="1">
      <alignment horizontal="right" vertical="center" shrinkToFit="1"/>
    </xf>
    <xf numFmtId="0" fontId="10" fillId="4" borderId="9" xfId="0" applyFont="1" applyFill="1" applyBorder="1" applyAlignment="1">
      <alignment horizontal="right" vertical="center" shrinkToFit="1"/>
    </xf>
    <xf numFmtId="0" fontId="17" fillId="10" borderId="21" xfId="0" applyFont="1" applyFill="1" applyBorder="1" applyAlignment="1">
      <alignment horizontal="right" vertical="center" wrapText="1"/>
    </xf>
    <xf numFmtId="2" fontId="8" fillId="9" borderId="16" xfId="0" applyNumberFormat="1" applyFont="1" applyFill="1" applyBorder="1" applyAlignment="1">
      <alignment horizontal="right" vertical="center" shrinkToFit="1"/>
    </xf>
    <xf numFmtId="0" fontId="10" fillId="9" borderId="22" xfId="0" applyFont="1" applyFill="1" applyBorder="1" applyAlignment="1">
      <alignment vertical="center"/>
    </xf>
    <xf numFmtId="0" fontId="7" fillId="5" borderId="12" xfId="0" applyFont="1" applyFill="1" applyBorder="1" applyAlignment="1">
      <alignment horizontal="right" vertical="center" shrinkToFit="1"/>
    </xf>
    <xf numFmtId="0" fontId="7" fillId="5" borderId="11" xfId="0" applyFont="1" applyFill="1" applyBorder="1" applyAlignment="1">
      <alignment horizontal="right" vertical="center" shrinkToFit="1"/>
    </xf>
    <xf numFmtId="0" fontId="7" fillId="5" borderId="9" xfId="0" applyFont="1" applyFill="1" applyBorder="1" applyAlignment="1">
      <alignment horizontal="right" vertical="center" shrinkToFit="1"/>
    </xf>
    <xf numFmtId="2" fontId="10" fillId="5" borderId="6" xfId="0" applyNumberFormat="1" applyFont="1" applyFill="1" applyBorder="1" applyAlignment="1">
      <alignment horizontal="right" vertical="center" shrinkToFit="1"/>
    </xf>
    <xf numFmtId="0" fontId="7" fillId="9" borderId="5" xfId="0" applyFont="1" applyFill="1" applyBorder="1" applyAlignment="1">
      <alignment/>
    </xf>
    <xf numFmtId="0" fontId="7" fillId="9" borderId="23" xfId="0" applyFont="1" applyFill="1" applyBorder="1" applyAlignment="1">
      <alignment/>
    </xf>
    <xf numFmtId="2" fontId="7" fillId="9" borderId="23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/>
    </xf>
    <xf numFmtId="0" fontId="7" fillId="9" borderId="2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2" fontId="7" fillId="9" borderId="3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/>
    </xf>
    <xf numFmtId="2" fontId="7" fillId="9" borderId="4" xfId="0" applyNumberFormat="1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right" vertical="center" shrinkToFit="1"/>
    </xf>
    <xf numFmtId="0" fontId="21" fillId="0" borderId="24" xfId="0" applyFont="1" applyBorder="1" applyAlignment="1">
      <alignment/>
    </xf>
    <xf numFmtId="0" fontId="7" fillId="5" borderId="25" xfId="0" applyFont="1" applyFill="1" applyBorder="1" applyAlignment="1">
      <alignment horizontal="right" vertical="center"/>
    </xf>
    <xf numFmtId="0" fontId="7" fillId="5" borderId="26" xfId="0" applyFont="1" applyFill="1" applyBorder="1" applyAlignment="1">
      <alignment horizontal="right" vertical="center"/>
    </xf>
    <xf numFmtId="2" fontId="7" fillId="5" borderId="27" xfId="0" applyNumberFormat="1" applyFont="1" applyFill="1" applyBorder="1" applyAlignment="1">
      <alignment horizontal="right" vertical="center" shrinkToFit="1"/>
    </xf>
    <xf numFmtId="0" fontId="7" fillId="2" borderId="22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2" fontId="7" fillId="2" borderId="29" xfId="0" applyNumberFormat="1" applyFont="1" applyFill="1" applyBorder="1" applyAlignment="1">
      <alignment horizontal="right" vertical="center" shrinkToFit="1"/>
    </xf>
    <xf numFmtId="0" fontId="7" fillId="3" borderId="25" xfId="0" applyFont="1" applyFill="1" applyBorder="1" applyAlignment="1">
      <alignment horizontal="right" vertical="center"/>
    </xf>
    <xf numFmtId="0" fontId="7" fillId="3" borderId="26" xfId="0" applyFont="1" applyFill="1" applyBorder="1" applyAlignment="1">
      <alignment horizontal="right" vertical="center"/>
    </xf>
    <xf numFmtId="2" fontId="7" fillId="3" borderId="27" xfId="0" applyNumberFormat="1" applyFont="1" applyFill="1" applyBorder="1" applyAlignment="1">
      <alignment horizontal="right" vertical="center" shrinkToFit="1"/>
    </xf>
    <xf numFmtId="0" fontId="7" fillId="4" borderId="25" xfId="0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right" vertical="center"/>
    </xf>
    <xf numFmtId="2" fontId="7" fillId="4" borderId="27" xfId="0" applyNumberFormat="1" applyFont="1" applyFill="1" applyBorder="1" applyAlignment="1">
      <alignment horizontal="right" vertical="center" shrinkToFit="1"/>
    </xf>
    <xf numFmtId="0" fontId="7" fillId="0" borderId="24" xfId="0" applyFont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7" fillId="6" borderId="28" xfId="0" applyFont="1" applyFill="1" applyBorder="1" applyAlignment="1">
      <alignment horizontal="right" vertical="center"/>
    </xf>
    <xf numFmtId="2" fontId="7" fillId="6" borderId="29" xfId="0" applyNumberFormat="1" applyFont="1" applyFill="1" applyBorder="1" applyAlignment="1">
      <alignment horizontal="right" vertical="center" shrinkToFit="1"/>
    </xf>
    <xf numFmtId="0" fontId="7" fillId="7" borderId="22" xfId="0" applyFont="1" applyFill="1" applyBorder="1" applyAlignment="1">
      <alignment horizontal="right" vertical="center"/>
    </xf>
    <xf numFmtId="0" fontId="7" fillId="7" borderId="28" xfId="0" applyFont="1" applyFill="1" applyBorder="1" applyAlignment="1">
      <alignment horizontal="right" vertical="center"/>
    </xf>
    <xf numFmtId="2" fontId="7" fillId="7" borderId="29" xfId="0" applyNumberFormat="1" applyFont="1" applyFill="1" applyBorder="1" applyAlignment="1">
      <alignment horizontal="right" vertical="center" shrinkToFit="1"/>
    </xf>
    <xf numFmtId="0" fontId="8" fillId="2" borderId="12" xfId="0" applyFont="1" applyFill="1" applyBorder="1" applyAlignment="1">
      <alignment horizontal="right" vertical="center" shrinkToFit="1"/>
    </xf>
    <xf numFmtId="0" fontId="8" fillId="2" borderId="11" xfId="0" applyFont="1" applyFill="1" applyBorder="1" applyAlignment="1">
      <alignment horizontal="right" vertical="center" shrinkToFit="1"/>
    </xf>
    <xf numFmtId="0" fontId="8" fillId="2" borderId="9" xfId="0" applyFont="1" applyFill="1" applyBorder="1" applyAlignment="1">
      <alignment horizontal="right" vertical="center" shrinkToFit="1"/>
    </xf>
    <xf numFmtId="2" fontId="14" fillId="2" borderId="6" xfId="0" applyNumberFormat="1" applyFont="1" applyFill="1" applyBorder="1" applyAlignment="1">
      <alignment horizontal="right" vertical="center" shrinkToFit="1"/>
    </xf>
    <xf numFmtId="2" fontId="10" fillId="2" borderId="6" xfId="0" applyNumberFormat="1" applyFont="1" applyFill="1" applyBorder="1" applyAlignment="1">
      <alignment horizontal="right" vertical="center" shrinkToFit="1"/>
    </xf>
    <xf numFmtId="0" fontId="7" fillId="2" borderId="12" xfId="0" applyFont="1" applyFill="1" applyBorder="1" applyAlignment="1">
      <alignment horizontal="right" vertical="center" shrinkToFit="1"/>
    </xf>
    <xf numFmtId="0" fontId="7" fillId="2" borderId="11" xfId="0" applyFont="1" applyFill="1" applyBorder="1" applyAlignment="1">
      <alignment horizontal="right" vertical="center" shrinkToFit="1"/>
    </xf>
    <xf numFmtId="0" fontId="7" fillId="2" borderId="9" xfId="0" applyFont="1" applyFill="1" applyBorder="1" applyAlignment="1">
      <alignment horizontal="right" vertical="center" shrinkToFit="1"/>
    </xf>
    <xf numFmtId="0" fontId="8" fillId="2" borderId="15" xfId="0" applyFont="1" applyFill="1" applyBorder="1" applyAlignment="1">
      <alignment horizontal="right" vertical="center" shrinkToFit="1"/>
    </xf>
    <xf numFmtId="0" fontId="8" fillId="2" borderId="14" xfId="0" applyFont="1" applyFill="1" applyBorder="1" applyAlignment="1">
      <alignment horizontal="right" vertical="center" shrinkToFit="1"/>
    </xf>
    <xf numFmtId="0" fontId="8" fillId="2" borderId="18" xfId="0" applyFont="1" applyFill="1" applyBorder="1" applyAlignment="1">
      <alignment horizontal="right" vertical="center" shrinkToFit="1"/>
    </xf>
    <xf numFmtId="0" fontId="8" fillId="2" borderId="17" xfId="0" applyFont="1" applyFill="1" applyBorder="1" applyAlignment="1">
      <alignment horizontal="right" vertical="center" shrinkToFit="1"/>
    </xf>
    <xf numFmtId="2" fontId="14" fillId="2" borderId="16" xfId="0" applyNumberFormat="1" applyFont="1" applyFill="1" applyBorder="1" applyAlignment="1">
      <alignment horizontal="right" vertical="center" shrinkToFit="1"/>
    </xf>
    <xf numFmtId="2" fontId="14" fillId="2" borderId="19" xfId="0" applyNumberFormat="1" applyFont="1" applyFill="1" applyBorder="1" applyAlignment="1">
      <alignment horizontal="right" vertical="center" shrinkToFit="1"/>
    </xf>
    <xf numFmtId="0" fontId="8" fillId="2" borderId="10" xfId="0" applyFont="1" applyFill="1" applyBorder="1" applyAlignment="1">
      <alignment horizontal="right" vertical="center" shrinkToFit="1"/>
    </xf>
    <xf numFmtId="0" fontId="8" fillId="10" borderId="10" xfId="0" applyFont="1" applyFill="1" applyBorder="1" applyAlignment="1">
      <alignment horizontal="right" vertical="center" shrinkToFit="1"/>
    </xf>
    <xf numFmtId="0" fontId="8" fillId="10" borderId="11" xfId="0" applyFont="1" applyFill="1" applyBorder="1" applyAlignment="1">
      <alignment horizontal="right" vertical="center" shrinkToFit="1"/>
    </xf>
    <xf numFmtId="2" fontId="8" fillId="10" borderId="6" xfId="0" applyNumberFormat="1" applyFont="1" applyFill="1" applyBorder="1" applyAlignment="1">
      <alignment horizontal="right" vertical="center" shrinkToFit="1"/>
    </xf>
    <xf numFmtId="0" fontId="8" fillId="10" borderId="12" xfId="0" applyFont="1" applyFill="1" applyBorder="1" applyAlignment="1">
      <alignment horizontal="right" vertical="center" shrinkToFit="1"/>
    </xf>
    <xf numFmtId="0" fontId="8" fillId="10" borderId="9" xfId="0" applyFont="1" applyFill="1" applyBorder="1" applyAlignment="1">
      <alignment horizontal="right" vertical="center" shrinkToFit="1"/>
    </xf>
    <xf numFmtId="0" fontId="20" fillId="5" borderId="5" xfId="0" applyFont="1" applyFill="1" applyBorder="1" applyAlignment="1">
      <alignment horizontal="center" vertical="center" wrapText="1" shrinkToFit="1"/>
    </xf>
    <xf numFmtId="0" fontId="21" fillId="5" borderId="23" xfId="0" applyFont="1" applyFill="1" applyBorder="1" applyAlignment="1">
      <alignment horizontal="center" vertical="center" wrapText="1" shrinkToFit="1"/>
    </xf>
    <xf numFmtId="0" fontId="21" fillId="5" borderId="7" xfId="0" applyFont="1" applyFill="1" applyBorder="1" applyAlignment="1">
      <alignment horizontal="center" vertical="center" wrapText="1" shrinkToFit="1"/>
    </xf>
    <xf numFmtId="0" fontId="20" fillId="6" borderId="5" xfId="0" applyFont="1" applyFill="1" applyBorder="1" applyAlignment="1">
      <alignment horizontal="center" vertical="center" wrapText="1" shrinkToFit="1"/>
    </xf>
    <xf numFmtId="0" fontId="21" fillId="6" borderId="23" xfId="0" applyFont="1" applyFill="1" applyBorder="1" applyAlignment="1">
      <alignment horizontal="center" vertical="center" wrapText="1" shrinkToFit="1"/>
    </xf>
    <xf numFmtId="0" fontId="21" fillId="6" borderId="7" xfId="0" applyFont="1" applyFill="1" applyBorder="1" applyAlignment="1">
      <alignment horizontal="center" vertical="center" wrapText="1" shrinkToFit="1"/>
    </xf>
    <xf numFmtId="0" fontId="20" fillId="7" borderId="5" xfId="0" applyFont="1" applyFill="1" applyBorder="1" applyAlignment="1">
      <alignment horizontal="center" vertical="center" wrapText="1" shrinkToFit="1"/>
    </xf>
    <xf numFmtId="0" fontId="21" fillId="7" borderId="23" xfId="0" applyFont="1" applyFill="1" applyBorder="1" applyAlignment="1">
      <alignment horizontal="center" vertical="center" wrapText="1" shrinkToFit="1"/>
    </xf>
    <xf numFmtId="0" fontId="21" fillId="7" borderId="7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wrapText="1"/>
    </xf>
    <xf numFmtId="0" fontId="20" fillId="3" borderId="5" xfId="0" applyFont="1" applyFill="1" applyBorder="1" applyAlignment="1">
      <alignment horizontal="center" vertical="center" wrapText="1" shrinkToFit="1"/>
    </xf>
    <xf numFmtId="0" fontId="21" fillId="3" borderId="23" xfId="0" applyFont="1" applyFill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 wrapText="1" shrinkToFit="1"/>
    </xf>
    <xf numFmtId="0" fontId="20" fillId="4" borderId="5" xfId="0" applyFont="1" applyFill="1" applyBorder="1" applyAlignment="1">
      <alignment horizontal="center" vertical="center" wrapText="1" shrinkToFit="1"/>
    </xf>
    <xf numFmtId="0" fontId="21" fillId="4" borderId="23" xfId="0" applyFont="1" applyFill="1" applyBorder="1" applyAlignment="1">
      <alignment horizontal="center" vertical="center" wrapText="1" shrinkToFit="1"/>
    </xf>
    <xf numFmtId="0" fontId="21" fillId="4" borderId="7" xfId="0" applyFont="1" applyFill="1" applyBorder="1" applyAlignment="1">
      <alignment horizontal="center" vertical="center" wrapText="1" shrinkToFit="1"/>
    </xf>
    <xf numFmtId="0" fontId="11" fillId="10" borderId="30" xfId="0" applyFont="1" applyFill="1" applyBorder="1" applyAlignment="1">
      <alignment horizontal="left" vertical="center" shrinkToFit="1"/>
    </xf>
    <xf numFmtId="0" fontId="8" fillId="10" borderId="31" xfId="0" applyFont="1" applyFill="1" applyBorder="1" applyAlignment="1">
      <alignment vertical="center" shrinkToFit="1"/>
    </xf>
    <xf numFmtId="0" fontId="20" fillId="2" borderId="5" xfId="0" applyFont="1" applyFill="1" applyBorder="1" applyAlignment="1">
      <alignment horizontal="center" vertical="center" wrapText="1" shrinkToFit="1"/>
    </xf>
    <xf numFmtId="0" fontId="21" fillId="2" borderId="23" xfId="0" applyFont="1" applyFill="1" applyBorder="1" applyAlignment="1">
      <alignment horizontal="center" vertical="center" wrapText="1" shrinkToFit="1"/>
    </xf>
    <xf numFmtId="0" fontId="21" fillId="2" borderId="7" xfId="0" applyFont="1" applyFill="1" applyBorder="1" applyAlignment="1">
      <alignment horizontal="center" vertical="center" wrapText="1" shrinkToFit="1"/>
    </xf>
    <xf numFmtId="0" fontId="5" fillId="10" borderId="32" xfId="0" applyFont="1" applyFill="1" applyBorder="1" applyAlignment="1">
      <alignment horizontal="center" vertical="center" wrapText="1" shrinkToFit="1"/>
    </xf>
    <xf numFmtId="0" fontId="6" fillId="10" borderId="33" xfId="0" applyFont="1" applyFill="1" applyBorder="1" applyAlignment="1">
      <alignment horizontal="center" vertical="center" wrapText="1" shrinkToFit="1"/>
    </xf>
    <xf numFmtId="0" fontId="5" fillId="10" borderId="5" xfId="0" applyFont="1" applyFill="1" applyBorder="1" applyAlignment="1">
      <alignment horizontal="center" vertical="center" wrapText="1" shrinkToFit="1"/>
    </xf>
    <xf numFmtId="0" fontId="6" fillId="10" borderId="2" xfId="0" applyFont="1" applyFill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zoomScale="60" zoomScaleNormal="60" workbookViewId="0" topLeftCell="A40">
      <selection activeCell="Y44" sqref="Y44"/>
    </sheetView>
  </sheetViews>
  <sheetFormatPr defaultColWidth="9.00390625" defaultRowHeight="12.75"/>
  <cols>
    <col min="1" max="1" width="20.75390625" style="0" customWidth="1"/>
    <col min="2" max="2" width="6.75390625" style="0" customWidth="1"/>
    <col min="3" max="3" width="13.00390625" style="0" customWidth="1"/>
    <col min="4" max="4" width="10.875" style="0" customWidth="1"/>
    <col min="5" max="5" width="10.125" style="0" customWidth="1"/>
    <col min="6" max="6" width="6.875" style="0" customWidth="1"/>
    <col min="7" max="7" width="8.125" style="0" customWidth="1"/>
    <col min="8" max="8" width="6.875" style="0" customWidth="1"/>
    <col min="9" max="9" width="8.375" style="0" customWidth="1"/>
    <col min="10" max="10" width="7.625" style="0" customWidth="1"/>
    <col min="11" max="11" width="6.875" style="0" customWidth="1"/>
    <col min="12" max="12" width="6.75390625" style="0" customWidth="1"/>
    <col min="13" max="13" width="8.625" style="0" customWidth="1"/>
    <col min="14" max="14" width="6.75390625" style="0" customWidth="1"/>
    <col min="15" max="15" width="8.125" style="0" customWidth="1"/>
    <col min="16" max="16" width="6.875" style="0" customWidth="1"/>
    <col min="17" max="17" width="9.125" style="0" hidden="1" customWidth="1"/>
    <col min="18" max="18" width="9.25390625" style="0" customWidth="1"/>
    <col min="19" max="19" width="9.875" style="0" customWidth="1"/>
    <col min="20" max="20" width="8.75390625" style="0" customWidth="1"/>
    <col min="21" max="21" width="9.625" style="0" customWidth="1"/>
    <col min="22" max="22" width="8.875" style="0" customWidth="1"/>
    <col min="23" max="23" width="10.625" style="0" customWidth="1"/>
    <col min="24" max="24" width="9.625" style="0" customWidth="1"/>
    <col min="25" max="25" width="9.25390625" style="0" customWidth="1"/>
    <col min="26" max="26" width="9.625" style="0" customWidth="1"/>
    <col min="27" max="27" width="10.00390625" style="0" customWidth="1"/>
    <col min="28" max="28" width="9.00390625" style="0" customWidth="1"/>
    <col min="29" max="29" width="11.875" style="0" customWidth="1"/>
  </cols>
  <sheetData>
    <row r="1" spans="1:29" ht="54" customHeight="1">
      <c r="A1" s="161" t="s">
        <v>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</row>
    <row r="2" spans="1:29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46.5" customHeight="1">
      <c r="A3" s="175" t="s">
        <v>3</v>
      </c>
      <c r="B3" s="173" t="s">
        <v>2</v>
      </c>
      <c r="C3" s="28" t="s">
        <v>56</v>
      </c>
      <c r="D3" s="27" t="s">
        <v>5</v>
      </c>
      <c r="E3" s="170" t="s">
        <v>6</v>
      </c>
      <c r="F3" s="171"/>
      <c r="G3" s="171"/>
      <c r="H3" s="172"/>
      <c r="I3" s="162" t="s">
        <v>7</v>
      </c>
      <c r="J3" s="163"/>
      <c r="K3" s="163"/>
      <c r="L3" s="164"/>
      <c r="M3" s="165" t="s">
        <v>12</v>
      </c>
      <c r="N3" s="166"/>
      <c r="O3" s="166"/>
      <c r="P3" s="167"/>
      <c r="Q3" s="112"/>
      <c r="R3" s="152" t="s">
        <v>13</v>
      </c>
      <c r="S3" s="153"/>
      <c r="T3" s="153"/>
      <c r="U3" s="154"/>
      <c r="V3" s="155" t="s">
        <v>14</v>
      </c>
      <c r="W3" s="156"/>
      <c r="X3" s="156"/>
      <c r="Y3" s="157"/>
      <c r="Z3" s="158" t="s">
        <v>15</v>
      </c>
      <c r="AA3" s="159"/>
      <c r="AB3" s="159"/>
      <c r="AC3" s="160"/>
    </row>
    <row r="4" spans="1:29" ht="78.75" customHeight="1" thickBot="1">
      <c r="A4" s="176"/>
      <c r="B4" s="174"/>
      <c r="C4" s="26" t="s">
        <v>8</v>
      </c>
      <c r="D4" s="26" t="s">
        <v>8</v>
      </c>
      <c r="E4" s="7" t="s">
        <v>8</v>
      </c>
      <c r="F4" s="8" t="s">
        <v>9</v>
      </c>
      <c r="G4" s="8" t="s">
        <v>10</v>
      </c>
      <c r="H4" s="9" t="s">
        <v>11</v>
      </c>
      <c r="I4" s="10" t="s">
        <v>8</v>
      </c>
      <c r="J4" s="11" t="s">
        <v>9</v>
      </c>
      <c r="K4" s="11" t="s">
        <v>10</v>
      </c>
      <c r="L4" s="12" t="s">
        <v>11</v>
      </c>
      <c r="M4" s="13" t="s">
        <v>8</v>
      </c>
      <c r="N4" s="14" t="s">
        <v>9</v>
      </c>
      <c r="O4" s="14" t="s">
        <v>10</v>
      </c>
      <c r="P4" s="15" t="s">
        <v>11</v>
      </c>
      <c r="Q4" s="4"/>
      <c r="R4" s="16" t="s">
        <v>8</v>
      </c>
      <c r="S4" s="17" t="s">
        <v>9</v>
      </c>
      <c r="T4" s="17" t="s">
        <v>10</v>
      </c>
      <c r="U4" s="18" t="s">
        <v>11</v>
      </c>
      <c r="V4" s="19" t="s">
        <v>8</v>
      </c>
      <c r="W4" s="20" t="s">
        <v>9</v>
      </c>
      <c r="X4" s="20" t="s">
        <v>10</v>
      </c>
      <c r="Y4" s="21" t="s">
        <v>11</v>
      </c>
      <c r="Z4" s="22" t="s">
        <v>8</v>
      </c>
      <c r="AA4" s="23" t="s">
        <v>9</v>
      </c>
      <c r="AB4" s="23" t="s">
        <v>10</v>
      </c>
      <c r="AC4" s="24" t="s">
        <v>11</v>
      </c>
    </row>
    <row r="5" spans="1:29" ht="49.5" customHeight="1">
      <c r="A5" s="34" t="s">
        <v>16</v>
      </c>
      <c r="B5" s="35">
        <v>8</v>
      </c>
      <c r="C5" s="36">
        <v>206</v>
      </c>
      <c r="D5" s="36">
        <v>206</v>
      </c>
      <c r="E5" s="37">
        <v>206</v>
      </c>
      <c r="F5" s="38">
        <v>0</v>
      </c>
      <c r="G5" s="38">
        <v>30</v>
      </c>
      <c r="H5" s="39">
        <f>G5/E5*100</f>
        <v>14.563106796116504</v>
      </c>
      <c r="I5" s="37">
        <v>206</v>
      </c>
      <c r="J5" s="38">
        <v>0</v>
      </c>
      <c r="K5" s="38">
        <v>57</v>
      </c>
      <c r="L5" s="40">
        <f>K5/I5*100</f>
        <v>27.669902912621357</v>
      </c>
      <c r="M5" s="37">
        <v>206</v>
      </c>
      <c r="N5" s="38">
        <v>0</v>
      </c>
      <c r="O5" s="38">
        <v>75</v>
      </c>
      <c r="P5" s="39">
        <f>O5/M5*100</f>
        <v>36.407766990291265</v>
      </c>
      <c r="Q5" s="41"/>
      <c r="R5" s="37">
        <v>206</v>
      </c>
      <c r="S5" s="38">
        <f aca="true" t="shared" si="0" ref="S5:S44">R5-D5</f>
        <v>0</v>
      </c>
      <c r="T5" s="38">
        <v>85</v>
      </c>
      <c r="U5" s="39">
        <f>T5/R5*100</f>
        <v>41.262135922330096</v>
      </c>
      <c r="V5" s="146">
        <v>206</v>
      </c>
      <c r="W5" s="133">
        <f>V5-D5</f>
        <v>0</v>
      </c>
      <c r="X5" s="133">
        <v>92</v>
      </c>
      <c r="Y5" s="136">
        <f>X5/V5*100</f>
        <v>44.66019417475729</v>
      </c>
      <c r="Z5" s="42"/>
      <c r="AA5" s="43"/>
      <c r="AB5" s="43"/>
      <c r="AC5" s="30" t="e">
        <f>AB5/Z5*100</f>
        <v>#DIV/0!</v>
      </c>
    </row>
    <row r="6" spans="1:29" ht="49.5" customHeight="1">
      <c r="A6" s="44" t="s">
        <v>17</v>
      </c>
      <c r="B6" s="35">
        <v>9</v>
      </c>
      <c r="C6" s="45">
        <v>286</v>
      </c>
      <c r="D6" s="45">
        <v>286</v>
      </c>
      <c r="E6" s="46">
        <v>286</v>
      </c>
      <c r="F6" s="38">
        <v>0</v>
      </c>
      <c r="G6" s="47">
        <v>45</v>
      </c>
      <c r="H6" s="39">
        <f aca="true" t="shared" si="1" ref="H6:H45">G6/E6*100</f>
        <v>15.734265734265735</v>
      </c>
      <c r="I6" s="46">
        <v>287</v>
      </c>
      <c r="J6" s="47">
        <v>1</v>
      </c>
      <c r="K6" s="47">
        <v>103</v>
      </c>
      <c r="L6" s="40">
        <f aca="true" t="shared" si="2" ref="L6:L45">K6/I6*100</f>
        <v>35.88850174216028</v>
      </c>
      <c r="M6" s="46">
        <v>287</v>
      </c>
      <c r="N6" s="47">
        <v>1</v>
      </c>
      <c r="O6" s="47">
        <v>114</v>
      </c>
      <c r="P6" s="39">
        <f aca="true" t="shared" si="3" ref="P6:P44">O6/M6*100</f>
        <v>39.721254355400696</v>
      </c>
      <c r="Q6" s="41"/>
      <c r="R6" s="46">
        <v>288</v>
      </c>
      <c r="S6" s="38">
        <f t="shared" si="0"/>
        <v>2</v>
      </c>
      <c r="T6" s="47">
        <v>135</v>
      </c>
      <c r="U6" s="39">
        <f aca="true" t="shared" si="4" ref="U6:U45">T6/R6*100</f>
        <v>46.875</v>
      </c>
      <c r="V6" s="46">
        <v>288</v>
      </c>
      <c r="W6" s="38">
        <f aca="true" t="shared" si="5" ref="W6:W44">V6-D6</f>
        <v>2</v>
      </c>
      <c r="X6" s="47">
        <v>157</v>
      </c>
      <c r="Y6" s="39">
        <f aca="true" t="shared" si="6" ref="Y6:Y45">X6/V6*100</f>
        <v>54.513888888888886</v>
      </c>
      <c r="Z6" s="48" t="s">
        <v>0</v>
      </c>
      <c r="AA6" s="49"/>
      <c r="AB6" s="49"/>
      <c r="AC6" s="30" t="e">
        <f aca="true" t="shared" si="7" ref="AC6:AC45">AB6/Z6*100</f>
        <v>#VALUE!</v>
      </c>
    </row>
    <row r="7" spans="1:29" ht="49.5" customHeight="1">
      <c r="A7" s="44" t="s">
        <v>18</v>
      </c>
      <c r="B7" s="35">
        <v>10</v>
      </c>
      <c r="C7" s="45">
        <v>241</v>
      </c>
      <c r="D7" s="45">
        <v>241</v>
      </c>
      <c r="E7" s="46">
        <v>241</v>
      </c>
      <c r="F7" s="38">
        <v>0</v>
      </c>
      <c r="G7" s="47">
        <v>38</v>
      </c>
      <c r="H7" s="39">
        <f t="shared" si="1"/>
        <v>15.767634854771783</v>
      </c>
      <c r="I7" s="46">
        <v>243</v>
      </c>
      <c r="J7" s="47">
        <v>2</v>
      </c>
      <c r="K7" s="47">
        <v>68</v>
      </c>
      <c r="L7" s="40">
        <f t="shared" si="2"/>
        <v>27.983539094650205</v>
      </c>
      <c r="M7" s="46">
        <v>245</v>
      </c>
      <c r="N7" s="47">
        <v>4</v>
      </c>
      <c r="O7" s="47">
        <v>100</v>
      </c>
      <c r="P7" s="39">
        <f t="shared" si="3"/>
        <v>40.816326530612244</v>
      </c>
      <c r="Q7" s="41"/>
      <c r="R7" s="46">
        <v>245</v>
      </c>
      <c r="S7" s="38">
        <f t="shared" si="0"/>
        <v>4</v>
      </c>
      <c r="T7" s="47">
        <v>122</v>
      </c>
      <c r="U7" s="39">
        <f t="shared" si="4"/>
        <v>49.795918367346935</v>
      </c>
      <c r="V7" s="46">
        <v>245</v>
      </c>
      <c r="W7" s="38">
        <f t="shared" si="5"/>
        <v>4</v>
      </c>
      <c r="X7" s="47">
        <v>159</v>
      </c>
      <c r="Y7" s="39">
        <f t="shared" si="6"/>
        <v>64.89795918367346</v>
      </c>
      <c r="Z7" s="48" t="s">
        <v>0</v>
      </c>
      <c r="AA7" s="49"/>
      <c r="AB7" s="49"/>
      <c r="AC7" s="30" t="e">
        <f t="shared" si="7"/>
        <v>#VALUE!</v>
      </c>
    </row>
    <row r="8" spans="1:29" ht="49.5" customHeight="1">
      <c r="A8" s="44" t="s">
        <v>19</v>
      </c>
      <c r="B8" s="35">
        <v>11</v>
      </c>
      <c r="C8" s="45">
        <v>394</v>
      </c>
      <c r="D8" s="45">
        <v>394</v>
      </c>
      <c r="E8" s="46">
        <v>394</v>
      </c>
      <c r="F8" s="38">
        <v>0</v>
      </c>
      <c r="G8" s="47">
        <v>35</v>
      </c>
      <c r="H8" s="50">
        <f t="shared" si="1"/>
        <v>8.883248730964468</v>
      </c>
      <c r="I8" s="46">
        <v>394</v>
      </c>
      <c r="J8" s="47">
        <v>0</v>
      </c>
      <c r="K8" s="47">
        <v>63</v>
      </c>
      <c r="L8" s="51">
        <f t="shared" si="2"/>
        <v>15.989847715736042</v>
      </c>
      <c r="M8" s="52">
        <v>394</v>
      </c>
      <c r="N8" s="53">
        <v>0</v>
      </c>
      <c r="O8" s="53">
        <v>95</v>
      </c>
      <c r="P8" s="54">
        <f t="shared" si="3"/>
        <v>24.111675126903553</v>
      </c>
      <c r="Q8" s="41"/>
      <c r="R8" s="46">
        <v>394</v>
      </c>
      <c r="S8" s="38">
        <f t="shared" si="0"/>
        <v>0</v>
      </c>
      <c r="T8" s="47">
        <v>128</v>
      </c>
      <c r="U8" s="39">
        <f t="shared" si="4"/>
        <v>32.48730964467005</v>
      </c>
      <c r="V8" s="132">
        <v>395</v>
      </c>
      <c r="W8" s="133">
        <f t="shared" si="5"/>
        <v>1</v>
      </c>
      <c r="X8" s="134">
        <v>168</v>
      </c>
      <c r="Y8" s="135">
        <f t="shared" si="6"/>
        <v>42.53164556962025</v>
      </c>
      <c r="Z8" s="48" t="s">
        <v>0</v>
      </c>
      <c r="AA8" s="49"/>
      <c r="AB8" s="49"/>
      <c r="AC8" s="30" t="e">
        <f t="shared" si="7"/>
        <v>#VALUE!</v>
      </c>
    </row>
    <row r="9" spans="1:29" ht="49.5" customHeight="1">
      <c r="A9" s="44" t="s">
        <v>20</v>
      </c>
      <c r="B9" s="35">
        <v>12</v>
      </c>
      <c r="C9" s="45">
        <v>270</v>
      </c>
      <c r="D9" s="45">
        <v>270</v>
      </c>
      <c r="E9" s="46">
        <v>270</v>
      </c>
      <c r="F9" s="38">
        <v>0</v>
      </c>
      <c r="G9" s="47">
        <v>12</v>
      </c>
      <c r="H9" s="50">
        <f t="shared" si="1"/>
        <v>4.444444444444445</v>
      </c>
      <c r="I9" s="46">
        <v>270</v>
      </c>
      <c r="J9" s="47">
        <v>0</v>
      </c>
      <c r="K9" s="47">
        <v>35</v>
      </c>
      <c r="L9" s="51">
        <f t="shared" si="2"/>
        <v>12.962962962962962</v>
      </c>
      <c r="M9" s="52">
        <v>270</v>
      </c>
      <c r="N9" s="53">
        <v>0</v>
      </c>
      <c r="O9" s="53">
        <v>60</v>
      </c>
      <c r="P9" s="54">
        <f t="shared" si="3"/>
        <v>22.22222222222222</v>
      </c>
      <c r="Q9" s="41"/>
      <c r="R9" s="98">
        <v>270</v>
      </c>
      <c r="S9" s="99">
        <f t="shared" si="0"/>
        <v>0</v>
      </c>
      <c r="T9" s="100">
        <v>80</v>
      </c>
      <c r="U9" s="101">
        <f t="shared" si="4"/>
        <v>29.629629629629626</v>
      </c>
      <c r="V9" s="132">
        <v>270</v>
      </c>
      <c r="W9" s="133">
        <f t="shared" si="5"/>
        <v>0</v>
      </c>
      <c r="X9" s="134">
        <v>115</v>
      </c>
      <c r="Y9" s="135">
        <f t="shared" si="6"/>
        <v>42.592592592592595</v>
      </c>
      <c r="Z9" s="48" t="s">
        <v>0</v>
      </c>
      <c r="AA9" s="49"/>
      <c r="AB9" s="49"/>
      <c r="AC9" s="30" t="e">
        <f t="shared" si="7"/>
        <v>#VALUE!</v>
      </c>
    </row>
    <row r="10" spans="1:29" ht="49.5" customHeight="1">
      <c r="A10" s="44" t="s">
        <v>21</v>
      </c>
      <c r="B10" s="35">
        <v>13</v>
      </c>
      <c r="C10" s="45">
        <v>843</v>
      </c>
      <c r="D10" s="45">
        <v>843</v>
      </c>
      <c r="E10" s="46">
        <v>843</v>
      </c>
      <c r="F10" s="38">
        <v>0</v>
      </c>
      <c r="G10" s="47">
        <v>102</v>
      </c>
      <c r="H10" s="39">
        <f t="shared" si="1"/>
        <v>12.099644128113878</v>
      </c>
      <c r="I10" s="46">
        <v>844</v>
      </c>
      <c r="J10" s="47">
        <v>1</v>
      </c>
      <c r="K10" s="47">
        <v>220</v>
      </c>
      <c r="L10" s="40">
        <f t="shared" si="2"/>
        <v>26.066350710900476</v>
      </c>
      <c r="M10" s="46">
        <v>844</v>
      </c>
      <c r="N10" s="47">
        <v>1</v>
      </c>
      <c r="O10" s="47">
        <v>277</v>
      </c>
      <c r="P10" s="39">
        <f t="shared" si="3"/>
        <v>32.81990521327014</v>
      </c>
      <c r="Q10" s="41"/>
      <c r="R10" s="46">
        <v>844</v>
      </c>
      <c r="S10" s="38">
        <f t="shared" si="0"/>
        <v>1</v>
      </c>
      <c r="T10" s="47">
        <v>349</v>
      </c>
      <c r="U10" s="39">
        <f t="shared" si="4"/>
        <v>41.350710900473935</v>
      </c>
      <c r="V10" s="46">
        <v>844</v>
      </c>
      <c r="W10" s="38">
        <f t="shared" si="5"/>
        <v>1</v>
      </c>
      <c r="X10" s="47">
        <v>433</v>
      </c>
      <c r="Y10" s="39">
        <f t="shared" si="6"/>
        <v>51.30331753554502</v>
      </c>
      <c r="Z10" s="48" t="s">
        <v>0</v>
      </c>
      <c r="AA10" s="49"/>
      <c r="AB10" s="49"/>
      <c r="AC10" s="30" t="e">
        <f t="shared" si="7"/>
        <v>#VALUE!</v>
      </c>
    </row>
    <row r="11" spans="1:29" ht="49.5" customHeight="1">
      <c r="A11" s="34" t="s">
        <v>22</v>
      </c>
      <c r="B11" s="35">
        <v>14</v>
      </c>
      <c r="C11" s="45">
        <v>559</v>
      </c>
      <c r="D11" s="45">
        <v>559</v>
      </c>
      <c r="E11" s="46">
        <v>559</v>
      </c>
      <c r="F11" s="47">
        <v>0</v>
      </c>
      <c r="G11" s="47">
        <v>87</v>
      </c>
      <c r="H11" s="39">
        <f t="shared" si="1"/>
        <v>15.56350626118068</v>
      </c>
      <c r="I11" s="55">
        <v>559</v>
      </c>
      <c r="J11" s="56">
        <v>0</v>
      </c>
      <c r="K11" s="56">
        <v>145</v>
      </c>
      <c r="L11" s="40">
        <f t="shared" si="2"/>
        <v>25.939177101967797</v>
      </c>
      <c r="M11" s="46">
        <v>559</v>
      </c>
      <c r="N11" s="47">
        <v>0</v>
      </c>
      <c r="O11" s="47">
        <v>185</v>
      </c>
      <c r="P11" s="39">
        <f t="shared" si="3"/>
        <v>33.09481216457961</v>
      </c>
      <c r="Q11" s="41"/>
      <c r="R11" s="46">
        <v>559</v>
      </c>
      <c r="S11" s="38">
        <f t="shared" si="0"/>
        <v>0</v>
      </c>
      <c r="T11" s="47">
        <v>237</v>
      </c>
      <c r="U11" s="39">
        <f t="shared" si="4"/>
        <v>42.39713774597496</v>
      </c>
      <c r="V11" s="46">
        <v>559</v>
      </c>
      <c r="W11" s="38">
        <f t="shared" si="5"/>
        <v>0</v>
      </c>
      <c r="X11" s="47">
        <v>269</v>
      </c>
      <c r="Y11" s="39">
        <f t="shared" si="6"/>
        <v>48.1216457960644</v>
      </c>
      <c r="Z11" s="48" t="s">
        <v>0</v>
      </c>
      <c r="AA11" s="49"/>
      <c r="AB11" s="49"/>
      <c r="AC11" s="30" t="e">
        <f t="shared" si="7"/>
        <v>#VALUE!</v>
      </c>
    </row>
    <row r="12" spans="1:29" ht="49.5" customHeight="1">
      <c r="A12" s="44" t="s">
        <v>23</v>
      </c>
      <c r="B12" s="35">
        <v>15</v>
      </c>
      <c r="C12" s="45">
        <v>291</v>
      </c>
      <c r="D12" s="45">
        <v>291</v>
      </c>
      <c r="E12" s="46">
        <v>291</v>
      </c>
      <c r="F12" s="47">
        <v>0</v>
      </c>
      <c r="G12" s="47">
        <v>40</v>
      </c>
      <c r="H12" s="39">
        <f t="shared" si="1"/>
        <v>13.745704467353953</v>
      </c>
      <c r="I12" s="46">
        <v>291</v>
      </c>
      <c r="J12" s="47">
        <v>0</v>
      </c>
      <c r="K12" s="47">
        <v>86</v>
      </c>
      <c r="L12" s="40">
        <f t="shared" si="2"/>
        <v>29.553264604810998</v>
      </c>
      <c r="M12" s="46">
        <v>291</v>
      </c>
      <c r="N12" s="47">
        <v>0</v>
      </c>
      <c r="O12" s="47">
        <v>124</v>
      </c>
      <c r="P12" s="39">
        <f t="shared" si="3"/>
        <v>42.61168384879725</v>
      </c>
      <c r="Q12" s="41"/>
      <c r="R12" s="46">
        <v>291</v>
      </c>
      <c r="S12" s="38">
        <f t="shared" si="0"/>
        <v>0</v>
      </c>
      <c r="T12" s="47">
        <v>143</v>
      </c>
      <c r="U12" s="39">
        <f t="shared" si="4"/>
        <v>49.140893470790374</v>
      </c>
      <c r="V12" s="46">
        <v>291</v>
      </c>
      <c r="W12" s="38">
        <f t="shared" si="5"/>
        <v>0</v>
      </c>
      <c r="X12" s="47">
        <v>158</v>
      </c>
      <c r="Y12" s="39">
        <f t="shared" si="6"/>
        <v>54.29553264604811</v>
      </c>
      <c r="Z12" s="48" t="s">
        <v>0</v>
      </c>
      <c r="AA12" s="49"/>
      <c r="AB12" s="49"/>
      <c r="AC12" s="30" t="e">
        <f t="shared" si="7"/>
        <v>#VALUE!</v>
      </c>
    </row>
    <row r="13" spans="1:29" ht="49.5" customHeight="1">
      <c r="A13" s="44" t="s">
        <v>24</v>
      </c>
      <c r="B13" s="35">
        <v>16</v>
      </c>
      <c r="C13" s="45">
        <v>259</v>
      </c>
      <c r="D13" s="45">
        <v>259</v>
      </c>
      <c r="E13" s="46">
        <v>259</v>
      </c>
      <c r="F13" s="47">
        <v>0</v>
      </c>
      <c r="G13" s="47">
        <v>39</v>
      </c>
      <c r="H13" s="39">
        <f t="shared" si="1"/>
        <v>15.057915057915059</v>
      </c>
      <c r="I13" s="46">
        <v>259</v>
      </c>
      <c r="J13" s="47">
        <v>0</v>
      </c>
      <c r="K13" s="47">
        <v>75</v>
      </c>
      <c r="L13" s="40">
        <f t="shared" si="2"/>
        <v>28.957528957528954</v>
      </c>
      <c r="M13" s="46">
        <v>259</v>
      </c>
      <c r="N13" s="47">
        <v>0</v>
      </c>
      <c r="O13" s="47">
        <v>105</v>
      </c>
      <c r="P13" s="39">
        <f t="shared" si="3"/>
        <v>40.54054054054054</v>
      </c>
      <c r="Q13" s="41"/>
      <c r="R13" s="46">
        <v>259</v>
      </c>
      <c r="S13" s="38">
        <f t="shared" si="0"/>
        <v>0</v>
      </c>
      <c r="T13" s="47">
        <v>134</v>
      </c>
      <c r="U13" s="39">
        <f t="shared" si="4"/>
        <v>51.737451737451735</v>
      </c>
      <c r="V13" s="46">
        <v>259</v>
      </c>
      <c r="W13" s="38">
        <f t="shared" si="5"/>
        <v>0</v>
      </c>
      <c r="X13" s="47">
        <v>151</v>
      </c>
      <c r="Y13" s="39">
        <f t="shared" si="6"/>
        <v>58.301158301158296</v>
      </c>
      <c r="Z13" s="48" t="s">
        <v>0</v>
      </c>
      <c r="AA13" s="49"/>
      <c r="AB13" s="49"/>
      <c r="AC13" s="30" t="e">
        <f t="shared" si="7"/>
        <v>#VALUE!</v>
      </c>
    </row>
    <row r="14" spans="1:29" ht="49.5" customHeight="1">
      <c r="A14" s="44" t="s">
        <v>25</v>
      </c>
      <c r="B14" s="35">
        <v>17</v>
      </c>
      <c r="C14" s="45">
        <v>386</v>
      </c>
      <c r="D14" s="45">
        <v>386</v>
      </c>
      <c r="E14" s="46">
        <v>386</v>
      </c>
      <c r="F14" s="47">
        <v>0</v>
      </c>
      <c r="G14" s="47">
        <v>48</v>
      </c>
      <c r="H14" s="39">
        <f t="shared" si="1"/>
        <v>12.435233160621761</v>
      </c>
      <c r="I14" s="46">
        <v>386</v>
      </c>
      <c r="J14" s="47">
        <v>0</v>
      </c>
      <c r="K14" s="47">
        <v>112</v>
      </c>
      <c r="L14" s="40">
        <f t="shared" si="2"/>
        <v>29.015544041450774</v>
      </c>
      <c r="M14" s="46">
        <v>386</v>
      </c>
      <c r="N14" s="47">
        <v>0</v>
      </c>
      <c r="O14" s="47">
        <v>144</v>
      </c>
      <c r="P14" s="39">
        <f t="shared" si="3"/>
        <v>37.30569948186528</v>
      </c>
      <c r="Q14" s="41"/>
      <c r="R14" s="46">
        <v>386</v>
      </c>
      <c r="S14" s="38">
        <f t="shared" si="0"/>
        <v>0</v>
      </c>
      <c r="T14" s="47">
        <v>169</v>
      </c>
      <c r="U14" s="39">
        <f t="shared" si="4"/>
        <v>43.78238341968912</v>
      </c>
      <c r="V14" s="46">
        <v>386</v>
      </c>
      <c r="W14" s="38">
        <f t="shared" si="5"/>
        <v>0</v>
      </c>
      <c r="X14" s="47">
        <v>220</v>
      </c>
      <c r="Y14" s="39">
        <f t="shared" si="6"/>
        <v>56.994818652849744</v>
      </c>
      <c r="Z14" s="48" t="s">
        <v>0</v>
      </c>
      <c r="AA14" s="49"/>
      <c r="AB14" s="49"/>
      <c r="AC14" s="30" t="e">
        <f t="shared" si="7"/>
        <v>#VALUE!</v>
      </c>
    </row>
    <row r="15" spans="1:29" ht="49.5" customHeight="1">
      <c r="A15" s="44" t="s">
        <v>26</v>
      </c>
      <c r="B15" s="35">
        <v>18</v>
      </c>
      <c r="C15" s="45">
        <v>269</v>
      </c>
      <c r="D15" s="45">
        <v>269</v>
      </c>
      <c r="E15" s="46">
        <v>269</v>
      </c>
      <c r="F15" s="47">
        <v>0</v>
      </c>
      <c r="G15" s="47">
        <v>35</v>
      </c>
      <c r="H15" s="39">
        <f t="shared" si="1"/>
        <v>13.011152416356877</v>
      </c>
      <c r="I15" s="46">
        <v>269</v>
      </c>
      <c r="J15" s="47">
        <v>0</v>
      </c>
      <c r="K15" s="47">
        <v>76</v>
      </c>
      <c r="L15" s="40">
        <f t="shared" si="2"/>
        <v>28.25278810408922</v>
      </c>
      <c r="M15" s="46">
        <v>269</v>
      </c>
      <c r="N15" s="47">
        <v>0</v>
      </c>
      <c r="O15" s="47">
        <v>89</v>
      </c>
      <c r="P15" s="39">
        <f t="shared" si="3"/>
        <v>33.08550185873606</v>
      </c>
      <c r="Q15" s="41"/>
      <c r="R15" s="46">
        <v>269</v>
      </c>
      <c r="S15" s="38">
        <f t="shared" si="0"/>
        <v>0</v>
      </c>
      <c r="T15" s="47">
        <v>114</v>
      </c>
      <c r="U15" s="39">
        <f t="shared" si="4"/>
        <v>42.37918215613383</v>
      </c>
      <c r="V15" s="46">
        <v>269</v>
      </c>
      <c r="W15" s="38">
        <f t="shared" si="5"/>
        <v>0</v>
      </c>
      <c r="X15" s="47">
        <v>125</v>
      </c>
      <c r="Y15" s="39">
        <f t="shared" si="6"/>
        <v>46.468401486988846</v>
      </c>
      <c r="Z15" s="48" t="s">
        <v>0</v>
      </c>
      <c r="AA15" s="49"/>
      <c r="AB15" s="49"/>
      <c r="AC15" s="30" t="e">
        <f t="shared" si="7"/>
        <v>#VALUE!</v>
      </c>
    </row>
    <row r="16" spans="1:29" ht="49.5" customHeight="1">
      <c r="A16" s="44" t="s">
        <v>27</v>
      </c>
      <c r="B16" s="35">
        <v>19</v>
      </c>
      <c r="C16" s="45">
        <v>540</v>
      </c>
      <c r="D16" s="45">
        <v>540</v>
      </c>
      <c r="E16" s="46">
        <v>540</v>
      </c>
      <c r="F16" s="47">
        <v>0</v>
      </c>
      <c r="G16" s="47">
        <v>45</v>
      </c>
      <c r="H16" s="50">
        <f t="shared" si="1"/>
        <v>8.333333333333332</v>
      </c>
      <c r="I16" s="46">
        <v>542</v>
      </c>
      <c r="J16" s="47">
        <v>2</v>
      </c>
      <c r="K16" s="47">
        <v>135</v>
      </c>
      <c r="L16" s="40">
        <f t="shared" si="2"/>
        <v>24.907749077490777</v>
      </c>
      <c r="M16" s="46">
        <v>543</v>
      </c>
      <c r="N16" s="47">
        <v>3</v>
      </c>
      <c r="O16" s="47">
        <v>193</v>
      </c>
      <c r="P16" s="39">
        <f t="shared" si="3"/>
        <v>35.543278084714544</v>
      </c>
      <c r="Q16" s="41"/>
      <c r="R16" s="46">
        <v>543</v>
      </c>
      <c r="S16" s="38">
        <f t="shared" si="0"/>
        <v>3</v>
      </c>
      <c r="T16" s="47">
        <v>207</v>
      </c>
      <c r="U16" s="39">
        <f t="shared" si="4"/>
        <v>38.12154696132597</v>
      </c>
      <c r="V16" s="46">
        <v>543</v>
      </c>
      <c r="W16" s="38">
        <f t="shared" si="5"/>
        <v>3</v>
      </c>
      <c r="X16" s="47">
        <v>256</v>
      </c>
      <c r="Y16" s="39">
        <f t="shared" si="6"/>
        <v>47.14548802946593</v>
      </c>
      <c r="Z16" s="48" t="s">
        <v>0</v>
      </c>
      <c r="AA16" s="49"/>
      <c r="AB16" s="49"/>
      <c r="AC16" s="30" t="e">
        <f t="shared" si="7"/>
        <v>#VALUE!</v>
      </c>
    </row>
    <row r="17" spans="1:29" ht="49.5" customHeight="1">
      <c r="A17" s="44" t="s">
        <v>28</v>
      </c>
      <c r="B17" s="35">
        <v>20</v>
      </c>
      <c r="C17" s="45">
        <v>280</v>
      </c>
      <c r="D17" s="45">
        <v>280</v>
      </c>
      <c r="E17" s="46">
        <v>280</v>
      </c>
      <c r="F17" s="47">
        <v>0</v>
      </c>
      <c r="G17" s="47">
        <v>35</v>
      </c>
      <c r="H17" s="39">
        <f t="shared" si="1"/>
        <v>12.5</v>
      </c>
      <c r="I17" s="46">
        <v>280</v>
      </c>
      <c r="J17" s="47">
        <v>0</v>
      </c>
      <c r="K17" s="47">
        <v>61</v>
      </c>
      <c r="L17" s="40">
        <f t="shared" si="2"/>
        <v>21.785714285714285</v>
      </c>
      <c r="M17" s="52">
        <v>280</v>
      </c>
      <c r="N17" s="53">
        <v>0</v>
      </c>
      <c r="O17" s="53">
        <v>70</v>
      </c>
      <c r="P17" s="54">
        <f t="shared" si="3"/>
        <v>25</v>
      </c>
      <c r="Q17" s="41"/>
      <c r="R17" s="46">
        <v>280</v>
      </c>
      <c r="S17" s="38">
        <f t="shared" si="0"/>
        <v>0</v>
      </c>
      <c r="T17" s="47">
        <v>87</v>
      </c>
      <c r="U17" s="39">
        <f t="shared" si="4"/>
        <v>31.071428571428573</v>
      </c>
      <c r="V17" s="137">
        <v>280</v>
      </c>
      <c r="W17" s="138">
        <f t="shared" si="5"/>
        <v>0</v>
      </c>
      <c r="X17" s="139">
        <v>125</v>
      </c>
      <c r="Y17" s="136">
        <f t="shared" si="6"/>
        <v>44.642857142857146</v>
      </c>
      <c r="Z17" s="48" t="s">
        <v>0</v>
      </c>
      <c r="AA17" s="49"/>
      <c r="AB17" s="49"/>
      <c r="AC17" s="30" t="e">
        <f t="shared" si="7"/>
        <v>#VALUE!</v>
      </c>
    </row>
    <row r="18" spans="1:29" ht="49.5" customHeight="1">
      <c r="A18" s="44" t="s">
        <v>29</v>
      </c>
      <c r="B18" s="35">
        <v>21</v>
      </c>
      <c r="C18" s="45">
        <v>299</v>
      </c>
      <c r="D18" s="45">
        <v>299</v>
      </c>
      <c r="E18" s="46">
        <v>299</v>
      </c>
      <c r="F18" s="47">
        <v>0</v>
      </c>
      <c r="G18" s="47">
        <v>39</v>
      </c>
      <c r="H18" s="39">
        <f t="shared" si="1"/>
        <v>13.043478260869565</v>
      </c>
      <c r="I18" s="57">
        <v>300</v>
      </c>
      <c r="J18" s="47">
        <v>1</v>
      </c>
      <c r="K18" s="47">
        <v>89</v>
      </c>
      <c r="L18" s="40">
        <f t="shared" si="2"/>
        <v>29.666666666666668</v>
      </c>
      <c r="M18" s="46">
        <v>300</v>
      </c>
      <c r="N18" s="47">
        <v>1</v>
      </c>
      <c r="O18" s="47">
        <v>112</v>
      </c>
      <c r="P18" s="39">
        <f t="shared" si="3"/>
        <v>37.333333333333336</v>
      </c>
      <c r="Q18" s="41"/>
      <c r="R18" s="46">
        <v>300</v>
      </c>
      <c r="S18" s="38">
        <f t="shared" si="0"/>
        <v>1</v>
      </c>
      <c r="T18" s="47">
        <v>136</v>
      </c>
      <c r="U18" s="39">
        <f t="shared" si="4"/>
        <v>45.33333333333333</v>
      </c>
      <c r="V18" s="46">
        <v>300</v>
      </c>
      <c r="W18" s="38">
        <f t="shared" si="5"/>
        <v>1</v>
      </c>
      <c r="X18" s="47">
        <v>146</v>
      </c>
      <c r="Y18" s="39">
        <f t="shared" si="6"/>
        <v>48.66666666666667</v>
      </c>
      <c r="Z18" s="48" t="s">
        <v>0</v>
      </c>
      <c r="AA18" s="49"/>
      <c r="AB18" s="49"/>
      <c r="AC18" s="30" t="e">
        <f t="shared" si="7"/>
        <v>#VALUE!</v>
      </c>
    </row>
    <row r="19" spans="1:29" ht="49.5" customHeight="1">
      <c r="A19" s="34" t="s">
        <v>30</v>
      </c>
      <c r="B19" s="35">
        <v>22</v>
      </c>
      <c r="C19" s="45">
        <v>242</v>
      </c>
      <c r="D19" s="45">
        <v>242</v>
      </c>
      <c r="E19" s="46">
        <v>242</v>
      </c>
      <c r="F19" s="47">
        <v>0</v>
      </c>
      <c r="G19" s="47">
        <v>19</v>
      </c>
      <c r="H19" s="50">
        <f t="shared" si="1"/>
        <v>7.851239669421488</v>
      </c>
      <c r="I19" s="46">
        <v>244</v>
      </c>
      <c r="J19" s="47">
        <v>2</v>
      </c>
      <c r="K19" s="47">
        <v>47</v>
      </c>
      <c r="L19" s="51">
        <f t="shared" si="2"/>
        <v>19.262295081967213</v>
      </c>
      <c r="M19" s="52">
        <v>244</v>
      </c>
      <c r="N19" s="53">
        <v>2</v>
      </c>
      <c r="O19" s="53">
        <v>68</v>
      </c>
      <c r="P19" s="54">
        <f t="shared" si="3"/>
        <v>27.86885245901639</v>
      </c>
      <c r="Q19" s="41"/>
      <c r="R19" s="46">
        <v>244</v>
      </c>
      <c r="S19" s="38">
        <f t="shared" si="0"/>
        <v>2</v>
      </c>
      <c r="T19" s="47">
        <v>82</v>
      </c>
      <c r="U19" s="39">
        <f t="shared" si="4"/>
        <v>33.60655737704918</v>
      </c>
      <c r="V19" s="132">
        <v>244</v>
      </c>
      <c r="W19" s="133">
        <f t="shared" si="5"/>
        <v>2</v>
      </c>
      <c r="X19" s="134">
        <v>97</v>
      </c>
      <c r="Y19" s="136">
        <f t="shared" si="6"/>
        <v>39.75409836065574</v>
      </c>
      <c r="Z19" s="48" t="s">
        <v>0</v>
      </c>
      <c r="AA19" s="49"/>
      <c r="AB19" s="49"/>
      <c r="AC19" s="30" t="e">
        <f t="shared" si="7"/>
        <v>#VALUE!</v>
      </c>
    </row>
    <row r="20" spans="1:29" ht="49.5" customHeight="1">
      <c r="A20" s="44" t="s">
        <v>31</v>
      </c>
      <c r="B20" s="35">
        <v>23</v>
      </c>
      <c r="C20" s="45">
        <v>75</v>
      </c>
      <c r="D20" s="45">
        <v>75</v>
      </c>
      <c r="E20" s="46">
        <v>75</v>
      </c>
      <c r="F20" s="47">
        <v>0</v>
      </c>
      <c r="G20" s="47">
        <v>9</v>
      </c>
      <c r="H20" s="39">
        <f t="shared" si="1"/>
        <v>12</v>
      </c>
      <c r="I20" s="46">
        <v>75</v>
      </c>
      <c r="J20" s="47">
        <v>0</v>
      </c>
      <c r="K20" s="47">
        <v>19</v>
      </c>
      <c r="L20" s="40">
        <f t="shared" si="2"/>
        <v>25.333333333333336</v>
      </c>
      <c r="M20" s="46">
        <v>75</v>
      </c>
      <c r="N20" s="47">
        <v>0</v>
      </c>
      <c r="O20" s="47">
        <v>31</v>
      </c>
      <c r="P20" s="39">
        <f t="shared" si="3"/>
        <v>41.333333333333336</v>
      </c>
      <c r="Q20" s="41"/>
      <c r="R20" s="46">
        <v>75</v>
      </c>
      <c r="S20" s="38">
        <f t="shared" si="0"/>
        <v>0</v>
      </c>
      <c r="T20" s="47">
        <v>45</v>
      </c>
      <c r="U20" s="39">
        <f t="shared" si="4"/>
        <v>60</v>
      </c>
      <c r="V20" s="46">
        <v>75</v>
      </c>
      <c r="W20" s="38">
        <f t="shared" si="5"/>
        <v>0</v>
      </c>
      <c r="X20" s="47">
        <v>50</v>
      </c>
      <c r="Y20" s="39">
        <f t="shared" si="6"/>
        <v>66.66666666666666</v>
      </c>
      <c r="Z20" s="48" t="s">
        <v>0</v>
      </c>
      <c r="AA20" s="49"/>
      <c r="AB20" s="49"/>
      <c r="AC20" s="30" t="e">
        <f t="shared" si="7"/>
        <v>#VALUE!</v>
      </c>
    </row>
    <row r="21" spans="1:29" ht="49.5" customHeight="1">
      <c r="A21" s="44" t="s">
        <v>32</v>
      </c>
      <c r="B21" s="35">
        <v>24</v>
      </c>
      <c r="C21" s="45">
        <v>225</v>
      </c>
      <c r="D21" s="45">
        <v>225</v>
      </c>
      <c r="E21" s="46">
        <v>225</v>
      </c>
      <c r="F21" s="47">
        <v>0</v>
      </c>
      <c r="G21" s="47">
        <v>15</v>
      </c>
      <c r="H21" s="50">
        <f t="shared" si="1"/>
        <v>6.666666666666667</v>
      </c>
      <c r="I21" s="46">
        <v>225</v>
      </c>
      <c r="J21" s="47">
        <v>0</v>
      </c>
      <c r="K21" s="47">
        <v>38</v>
      </c>
      <c r="L21" s="51">
        <f t="shared" si="2"/>
        <v>16.88888888888889</v>
      </c>
      <c r="M21" s="46">
        <v>226</v>
      </c>
      <c r="N21" s="47">
        <v>1</v>
      </c>
      <c r="O21" s="47">
        <v>56</v>
      </c>
      <c r="P21" s="39">
        <f t="shared" si="3"/>
        <v>24.778761061946902</v>
      </c>
      <c r="Q21" s="41"/>
      <c r="R21" s="46">
        <v>226</v>
      </c>
      <c r="S21" s="38">
        <f t="shared" si="0"/>
        <v>1</v>
      </c>
      <c r="T21" s="47">
        <v>70</v>
      </c>
      <c r="U21" s="39">
        <f t="shared" si="4"/>
        <v>30.973451327433626</v>
      </c>
      <c r="V21" s="132">
        <v>226</v>
      </c>
      <c r="W21" s="133">
        <f t="shared" si="5"/>
        <v>1</v>
      </c>
      <c r="X21" s="134">
        <v>100</v>
      </c>
      <c r="Y21" s="136">
        <f t="shared" si="6"/>
        <v>44.24778761061947</v>
      </c>
      <c r="Z21" s="48" t="s">
        <v>0</v>
      </c>
      <c r="AA21" s="49"/>
      <c r="AB21" s="49"/>
      <c r="AC21" s="30" t="e">
        <f t="shared" si="7"/>
        <v>#VALUE!</v>
      </c>
    </row>
    <row r="22" spans="1:29" ht="49.5" customHeight="1">
      <c r="A22" s="44" t="s">
        <v>33</v>
      </c>
      <c r="B22" s="35">
        <v>25</v>
      </c>
      <c r="C22" s="45">
        <v>512</v>
      </c>
      <c r="D22" s="45">
        <v>512</v>
      </c>
      <c r="E22" s="46">
        <v>512</v>
      </c>
      <c r="F22" s="47">
        <v>0</v>
      </c>
      <c r="G22" s="47">
        <v>45</v>
      </c>
      <c r="H22" s="39">
        <f t="shared" si="1"/>
        <v>8.7890625</v>
      </c>
      <c r="I22" s="46">
        <v>513</v>
      </c>
      <c r="J22" s="47">
        <v>1</v>
      </c>
      <c r="K22" s="47">
        <v>86</v>
      </c>
      <c r="L22" s="51">
        <f t="shared" si="2"/>
        <v>16.764132553606238</v>
      </c>
      <c r="M22" s="55">
        <v>513</v>
      </c>
      <c r="N22" s="56">
        <v>1</v>
      </c>
      <c r="O22" s="56">
        <v>111</v>
      </c>
      <c r="P22" s="40">
        <f t="shared" si="3"/>
        <v>21.637426900584796</v>
      </c>
      <c r="Q22" s="41"/>
      <c r="R22" s="98">
        <v>513</v>
      </c>
      <c r="S22" s="99">
        <f t="shared" si="0"/>
        <v>1</v>
      </c>
      <c r="T22" s="100">
        <v>141</v>
      </c>
      <c r="U22" s="101">
        <f t="shared" si="4"/>
        <v>27.485380116959064</v>
      </c>
      <c r="V22" s="132">
        <v>513</v>
      </c>
      <c r="W22" s="133">
        <f t="shared" si="5"/>
        <v>1</v>
      </c>
      <c r="X22" s="134">
        <v>155</v>
      </c>
      <c r="Y22" s="135">
        <f t="shared" si="6"/>
        <v>30.214424951267056</v>
      </c>
      <c r="Z22" s="48" t="s">
        <v>0</v>
      </c>
      <c r="AA22" s="49"/>
      <c r="AB22" s="49"/>
      <c r="AC22" s="30" t="e">
        <f t="shared" si="7"/>
        <v>#VALUE!</v>
      </c>
    </row>
    <row r="23" spans="1:29" ht="49.5" customHeight="1">
      <c r="A23" s="44" t="s">
        <v>34</v>
      </c>
      <c r="B23" s="35">
        <v>26</v>
      </c>
      <c r="C23" s="45">
        <v>507</v>
      </c>
      <c r="D23" s="45">
        <v>507</v>
      </c>
      <c r="E23" s="46">
        <v>508</v>
      </c>
      <c r="F23" s="47">
        <v>1</v>
      </c>
      <c r="G23" s="47">
        <v>75</v>
      </c>
      <c r="H23" s="39">
        <f t="shared" si="1"/>
        <v>14.763779527559054</v>
      </c>
      <c r="I23" s="46">
        <v>508</v>
      </c>
      <c r="J23" s="47">
        <v>1</v>
      </c>
      <c r="K23" s="47">
        <v>150</v>
      </c>
      <c r="L23" s="40">
        <f t="shared" si="2"/>
        <v>29.527559055118108</v>
      </c>
      <c r="M23" s="46">
        <v>508</v>
      </c>
      <c r="N23" s="47">
        <v>1</v>
      </c>
      <c r="O23" s="47">
        <v>186</v>
      </c>
      <c r="P23" s="39">
        <f t="shared" si="3"/>
        <v>36.61417322834646</v>
      </c>
      <c r="Q23" s="41"/>
      <c r="R23" s="46">
        <v>509</v>
      </c>
      <c r="S23" s="38">
        <f t="shared" si="0"/>
        <v>2</v>
      </c>
      <c r="T23" s="47">
        <v>226</v>
      </c>
      <c r="U23" s="39">
        <f t="shared" si="4"/>
        <v>44.4007858546169</v>
      </c>
      <c r="V23" s="46">
        <v>509</v>
      </c>
      <c r="W23" s="38">
        <f t="shared" si="5"/>
        <v>2</v>
      </c>
      <c r="X23" s="47">
        <v>276</v>
      </c>
      <c r="Y23" s="39">
        <f t="shared" si="6"/>
        <v>54.223968565815326</v>
      </c>
      <c r="Z23" s="48"/>
      <c r="AA23" s="49"/>
      <c r="AB23" s="49"/>
      <c r="AC23" s="30" t="e">
        <f t="shared" si="7"/>
        <v>#DIV/0!</v>
      </c>
    </row>
    <row r="24" spans="1:29" ht="49.5" customHeight="1">
      <c r="A24" s="44" t="s">
        <v>35</v>
      </c>
      <c r="B24" s="35">
        <v>27</v>
      </c>
      <c r="C24" s="45">
        <v>452</v>
      </c>
      <c r="D24" s="45">
        <v>452</v>
      </c>
      <c r="E24" s="46">
        <v>452</v>
      </c>
      <c r="F24" s="47">
        <v>0</v>
      </c>
      <c r="G24" s="47">
        <v>57</v>
      </c>
      <c r="H24" s="39">
        <f t="shared" si="1"/>
        <v>12.610619469026549</v>
      </c>
      <c r="I24" s="46">
        <v>452</v>
      </c>
      <c r="J24" s="47">
        <v>0</v>
      </c>
      <c r="K24" s="47">
        <v>104</v>
      </c>
      <c r="L24" s="40">
        <f t="shared" si="2"/>
        <v>23.008849557522122</v>
      </c>
      <c r="M24" s="46">
        <v>452</v>
      </c>
      <c r="N24" s="47">
        <v>0</v>
      </c>
      <c r="O24" s="47">
        <v>140</v>
      </c>
      <c r="P24" s="39">
        <f t="shared" si="3"/>
        <v>30.973451327433626</v>
      </c>
      <c r="Q24" s="41"/>
      <c r="R24" s="46">
        <v>452</v>
      </c>
      <c r="S24" s="38">
        <f t="shared" si="0"/>
        <v>0</v>
      </c>
      <c r="T24" s="47">
        <v>177</v>
      </c>
      <c r="U24" s="39">
        <f t="shared" si="4"/>
        <v>39.15929203539823</v>
      </c>
      <c r="V24" s="132">
        <v>452</v>
      </c>
      <c r="W24" s="133">
        <f t="shared" si="5"/>
        <v>0</v>
      </c>
      <c r="X24" s="134">
        <v>191</v>
      </c>
      <c r="Y24" s="136">
        <f t="shared" si="6"/>
        <v>42.256637168141594</v>
      </c>
      <c r="Z24" s="48"/>
      <c r="AA24" s="49"/>
      <c r="AB24" s="49"/>
      <c r="AC24" s="30" t="e">
        <f t="shared" si="7"/>
        <v>#DIV/0!</v>
      </c>
    </row>
    <row r="25" spans="1:29" ht="49.5" customHeight="1">
      <c r="A25" s="44" t="s">
        <v>36</v>
      </c>
      <c r="B25" s="35">
        <v>28</v>
      </c>
      <c r="C25" s="45">
        <v>415</v>
      </c>
      <c r="D25" s="45">
        <v>415</v>
      </c>
      <c r="E25" s="46">
        <v>415</v>
      </c>
      <c r="F25" s="47">
        <v>0</v>
      </c>
      <c r="G25" s="47">
        <v>20</v>
      </c>
      <c r="H25" s="50">
        <f t="shared" si="1"/>
        <v>4.819277108433735</v>
      </c>
      <c r="I25" s="46">
        <v>415</v>
      </c>
      <c r="J25" s="47">
        <v>0</v>
      </c>
      <c r="K25" s="47">
        <v>46</v>
      </c>
      <c r="L25" s="51">
        <f t="shared" si="2"/>
        <v>11.08433734939759</v>
      </c>
      <c r="M25" s="52">
        <v>417</v>
      </c>
      <c r="N25" s="53">
        <v>2</v>
      </c>
      <c r="O25" s="53">
        <v>84</v>
      </c>
      <c r="P25" s="54">
        <f t="shared" si="3"/>
        <v>20.14388489208633</v>
      </c>
      <c r="Q25" s="41"/>
      <c r="R25" s="98">
        <v>417</v>
      </c>
      <c r="S25" s="99">
        <f t="shared" si="0"/>
        <v>2</v>
      </c>
      <c r="T25" s="100">
        <v>110</v>
      </c>
      <c r="U25" s="101">
        <f t="shared" si="4"/>
        <v>26.378896882494008</v>
      </c>
      <c r="V25" s="132">
        <v>417</v>
      </c>
      <c r="W25" s="133">
        <f t="shared" si="5"/>
        <v>2</v>
      </c>
      <c r="X25" s="134">
        <v>160</v>
      </c>
      <c r="Y25" s="136">
        <f t="shared" si="6"/>
        <v>38.36930455635492</v>
      </c>
      <c r="Z25" s="48"/>
      <c r="AA25" s="49"/>
      <c r="AB25" s="49"/>
      <c r="AC25" s="30" t="e">
        <f t="shared" si="7"/>
        <v>#DIV/0!</v>
      </c>
    </row>
    <row r="26" spans="1:29" ht="49.5" customHeight="1">
      <c r="A26" s="44" t="s">
        <v>37</v>
      </c>
      <c r="B26" s="35">
        <v>29</v>
      </c>
      <c r="C26" s="45">
        <v>351</v>
      </c>
      <c r="D26" s="45">
        <v>351</v>
      </c>
      <c r="E26" s="46">
        <v>351</v>
      </c>
      <c r="F26" s="47">
        <v>0</v>
      </c>
      <c r="G26" s="47">
        <v>41</v>
      </c>
      <c r="H26" s="39">
        <f t="shared" si="1"/>
        <v>11.68091168091168</v>
      </c>
      <c r="I26" s="46">
        <v>351</v>
      </c>
      <c r="J26" s="47">
        <v>0</v>
      </c>
      <c r="K26" s="47">
        <v>85</v>
      </c>
      <c r="L26" s="40">
        <f t="shared" si="2"/>
        <v>24.216524216524217</v>
      </c>
      <c r="M26" s="46">
        <v>351</v>
      </c>
      <c r="N26" s="47">
        <v>0</v>
      </c>
      <c r="O26" s="47">
        <v>120</v>
      </c>
      <c r="P26" s="39">
        <f t="shared" si="3"/>
        <v>34.18803418803419</v>
      </c>
      <c r="Q26" s="41"/>
      <c r="R26" s="46">
        <v>351</v>
      </c>
      <c r="S26" s="38">
        <f t="shared" si="0"/>
        <v>0</v>
      </c>
      <c r="T26" s="47">
        <v>140</v>
      </c>
      <c r="U26" s="39">
        <f t="shared" si="4"/>
        <v>39.88603988603989</v>
      </c>
      <c r="V26" s="132">
        <v>351</v>
      </c>
      <c r="W26" s="133">
        <f t="shared" si="5"/>
        <v>0</v>
      </c>
      <c r="X26" s="134">
        <v>145</v>
      </c>
      <c r="Y26" s="136">
        <f t="shared" si="6"/>
        <v>41.31054131054131</v>
      </c>
      <c r="Z26" s="48"/>
      <c r="AA26" s="49"/>
      <c r="AB26" s="49"/>
      <c r="AC26" s="30" t="e">
        <f t="shared" si="7"/>
        <v>#DIV/0!</v>
      </c>
    </row>
    <row r="27" spans="1:29" ht="49.5" customHeight="1">
      <c r="A27" s="44" t="s">
        <v>38</v>
      </c>
      <c r="B27" s="35">
        <v>30</v>
      </c>
      <c r="C27" s="45">
        <v>687</v>
      </c>
      <c r="D27" s="45">
        <v>687</v>
      </c>
      <c r="E27" s="46">
        <v>687</v>
      </c>
      <c r="F27" s="47">
        <v>0</v>
      </c>
      <c r="G27" s="47">
        <v>57</v>
      </c>
      <c r="H27" s="50">
        <f t="shared" si="1"/>
        <v>8.296943231441048</v>
      </c>
      <c r="I27" s="46">
        <v>687</v>
      </c>
      <c r="J27" s="47">
        <v>0</v>
      </c>
      <c r="K27" s="47">
        <v>167</v>
      </c>
      <c r="L27" s="40">
        <f t="shared" si="2"/>
        <v>24.308588064046578</v>
      </c>
      <c r="M27" s="46">
        <v>687</v>
      </c>
      <c r="N27" s="47">
        <v>0</v>
      </c>
      <c r="O27" s="47">
        <v>218</v>
      </c>
      <c r="P27" s="39">
        <f t="shared" si="3"/>
        <v>31.732168850072778</v>
      </c>
      <c r="Q27" s="41"/>
      <c r="R27" s="46">
        <v>687</v>
      </c>
      <c r="S27" s="38">
        <f t="shared" si="0"/>
        <v>0</v>
      </c>
      <c r="T27" s="47">
        <v>265</v>
      </c>
      <c r="U27" s="39">
        <f t="shared" si="4"/>
        <v>38.57350800582242</v>
      </c>
      <c r="V27" s="132">
        <v>687</v>
      </c>
      <c r="W27" s="133">
        <f t="shared" si="5"/>
        <v>0</v>
      </c>
      <c r="X27" s="134">
        <v>297</v>
      </c>
      <c r="Y27" s="136">
        <f t="shared" si="6"/>
        <v>43.23144104803494</v>
      </c>
      <c r="Z27" s="48"/>
      <c r="AA27" s="49"/>
      <c r="AB27" s="49"/>
      <c r="AC27" s="30" t="e">
        <f t="shared" si="7"/>
        <v>#DIV/0!</v>
      </c>
    </row>
    <row r="28" spans="1:29" ht="49.5" customHeight="1">
      <c r="A28" s="34" t="s">
        <v>39</v>
      </c>
      <c r="B28" s="35">
        <v>31</v>
      </c>
      <c r="C28" s="45">
        <v>280</v>
      </c>
      <c r="D28" s="45">
        <v>280</v>
      </c>
      <c r="E28" s="46">
        <v>280</v>
      </c>
      <c r="F28" s="47">
        <v>0</v>
      </c>
      <c r="G28" s="47">
        <v>31</v>
      </c>
      <c r="H28" s="39">
        <f t="shared" si="1"/>
        <v>11.071428571428571</v>
      </c>
      <c r="I28" s="46">
        <v>280</v>
      </c>
      <c r="J28" s="47">
        <v>0</v>
      </c>
      <c r="K28" s="47">
        <v>60</v>
      </c>
      <c r="L28" s="40">
        <f t="shared" si="2"/>
        <v>21.428571428571427</v>
      </c>
      <c r="M28" s="52">
        <v>280</v>
      </c>
      <c r="N28" s="53">
        <v>0</v>
      </c>
      <c r="O28" s="53">
        <v>70</v>
      </c>
      <c r="P28" s="54">
        <f t="shared" si="3"/>
        <v>25</v>
      </c>
      <c r="Q28" s="41"/>
      <c r="R28" s="46">
        <v>280</v>
      </c>
      <c r="S28" s="38">
        <f t="shared" si="0"/>
        <v>0</v>
      </c>
      <c r="T28" s="47">
        <v>94</v>
      </c>
      <c r="U28" s="39">
        <f t="shared" si="4"/>
        <v>33.57142857142857</v>
      </c>
      <c r="V28" s="132">
        <v>280</v>
      </c>
      <c r="W28" s="133">
        <f t="shared" si="5"/>
        <v>0</v>
      </c>
      <c r="X28" s="134">
        <v>121</v>
      </c>
      <c r="Y28" s="135">
        <f t="shared" si="6"/>
        <v>43.214285714285715</v>
      </c>
      <c r="Z28" s="48"/>
      <c r="AA28" s="49"/>
      <c r="AB28" s="49"/>
      <c r="AC28" s="30" t="e">
        <f t="shared" si="7"/>
        <v>#DIV/0!</v>
      </c>
    </row>
    <row r="29" spans="1:29" ht="49.5" customHeight="1">
      <c r="A29" s="44" t="s">
        <v>40</v>
      </c>
      <c r="B29" s="35">
        <v>32</v>
      </c>
      <c r="C29" s="45">
        <v>326</v>
      </c>
      <c r="D29" s="45">
        <v>326</v>
      </c>
      <c r="E29" s="46">
        <v>326</v>
      </c>
      <c r="F29" s="47">
        <v>0</v>
      </c>
      <c r="G29" s="47">
        <v>39</v>
      </c>
      <c r="H29" s="39">
        <f t="shared" si="1"/>
        <v>11.96319018404908</v>
      </c>
      <c r="I29" s="46">
        <v>326</v>
      </c>
      <c r="J29" s="47">
        <v>0</v>
      </c>
      <c r="K29" s="47">
        <v>69</v>
      </c>
      <c r="L29" s="40">
        <f t="shared" si="2"/>
        <v>21.165644171779142</v>
      </c>
      <c r="M29" s="52">
        <v>326</v>
      </c>
      <c r="N29" s="53">
        <v>0</v>
      </c>
      <c r="O29" s="53">
        <v>76</v>
      </c>
      <c r="P29" s="54">
        <f t="shared" si="3"/>
        <v>23.31288343558282</v>
      </c>
      <c r="Q29" s="41"/>
      <c r="R29" s="46">
        <v>326</v>
      </c>
      <c r="S29" s="38">
        <f t="shared" si="0"/>
        <v>0</v>
      </c>
      <c r="T29" s="47">
        <v>102</v>
      </c>
      <c r="U29" s="39">
        <f t="shared" si="4"/>
        <v>31.28834355828221</v>
      </c>
      <c r="V29" s="46">
        <v>326</v>
      </c>
      <c r="W29" s="38">
        <f t="shared" si="5"/>
        <v>0</v>
      </c>
      <c r="X29" s="47">
        <v>147</v>
      </c>
      <c r="Y29" s="39">
        <f t="shared" si="6"/>
        <v>45.0920245398773</v>
      </c>
      <c r="Z29" s="48"/>
      <c r="AA29" s="49"/>
      <c r="AB29" s="49"/>
      <c r="AC29" s="30" t="e">
        <f t="shared" si="7"/>
        <v>#DIV/0!</v>
      </c>
    </row>
    <row r="30" spans="1:29" ht="49.5" customHeight="1">
      <c r="A30" s="44" t="s">
        <v>41</v>
      </c>
      <c r="B30" s="35">
        <v>33</v>
      </c>
      <c r="C30" s="45">
        <v>226</v>
      </c>
      <c r="D30" s="45">
        <v>226</v>
      </c>
      <c r="E30" s="46">
        <v>226</v>
      </c>
      <c r="F30" s="47">
        <v>0</v>
      </c>
      <c r="G30" s="47">
        <v>18</v>
      </c>
      <c r="H30" s="50">
        <f t="shared" si="1"/>
        <v>7.964601769911504</v>
      </c>
      <c r="I30" s="46">
        <v>226</v>
      </c>
      <c r="J30" s="47">
        <v>0</v>
      </c>
      <c r="K30" s="47">
        <v>44</v>
      </c>
      <c r="L30" s="51">
        <f t="shared" si="2"/>
        <v>19.469026548672566</v>
      </c>
      <c r="M30" s="52">
        <v>226</v>
      </c>
      <c r="N30" s="53">
        <v>0</v>
      </c>
      <c r="O30" s="53">
        <v>66</v>
      </c>
      <c r="P30" s="54">
        <f t="shared" si="3"/>
        <v>29.20353982300885</v>
      </c>
      <c r="Q30" s="41"/>
      <c r="R30" s="46">
        <v>226</v>
      </c>
      <c r="S30" s="38">
        <f t="shared" si="0"/>
        <v>0</v>
      </c>
      <c r="T30" s="47">
        <v>89</v>
      </c>
      <c r="U30" s="39">
        <f t="shared" si="4"/>
        <v>39.38053097345133</v>
      </c>
      <c r="V30" s="46">
        <v>226</v>
      </c>
      <c r="W30" s="38">
        <f t="shared" si="5"/>
        <v>0</v>
      </c>
      <c r="X30" s="47">
        <v>103</v>
      </c>
      <c r="Y30" s="39">
        <f t="shared" si="6"/>
        <v>45.57522123893805</v>
      </c>
      <c r="Z30" s="48"/>
      <c r="AA30" s="49"/>
      <c r="AB30" s="49"/>
      <c r="AC30" s="30" t="e">
        <f t="shared" si="7"/>
        <v>#DIV/0!</v>
      </c>
    </row>
    <row r="31" spans="1:29" ht="49.5" customHeight="1">
      <c r="A31" s="44" t="s">
        <v>42</v>
      </c>
      <c r="B31" s="35">
        <v>34</v>
      </c>
      <c r="C31" s="45">
        <v>198</v>
      </c>
      <c r="D31" s="45">
        <v>198</v>
      </c>
      <c r="E31" s="46">
        <v>198</v>
      </c>
      <c r="F31" s="47">
        <v>0</v>
      </c>
      <c r="G31" s="47">
        <v>16</v>
      </c>
      <c r="H31" s="50">
        <f t="shared" si="1"/>
        <v>8.080808080808081</v>
      </c>
      <c r="I31" s="46">
        <v>198</v>
      </c>
      <c r="J31" s="47">
        <v>0</v>
      </c>
      <c r="K31" s="47">
        <v>57</v>
      </c>
      <c r="L31" s="40">
        <f t="shared" si="2"/>
        <v>28.78787878787879</v>
      </c>
      <c r="M31" s="46">
        <v>198</v>
      </c>
      <c r="N31" s="47">
        <v>0</v>
      </c>
      <c r="O31" s="47">
        <v>70</v>
      </c>
      <c r="P31" s="39">
        <f t="shared" si="3"/>
        <v>35.35353535353536</v>
      </c>
      <c r="Q31" s="41"/>
      <c r="R31" s="46">
        <v>198</v>
      </c>
      <c r="S31" s="38">
        <f t="shared" si="0"/>
        <v>0</v>
      </c>
      <c r="T31" s="47">
        <v>89</v>
      </c>
      <c r="U31" s="39">
        <f t="shared" si="4"/>
        <v>44.94949494949495</v>
      </c>
      <c r="V31" s="46">
        <v>198</v>
      </c>
      <c r="W31" s="38">
        <f t="shared" si="5"/>
        <v>0</v>
      </c>
      <c r="X31" s="47">
        <v>102</v>
      </c>
      <c r="Y31" s="39">
        <f t="shared" si="6"/>
        <v>51.515151515151516</v>
      </c>
      <c r="Z31" s="48"/>
      <c r="AA31" s="49"/>
      <c r="AB31" s="49"/>
      <c r="AC31" s="30" t="e">
        <f t="shared" si="7"/>
        <v>#DIV/0!</v>
      </c>
    </row>
    <row r="32" spans="1:29" ht="49.5" customHeight="1">
      <c r="A32" s="44" t="s">
        <v>43</v>
      </c>
      <c r="B32" s="35">
        <v>35</v>
      </c>
      <c r="C32" s="45">
        <v>555</v>
      </c>
      <c r="D32" s="45">
        <v>555</v>
      </c>
      <c r="E32" s="46">
        <v>555</v>
      </c>
      <c r="F32" s="47">
        <v>0</v>
      </c>
      <c r="G32" s="47">
        <v>35</v>
      </c>
      <c r="H32" s="50">
        <f t="shared" si="1"/>
        <v>6.306306306306306</v>
      </c>
      <c r="I32" s="46">
        <v>556</v>
      </c>
      <c r="J32" s="47">
        <v>1</v>
      </c>
      <c r="K32" s="47">
        <v>93</v>
      </c>
      <c r="L32" s="51">
        <f t="shared" si="2"/>
        <v>16.72661870503597</v>
      </c>
      <c r="M32" s="52">
        <v>558</v>
      </c>
      <c r="N32" s="53">
        <v>3</v>
      </c>
      <c r="O32" s="53">
        <v>157</v>
      </c>
      <c r="P32" s="54">
        <f t="shared" si="3"/>
        <v>28.136200716845877</v>
      </c>
      <c r="Q32" s="41"/>
      <c r="R32" s="46">
        <v>558</v>
      </c>
      <c r="S32" s="38">
        <f t="shared" si="0"/>
        <v>3</v>
      </c>
      <c r="T32" s="47">
        <v>192</v>
      </c>
      <c r="U32" s="39">
        <f t="shared" si="4"/>
        <v>34.40860215053764</v>
      </c>
      <c r="V32" s="132">
        <v>558</v>
      </c>
      <c r="W32" s="133">
        <f t="shared" si="5"/>
        <v>3</v>
      </c>
      <c r="X32" s="134">
        <v>224</v>
      </c>
      <c r="Y32" s="135">
        <f t="shared" si="6"/>
        <v>40.14336917562724</v>
      </c>
      <c r="Z32" s="48"/>
      <c r="AA32" s="49"/>
      <c r="AB32" s="49"/>
      <c r="AC32" s="30" t="e">
        <f t="shared" si="7"/>
        <v>#DIV/0!</v>
      </c>
    </row>
    <row r="33" spans="1:29" ht="49.5" customHeight="1">
      <c r="A33" s="44" t="s">
        <v>44</v>
      </c>
      <c r="B33" s="35">
        <v>36</v>
      </c>
      <c r="C33" s="45">
        <v>376</v>
      </c>
      <c r="D33" s="45">
        <v>376</v>
      </c>
      <c r="E33" s="46">
        <v>376</v>
      </c>
      <c r="F33" s="47">
        <v>0</v>
      </c>
      <c r="G33" s="47">
        <v>31</v>
      </c>
      <c r="H33" s="50">
        <f t="shared" si="1"/>
        <v>8.24468085106383</v>
      </c>
      <c r="I33" s="46">
        <v>376</v>
      </c>
      <c r="J33" s="47">
        <v>0</v>
      </c>
      <c r="K33" s="47">
        <v>47</v>
      </c>
      <c r="L33" s="51">
        <f t="shared" si="2"/>
        <v>12.5</v>
      </c>
      <c r="M33" s="52">
        <v>378</v>
      </c>
      <c r="N33" s="53">
        <v>2</v>
      </c>
      <c r="O33" s="53">
        <v>91</v>
      </c>
      <c r="P33" s="54">
        <f t="shared" si="3"/>
        <v>24.074074074074073</v>
      </c>
      <c r="Q33" s="41"/>
      <c r="R33" s="46">
        <v>381</v>
      </c>
      <c r="S33" s="38">
        <f t="shared" si="0"/>
        <v>5</v>
      </c>
      <c r="T33" s="47">
        <v>121</v>
      </c>
      <c r="U33" s="39">
        <f t="shared" si="4"/>
        <v>31.758530183727036</v>
      </c>
      <c r="V33" s="132">
        <v>383</v>
      </c>
      <c r="W33" s="133">
        <f t="shared" si="5"/>
        <v>7</v>
      </c>
      <c r="X33" s="134">
        <v>148</v>
      </c>
      <c r="Y33" s="135">
        <f t="shared" si="6"/>
        <v>38.642297650130544</v>
      </c>
      <c r="Z33" s="48"/>
      <c r="AA33" s="49"/>
      <c r="AB33" s="49"/>
      <c r="AC33" s="30" t="e">
        <f t="shared" si="7"/>
        <v>#DIV/0!</v>
      </c>
    </row>
    <row r="34" spans="1:29" ht="49.5" customHeight="1">
      <c r="A34" s="58" t="s">
        <v>45</v>
      </c>
      <c r="B34" s="59">
        <v>37</v>
      </c>
      <c r="C34" s="60">
        <v>296</v>
      </c>
      <c r="D34" s="60">
        <v>296</v>
      </c>
      <c r="E34" s="61">
        <v>296</v>
      </c>
      <c r="F34" s="62">
        <v>0</v>
      </c>
      <c r="G34" s="62">
        <v>21</v>
      </c>
      <c r="H34" s="63">
        <f t="shared" si="1"/>
        <v>7.094594594594595</v>
      </c>
      <c r="I34" s="61">
        <v>297</v>
      </c>
      <c r="J34" s="62">
        <v>1</v>
      </c>
      <c r="K34" s="62">
        <v>48</v>
      </c>
      <c r="L34" s="64">
        <f t="shared" si="2"/>
        <v>16.161616161616163</v>
      </c>
      <c r="M34" s="61">
        <v>300</v>
      </c>
      <c r="N34" s="62">
        <v>4</v>
      </c>
      <c r="O34" s="62">
        <v>105</v>
      </c>
      <c r="P34" s="65">
        <f t="shared" si="3"/>
        <v>35</v>
      </c>
      <c r="Q34" s="41"/>
      <c r="R34" s="61">
        <v>301</v>
      </c>
      <c r="S34" s="38">
        <f t="shared" si="0"/>
        <v>5</v>
      </c>
      <c r="T34" s="62">
        <v>123</v>
      </c>
      <c r="U34" s="65">
        <f t="shared" si="4"/>
        <v>40.863787375415285</v>
      </c>
      <c r="V34" s="140">
        <v>302</v>
      </c>
      <c r="W34" s="133">
        <f t="shared" si="5"/>
        <v>6</v>
      </c>
      <c r="X34" s="141">
        <v>134</v>
      </c>
      <c r="Y34" s="144">
        <f t="shared" si="6"/>
        <v>44.370860927152314</v>
      </c>
      <c r="Z34" s="66"/>
      <c r="AA34" s="67"/>
      <c r="AB34" s="67"/>
      <c r="AC34" s="68" t="e">
        <f t="shared" si="7"/>
        <v>#DIV/0!</v>
      </c>
    </row>
    <row r="35" spans="1:29" ht="49.5" customHeight="1" thickBot="1">
      <c r="A35" s="69" t="s">
        <v>46</v>
      </c>
      <c r="B35" s="70">
        <v>38</v>
      </c>
      <c r="C35" s="71">
        <v>306</v>
      </c>
      <c r="D35" s="71">
        <v>306</v>
      </c>
      <c r="E35" s="72">
        <v>306</v>
      </c>
      <c r="F35" s="73">
        <v>0</v>
      </c>
      <c r="G35" s="73">
        <v>21</v>
      </c>
      <c r="H35" s="74">
        <f t="shared" si="1"/>
        <v>6.862745098039216</v>
      </c>
      <c r="I35" s="72">
        <v>306</v>
      </c>
      <c r="J35" s="73">
        <v>0</v>
      </c>
      <c r="K35" s="73">
        <v>61</v>
      </c>
      <c r="L35" s="75">
        <f t="shared" si="2"/>
        <v>19.934640522875817</v>
      </c>
      <c r="M35" s="76">
        <v>306</v>
      </c>
      <c r="N35" s="77">
        <v>0</v>
      </c>
      <c r="O35" s="77">
        <v>74</v>
      </c>
      <c r="P35" s="78">
        <f t="shared" si="3"/>
        <v>24.18300653594771</v>
      </c>
      <c r="Q35" s="79"/>
      <c r="R35" s="72">
        <v>307</v>
      </c>
      <c r="S35" s="38">
        <f t="shared" si="0"/>
        <v>1</v>
      </c>
      <c r="T35" s="73">
        <v>96</v>
      </c>
      <c r="U35" s="80">
        <f t="shared" si="4"/>
        <v>31.27035830618892</v>
      </c>
      <c r="V35" s="142">
        <v>307</v>
      </c>
      <c r="W35" s="133">
        <f t="shared" si="5"/>
        <v>1</v>
      </c>
      <c r="X35" s="143">
        <v>112</v>
      </c>
      <c r="Y35" s="145">
        <f t="shared" si="6"/>
        <v>36.48208469055375</v>
      </c>
      <c r="Z35" s="81"/>
      <c r="AA35" s="82"/>
      <c r="AB35" s="82"/>
      <c r="AC35" s="83" t="e">
        <f t="shared" si="7"/>
        <v>#DIV/0!</v>
      </c>
    </row>
    <row r="36" spans="1:29" ht="49.5" customHeight="1" thickTop="1">
      <c r="A36" s="84" t="s">
        <v>47</v>
      </c>
      <c r="B36" s="85">
        <v>39</v>
      </c>
      <c r="C36" s="36">
        <v>426</v>
      </c>
      <c r="D36" s="36">
        <v>426</v>
      </c>
      <c r="E36" s="37">
        <v>426</v>
      </c>
      <c r="F36" s="38">
        <v>0</v>
      </c>
      <c r="G36" s="38">
        <v>35</v>
      </c>
      <c r="H36" s="50">
        <f t="shared" si="1"/>
        <v>8.215962441314554</v>
      </c>
      <c r="I36" s="86">
        <v>426</v>
      </c>
      <c r="J36" s="87">
        <v>0</v>
      </c>
      <c r="K36" s="87">
        <v>63</v>
      </c>
      <c r="L36" s="51">
        <f t="shared" si="2"/>
        <v>14.788732394366196</v>
      </c>
      <c r="M36" s="88">
        <v>426</v>
      </c>
      <c r="N36" s="89">
        <v>0</v>
      </c>
      <c r="O36" s="89">
        <v>83</v>
      </c>
      <c r="P36" s="54">
        <f t="shared" si="3"/>
        <v>19.483568075117372</v>
      </c>
      <c r="Q36" s="90"/>
      <c r="R36" s="111">
        <v>426</v>
      </c>
      <c r="S36" s="99">
        <f t="shared" si="0"/>
        <v>0</v>
      </c>
      <c r="T36" s="99">
        <v>110</v>
      </c>
      <c r="U36" s="101">
        <f t="shared" si="4"/>
        <v>25.821596244131456</v>
      </c>
      <c r="V36" s="147">
        <v>426</v>
      </c>
      <c r="W36" s="148">
        <f t="shared" si="5"/>
        <v>0</v>
      </c>
      <c r="X36" s="148">
        <v>138</v>
      </c>
      <c r="Y36" s="149">
        <f t="shared" si="6"/>
        <v>32.3943661971831</v>
      </c>
      <c r="Z36" s="42"/>
      <c r="AA36" s="43"/>
      <c r="AB36" s="43"/>
      <c r="AC36" s="30" t="e">
        <f t="shared" si="7"/>
        <v>#DIV/0!</v>
      </c>
    </row>
    <row r="37" spans="1:29" ht="49.5" customHeight="1">
      <c r="A37" s="84" t="s">
        <v>48</v>
      </c>
      <c r="B37" s="35">
        <v>40</v>
      </c>
      <c r="C37" s="45">
        <v>280</v>
      </c>
      <c r="D37" s="45">
        <v>280</v>
      </c>
      <c r="E37" s="46">
        <v>280</v>
      </c>
      <c r="F37" s="47">
        <v>0</v>
      </c>
      <c r="G37" s="47">
        <v>22</v>
      </c>
      <c r="H37" s="50">
        <f t="shared" si="1"/>
        <v>7.857142857142857</v>
      </c>
      <c r="I37" s="91">
        <v>280</v>
      </c>
      <c r="J37" s="92">
        <v>0</v>
      </c>
      <c r="K37" s="92">
        <v>49</v>
      </c>
      <c r="L37" s="51">
        <f t="shared" si="2"/>
        <v>17.5</v>
      </c>
      <c r="M37" s="46">
        <v>280</v>
      </c>
      <c r="N37" s="47">
        <v>0</v>
      </c>
      <c r="O37" s="47">
        <v>86</v>
      </c>
      <c r="P37" s="39">
        <f t="shared" si="3"/>
        <v>30.714285714285715</v>
      </c>
      <c r="Q37" s="90"/>
      <c r="R37" s="46">
        <v>280</v>
      </c>
      <c r="S37" s="38">
        <f t="shared" si="0"/>
        <v>0</v>
      </c>
      <c r="T37" s="47">
        <v>127</v>
      </c>
      <c r="U37" s="39">
        <f t="shared" si="4"/>
        <v>45.357142857142854</v>
      </c>
      <c r="V37" s="46">
        <v>280</v>
      </c>
      <c r="W37" s="38">
        <f t="shared" si="5"/>
        <v>0</v>
      </c>
      <c r="X37" s="47">
        <v>140</v>
      </c>
      <c r="Y37" s="39">
        <f t="shared" si="6"/>
        <v>50</v>
      </c>
      <c r="Z37" s="48"/>
      <c r="AA37" s="49"/>
      <c r="AB37" s="49"/>
      <c r="AC37" s="30" t="e">
        <f t="shared" si="7"/>
        <v>#DIV/0!</v>
      </c>
    </row>
    <row r="38" spans="1:29" ht="49.5" customHeight="1">
      <c r="A38" s="84" t="s">
        <v>49</v>
      </c>
      <c r="B38" s="35">
        <v>41</v>
      </c>
      <c r="C38" s="45">
        <v>230</v>
      </c>
      <c r="D38" s="45">
        <v>230</v>
      </c>
      <c r="E38" s="46">
        <v>230</v>
      </c>
      <c r="F38" s="47">
        <v>0</v>
      </c>
      <c r="G38" s="47">
        <v>31</v>
      </c>
      <c r="H38" s="39">
        <f t="shared" si="1"/>
        <v>13.478260869565217</v>
      </c>
      <c r="I38" s="46">
        <v>230</v>
      </c>
      <c r="J38" s="47">
        <v>0</v>
      </c>
      <c r="K38" s="47">
        <v>59</v>
      </c>
      <c r="L38" s="40">
        <f t="shared" si="2"/>
        <v>25.65217391304348</v>
      </c>
      <c r="M38" s="46">
        <v>230</v>
      </c>
      <c r="N38" s="47">
        <v>0</v>
      </c>
      <c r="O38" s="47">
        <v>75</v>
      </c>
      <c r="P38" s="39">
        <f t="shared" si="3"/>
        <v>32.608695652173914</v>
      </c>
      <c r="Q38" s="90"/>
      <c r="R38" s="46">
        <v>230</v>
      </c>
      <c r="S38" s="38">
        <f t="shared" si="0"/>
        <v>0</v>
      </c>
      <c r="T38" s="47">
        <v>81</v>
      </c>
      <c r="U38" s="39">
        <f t="shared" si="4"/>
        <v>35.21739130434783</v>
      </c>
      <c r="V38" s="150">
        <v>230</v>
      </c>
      <c r="W38" s="148">
        <f t="shared" si="5"/>
        <v>0</v>
      </c>
      <c r="X38" s="151">
        <v>90</v>
      </c>
      <c r="Y38" s="149">
        <f t="shared" si="6"/>
        <v>39.130434782608695</v>
      </c>
      <c r="Z38" s="48"/>
      <c r="AA38" s="49"/>
      <c r="AB38" s="49"/>
      <c r="AC38" s="30" t="e">
        <f t="shared" si="7"/>
        <v>#DIV/0!</v>
      </c>
    </row>
    <row r="39" spans="1:29" ht="49.5" customHeight="1">
      <c r="A39" s="84" t="s">
        <v>50</v>
      </c>
      <c r="B39" s="35">
        <v>42</v>
      </c>
      <c r="C39" s="45">
        <v>199</v>
      </c>
      <c r="D39" s="45">
        <v>199</v>
      </c>
      <c r="E39" s="46">
        <v>199</v>
      </c>
      <c r="F39" s="47">
        <v>0</v>
      </c>
      <c r="G39" s="47">
        <v>27</v>
      </c>
      <c r="H39" s="39">
        <f t="shared" si="1"/>
        <v>13.5678391959799</v>
      </c>
      <c r="I39" s="46">
        <v>199</v>
      </c>
      <c r="J39" s="47">
        <v>0</v>
      </c>
      <c r="K39" s="47">
        <v>48</v>
      </c>
      <c r="L39" s="40">
        <f t="shared" si="2"/>
        <v>24.120603015075375</v>
      </c>
      <c r="M39" s="46">
        <v>199</v>
      </c>
      <c r="N39" s="47">
        <v>0</v>
      </c>
      <c r="O39" s="47">
        <v>60</v>
      </c>
      <c r="P39" s="39">
        <f t="shared" si="3"/>
        <v>30.15075376884422</v>
      </c>
      <c r="Q39" s="90"/>
      <c r="R39" s="46">
        <v>199</v>
      </c>
      <c r="S39" s="38">
        <f t="shared" si="0"/>
        <v>0</v>
      </c>
      <c r="T39" s="47">
        <v>63</v>
      </c>
      <c r="U39" s="39">
        <f t="shared" si="4"/>
        <v>31.65829145728643</v>
      </c>
      <c r="V39" s="150">
        <v>199</v>
      </c>
      <c r="W39" s="148">
        <f t="shared" si="5"/>
        <v>0</v>
      </c>
      <c r="X39" s="151">
        <v>79</v>
      </c>
      <c r="Y39" s="149">
        <f t="shared" si="6"/>
        <v>39.698492462311556</v>
      </c>
      <c r="Z39" s="48"/>
      <c r="AA39" s="49"/>
      <c r="AB39" s="49"/>
      <c r="AC39" s="30" t="e">
        <f t="shared" si="7"/>
        <v>#DIV/0!</v>
      </c>
    </row>
    <row r="40" spans="1:29" ht="49.5" customHeight="1">
      <c r="A40" s="84" t="s">
        <v>51</v>
      </c>
      <c r="B40" s="35">
        <v>43</v>
      </c>
      <c r="C40" s="45">
        <v>355</v>
      </c>
      <c r="D40" s="45">
        <v>355</v>
      </c>
      <c r="E40" s="46">
        <v>355</v>
      </c>
      <c r="F40" s="47">
        <v>0</v>
      </c>
      <c r="G40" s="47">
        <v>36</v>
      </c>
      <c r="H40" s="39">
        <f t="shared" si="1"/>
        <v>10.140845070422536</v>
      </c>
      <c r="I40" s="46">
        <v>358</v>
      </c>
      <c r="J40" s="47">
        <v>3</v>
      </c>
      <c r="K40" s="47">
        <v>71</v>
      </c>
      <c r="L40" s="51">
        <f t="shared" si="2"/>
        <v>19.832402234636874</v>
      </c>
      <c r="M40" s="93">
        <v>358</v>
      </c>
      <c r="N40" s="94">
        <v>3</v>
      </c>
      <c r="O40" s="94">
        <v>90</v>
      </c>
      <c r="P40" s="54">
        <f t="shared" si="3"/>
        <v>25.139664804469277</v>
      </c>
      <c r="Q40" s="90"/>
      <c r="R40" s="46">
        <v>359</v>
      </c>
      <c r="S40" s="38">
        <f t="shared" si="0"/>
        <v>4</v>
      </c>
      <c r="T40" s="47">
        <v>111</v>
      </c>
      <c r="U40" s="39">
        <f t="shared" si="4"/>
        <v>30.919220055710305</v>
      </c>
      <c r="V40" s="150">
        <v>359</v>
      </c>
      <c r="W40" s="148">
        <f t="shared" si="5"/>
        <v>4</v>
      </c>
      <c r="X40" s="151">
        <v>140</v>
      </c>
      <c r="Y40" s="149">
        <f t="shared" si="6"/>
        <v>38.99721448467967</v>
      </c>
      <c r="Z40" s="48"/>
      <c r="AA40" s="49"/>
      <c r="AB40" s="49"/>
      <c r="AC40" s="30" t="e">
        <f t="shared" si="7"/>
        <v>#DIV/0!</v>
      </c>
    </row>
    <row r="41" spans="1:29" ht="49.5" customHeight="1">
      <c r="A41" s="84" t="s">
        <v>52</v>
      </c>
      <c r="B41" s="35">
        <v>44</v>
      </c>
      <c r="C41" s="45">
        <v>265</v>
      </c>
      <c r="D41" s="45">
        <v>265</v>
      </c>
      <c r="E41" s="46">
        <v>265</v>
      </c>
      <c r="F41" s="47">
        <v>0</v>
      </c>
      <c r="G41" s="47">
        <v>26</v>
      </c>
      <c r="H41" s="39">
        <f t="shared" si="1"/>
        <v>9.811320754716983</v>
      </c>
      <c r="I41" s="46">
        <v>267</v>
      </c>
      <c r="J41" s="47">
        <v>2</v>
      </c>
      <c r="K41" s="47">
        <v>50</v>
      </c>
      <c r="L41" s="51">
        <f t="shared" si="2"/>
        <v>18.726591760299627</v>
      </c>
      <c r="M41" s="93">
        <v>267</v>
      </c>
      <c r="N41" s="94">
        <v>2</v>
      </c>
      <c r="O41" s="94">
        <v>64</v>
      </c>
      <c r="P41" s="54">
        <f t="shared" si="3"/>
        <v>23.970037453183522</v>
      </c>
      <c r="Q41" s="90"/>
      <c r="R41" s="46">
        <v>267</v>
      </c>
      <c r="S41" s="38">
        <f t="shared" si="0"/>
        <v>2</v>
      </c>
      <c r="T41" s="47">
        <v>86</v>
      </c>
      <c r="U41" s="39">
        <f t="shared" si="4"/>
        <v>32.20973782771536</v>
      </c>
      <c r="V41" s="150">
        <v>267</v>
      </c>
      <c r="W41" s="148">
        <f t="shared" si="5"/>
        <v>2</v>
      </c>
      <c r="X41" s="151">
        <v>98</v>
      </c>
      <c r="Y41" s="149">
        <f t="shared" si="6"/>
        <v>36.70411985018727</v>
      </c>
      <c r="Z41" s="48"/>
      <c r="AA41" s="49"/>
      <c r="AB41" s="49"/>
      <c r="AC41" s="30" t="e">
        <f t="shared" si="7"/>
        <v>#DIV/0!</v>
      </c>
    </row>
    <row r="42" spans="1:29" ht="49.5" customHeight="1">
      <c r="A42" s="84" t="s">
        <v>53</v>
      </c>
      <c r="B42" s="35">
        <v>45</v>
      </c>
      <c r="C42" s="45">
        <v>139</v>
      </c>
      <c r="D42" s="45">
        <v>139</v>
      </c>
      <c r="E42" s="46">
        <v>139</v>
      </c>
      <c r="F42" s="47">
        <v>0</v>
      </c>
      <c r="G42" s="47">
        <v>29</v>
      </c>
      <c r="H42" s="39">
        <f t="shared" si="1"/>
        <v>20.863309352517987</v>
      </c>
      <c r="I42" s="46">
        <v>140</v>
      </c>
      <c r="J42" s="47">
        <v>1</v>
      </c>
      <c r="K42" s="47">
        <v>56</v>
      </c>
      <c r="L42" s="40">
        <f t="shared" si="2"/>
        <v>40</v>
      </c>
      <c r="M42" s="46">
        <v>140</v>
      </c>
      <c r="N42" s="47">
        <v>1</v>
      </c>
      <c r="O42" s="47">
        <v>66</v>
      </c>
      <c r="P42" s="39">
        <f t="shared" si="3"/>
        <v>47.14285714285714</v>
      </c>
      <c r="Q42" s="90"/>
      <c r="R42" s="46">
        <v>140</v>
      </c>
      <c r="S42" s="38">
        <f t="shared" si="0"/>
        <v>1</v>
      </c>
      <c r="T42" s="47">
        <v>75</v>
      </c>
      <c r="U42" s="39">
        <f t="shared" si="4"/>
        <v>53.57142857142857</v>
      </c>
      <c r="V42" s="46">
        <v>140</v>
      </c>
      <c r="W42" s="38">
        <f t="shared" si="5"/>
        <v>1</v>
      </c>
      <c r="X42" s="47">
        <v>78</v>
      </c>
      <c r="Y42" s="39">
        <f t="shared" si="6"/>
        <v>55.714285714285715</v>
      </c>
      <c r="Z42" s="48"/>
      <c r="AA42" s="49"/>
      <c r="AB42" s="49"/>
      <c r="AC42" s="30" t="e">
        <f t="shared" si="7"/>
        <v>#DIV/0!</v>
      </c>
    </row>
    <row r="43" spans="1:29" ht="49.5" customHeight="1">
      <c r="A43" s="84" t="s">
        <v>54</v>
      </c>
      <c r="B43" s="35">
        <v>46</v>
      </c>
      <c r="C43" s="45">
        <v>525</v>
      </c>
      <c r="D43" s="45">
        <v>525</v>
      </c>
      <c r="E43" s="46">
        <v>527</v>
      </c>
      <c r="F43" s="47">
        <v>2</v>
      </c>
      <c r="G43" s="47">
        <v>29</v>
      </c>
      <c r="H43" s="50">
        <f t="shared" si="1"/>
        <v>5.502846299810247</v>
      </c>
      <c r="I43" s="91">
        <v>530</v>
      </c>
      <c r="J43" s="92">
        <v>5</v>
      </c>
      <c r="K43" s="92">
        <v>72</v>
      </c>
      <c r="L43" s="51">
        <f t="shared" si="2"/>
        <v>13.584905660377359</v>
      </c>
      <c r="M43" s="93">
        <v>533</v>
      </c>
      <c r="N43" s="94">
        <v>8</v>
      </c>
      <c r="O43" s="94">
        <v>115</v>
      </c>
      <c r="P43" s="54">
        <f t="shared" si="3"/>
        <v>21.575984990619137</v>
      </c>
      <c r="Q43" s="90"/>
      <c r="R43" s="98">
        <v>536</v>
      </c>
      <c r="S43" s="99">
        <f t="shared" si="0"/>
        <v>11</v>
      </c>
      <c r="T43" s="100">
        <v>154</v>
      </c>
      <c r="U43" s="101">
        <f t="shared" si="4"/>
        <v>28.73134328358209</v>
      </c>
      <c r="V43" s="150">
        <v>536</v>
      </c>
      <c r="W43" s="148">
        <f t="shared" si="5"/>
        <v>11</v>
      </c>
      <c r="X43" s="151">
        <v>195</v>
      </c>
      <c r="Y43" s="149">
        <f t="shared" si="6"/>
        <v>36.38059701492538</v>
      </c>
      <c r="Z43" s="48"/>
      <c r="AA43" s="49"/>
      <c r="AB43" s="49"/>
      <c r="AC43" s="30" t="e">
        <f t="shared" si="7"/>
        <v>#DIV/0!</v>
      </c>
    </row>
    <row r="44" spans="1:29" ht="49.5" customHeight="1" thickBot="1">
      <c r="A44" s="95" t="s">
        <v>55</v>
      </c>
      <c r="B44" s="59">
        <v>47</v>
      </c>
      <c r="C44" s="60">
        <v>177</v>
      </c>
      <c r="D44" s="60">
        <v>177</v>
      </c>
      <c r="E44" s="61">
        <v>177</v>
      </c>
      <c r="F44" s="62">
        <v>0</v>
      </c>
      <c r="G44" s="62">
        <v>21</v>
      </c>
      <c r="H44" s="65">
        <f t="shared" si="1"/>
        <v>11.864406779661017</v>
      </c>
      <c r="I44" s="61">
        <v>179</v>
      </c>
      <c r="J44" s="62">
        <v>2</v>
      </c>
      <c r="K44" s="62">
        <v>51</v>
      </c>
      <c r="L44" s="96">
        <f t="shared" si="2"/>
        <v>28.49162011173184</v>
      </c>
      <c r="M44" s="61">
        <v>179</v>
      </c>
      <c r="N44" s="62">
        <v>2</v>
      </c>
      <c r="O44" s="62">
        <v>60</v>
      </c>
      <c r="P44" s="65">
        <f t="shared" si="3"/>
        <v>33.5195530726257</v>
      </c>
      <c r="Q44" s="90"/>
      <c r="R44" s="61">
        <v>179</v>
      </c>
      <c r="S44" s="38">
        <f t="shared" si="0"/>
        <v>2</v>
      </c>
      <c r="T44" s="62">
        <v>65</v>
      </c>
      <c r="U44" s="65">
        <f t="shared" si="4"/>
        <v>36.312849162011176</v>
      </c>
      <c r="V44" s="61">
        <v>179</v>
      </c>
      <c r="W44" s="38">
        <f t="shared" si="5"/>
        <v>2</v>
      </c>
      <c r="X44" s="62">
        <v>84</v>
      </c>
      <c r="Y44" s="65">
        <f t="shared" si="6"/>
        <v>46.927374301675975</v>
      </c>
      <c r="Z44" s="66"/>
      <c r="AA44" s="67"/>
      <c r="AB44" s="67"/>
      <c r="AC44" s="68" t="e">
        <f t="shared" si="7"/>
        <v>#DIV/0!</v>
      </c>
    </row>
    <row r="45" spans="1:29" ht="49.5" customHeight="1" thickBot="1">
      <c r="A45" s="168" t="s">
        <v>4</v>
      </c>
      <c r="B45" s="169"/>
      <c r="C45" s="97">
        <f>SUM(C5:C44)</f>
        <v>13748</v>
      </c>
      <c r="D45" s="97">
        <f>SUM(D5:D44)</f>
        <v>13748</v>
      </c>
      <c r="E45" s="116">
        <f>SUM(E5:E44)</f>
        <v>13751</v>
      </c>
      <c r="F45" s="117">
        <f>SUM(F5:F44)</f>
        <v>3</v>
      </c>
      <c r="G45" s="117">
        <f>SUM(G5:G44)</f>
        <v>1436</v>
      </c>
      <c r="H45" s="118">
        <f t="shared" si="1"/>
        <v>10.442876881681332</v>
      </c>
      <c r="I45" s="119">
        <f>SUM(I5:I44)</f>
        <v>13774</v>
      </c>
      <c r="J45" s="120">
        <f>SUM(J5:J44)</f>
        <v>26</v>
      </c>
      <c r="K45" s="120">
        <f>SUM(K5:K44)</f>
        <v>3065</v>
      </c>
      <c r="L45" s="121">
        <f t="shared" si="2"/>
        <v>22.252069115725277</v>
      </c>
      <c r="M45" s="122">
        <f>SUM(M5:M44)</f>
        <v>13790</v>
      </c>
      <c r="N45" s="123">
        <f>SUM(N5:N44)</f>
        <v>42</v>
      </c>
      <c r="O45" s="123">
        <f>SUM(O5:O44)</f>
        <v>4165</v>
      </c>
      <c r="P45" s="124">
        <f>O45/M45*100</f>
        <v>30.20304568527919</v>
      </c>
      <c r="Q45" s="125"/>
      <c r="R45" s="113">
        <f>SUM(R5:R44)</f>
        <v>13801</v>
      </c>
      <c r="S45" s="114">
        <f>SUM(S5:S44)</f>
        <v>53</v>
      </c>
      <c r="T45" s="114">
        <f>SUM(T5:T44)</f>
        <v>5160</v>
      </c>
      <c r="U45" s="115">
        <f t="shared" si="4"/>
        <v>37.3885950293457</v>
      </c>
      <c r="V45" s="126">
        <f>SUM(V5:V44)</f>
        <v>13805</v>
      </c>
      <c r="W45" s="127">
        <f>SUM(W5:W44)</f>
        <v>57</v>
      </c>
      <c r="X45" s="127">
        <f>SUM(X5:X44)</f>
        <v>6178</v>
      </c>
      <c r="Y45" s="128">
        <f t="shared" si="6"/>
        <v>44.75190148496922</v>
      </c>
      <c r="Z45" s="129">
        <f>SUM(Z5:Z44)</f>
        <v>0</v>
      </c>
      <c r="AA45" s="130">
        <f>SUM(AA5:AA44)</f>
        <v>0</v>
      </c>
      <c r="AB45" s="130">
        <f>SUM(AB5:AB44)</f>
        <v>0</v>
      </c>
      <c r="AC45" s="131" t="e">
        <f t="shared" si="7"/>
        <v>#DIV/0!</v>
      </c>
    </row>
    <row r="46" spans="1:29" ht="49.5" customHeight="1">
      <c r="A46" s="5"/>
      <c r="B46" s="6"/>
      <c r="C46" s="6"/>
      <c r="D46" s="1"/>
      <c r="E46" s="29" t="s">
        <v>57</v>
      </c>
      <c r="F46" s="29"/>
      <c r="G46" s="29"/>
      <c r="H46" s="2"/>
      <c r="I46" s="102">
        <f>SUM(I5:I35)</f>
        <v>11165</v>
      </c>
      <c r="J46" s="103">
        <f>SUM(J5:J35)</f>
        <v>13</v>
      </c>
      <c r="K46" s="103">
        <f>SUM(K5:K35)</f>
        <v>2546</v>
      </c>
      <c r="L46" s="104">
        <f>K46/I46*100</f>
        <v>22.803403493058667</v>
      </c>
      <c r="M46" s="103">
        <f>SUM(M5:M35)</f>
        <v>11178</v>
      </c>
      <c r="N46" s="103">
        <f>SUM(N5:N35)</f>
        <v>26</v>
      </c>
      <c r="O46" s="103">
        <f>SUM(O5:O35)</f>
        <v>3466</v>
      </c>
      <c r="P46" s="104">
        <f>O46/M46*100</f>
        <v>31.007335838253713</v>
      </c>
      <c r="Q46" s="105"/>
      <c r="R46" s="103">
        <f>SUM(R5:R35)</f>
        <v>11185</v>
      </c>
      <c r="S46" s="103">
        <f>SUM(S5:S35)</f>
        <v>33</v>
      </c>
      <c r="T46" s="103">
        <f>SUM(T5:T35)</f>
        <v>4288</v>
      </c>
      <c r="U46" s="32">
        <f>T46/R46*100</f>
        <v>38.337058560572196</v>
      </c>
      <c r="V46" s="103">
        <f>SUM(V5:V35)</f>
        <v>11189</v>
      </c>
      <c r="W46" s="103">
        <f>SUM(W5:W35)</f>
        <v>37</v>
      </c>
      <c r="X46" s="103">
        <f>SUM(X5:X35)</f>
        <v>5136</v>
      </c>
      <c r="Y46" s="32">
        <f>X46/V46*100</f>
        <v>45.90222539994638</v>
      </c>
      <c r="Z46" s="3"/>
      <c r="AA46" s="3"/>
      <c r="AB46" s="3"/>
      <c r="AC46" s="2"/>
    </row>
    <row r="47" spans="1:29" ht="49.5" customHeight="1" thickBot="1">
      <c r="A47" s="5"/>
      <c r="B47" s="6"/>
      <c r="C47" s="6"/>
      <c r="D47" s="1"/>
      <c r="E47" s="29" t="s">
        <v>58</v>
      </c>
      <c r="F47" s="29"/>
      <c r="G47" s="29"/>
      <c r="H47" s="2"/>
      <c r="I47" s="106">
        <f>SUM(I36:I44)</f>
        <v>2609</v>
      </c>
      <c r="J47" s="107">
        <f>SUM(J36:J44)</f>
        <v>13</v>
      </c>
      <c r="K47" s="107">
        <f>SUM(K36:K44)</f>
        <v>519</v>
      </c>
      <c r="L47" s="108">
        <f>K47/I47*100</f>
        <v>19.892679187428133</v>
      </c>
      <c r="M47" s="107">
        <f>SUM(M36:M44)</f>
        <v>2612</v>
      </c>
      <c r="N47" s="107">
        <f>SUM(N36:N44)</f>
        <v>16</v>
      </c>
      <c r="O47" s="107">
        <f>SUM(O36:O44)</f>
        <v>699</v>
      </c>
      <c r="P47" s="108">
        <f>O47/M47*100</f>
        <v>26.761102603369064</v>
      </c>
      <c r="Q47" s="109"/>
      <c r="R47" s="107">
        <f>SUM(R36:R44)</f>
        <v>2616</v>
      </c>
      <c r="S47" s="107">
        <f>SUM(S36:S44)</f>
        <v>20</v>
      </c>
      <c r="T47" s="107">
        <f>SUM(T36:T44)</f>
        <v>872</v>
      </c>
      <c r="U47" s="110">
        <f>T47/R47*100</f>
        <v>33.33333333333333</v>
      </c>
      <c r="V47" s="107">
        <f>SUM(V36:V44)</f>
        <v>2616</v>
      </c>
      <c r="W47" s="107">
        <f>SUM(W36:W44)</f>
        <v>20</v>
      </c>
      <c r="X47" s="107">
        <f>SUM(X36:X44)</f>
        <v>1042</v>
      </c>
      <c r="Y47" s="110">
        <f>X47/V47*100</f>
        <v>39.83180428134557</v>
      </c>
      <c r="Z47" s="3"/>
      <c r="AA47" s="3"/>
      <c r="AB47" s="3"/>
      <c r="AC47" s="2"/>
    </row>
    <row r="48" spans="1:16" ht="16.5" thickBot="1">
      <c r="A48" s="25" t="s">
        <v>1</v>
      </c>
      <c r="F48" t="s">
        <v>0</v>
      </c>
      <c r="L48" s="31"/>
      <c r="P48" s="33"/>
    </row>
  </sheetData>
  <mergeCells count="10">
    <mergeCell ref="A45:B45"/>
    <mergeCell ref="E3:H3"/>
    <mergeCell ref="B3:B4"/>
    <mergeCell ref="A3:A4"/>
    <mergeCell ref="R3:U3"/>
    <mergeCell ref="V3:Y3"/>
    <mergeCell ref="Z3:AC3"/>
    <mergeCell ref="A1:AC1"/>
    <mergeCell ref="I3:L3"/>
    <mergeCell ref="M3:P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Ядринская райадминистрация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 Алексей Зиновьевич</dc:creator>
  <cp:keywords/>
  <dc:description/>
  <cp:lastModifiedBy>info</cp:lastModifiedBy>
  <cp:lastPrinted>2005-04-24T14:13:11Z</cp:lastPrinted>
  <dcterms:created xsi:type="dcterms:W3CDTF">1999-12-15T12:24:08Z</dcterms:created>
  <dcterms:modified xsi:type="dcterms:W3CDTF">2005-04-24T14:15:22Z</dcterms:modified>
  <cp:category/>
  <cp:version/>
  <cp:contentType/>
  <cp:contentStatus/>
</cp:coreProperties>
</file>