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<sst xmlns="http://schemas.openxmlformats.org/spreadsheetml/2006/main" count="50" uniqueCount="29">
  <si>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на 1 кв.</t>
  </si>
  <si>
    <t>на год</t>
  </si>
  <si>
    <t>% исполнения к плану</t>
  </si>
  <si>
    <t>Уточненный план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</si>
  <si>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</si>
  <si>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</si>
  <si>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</si>
  <si>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</si>
  <si>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</si>
  <si>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</si>
  <si>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</si>
  <si>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</si>
  <si>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</si>
  <si>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МУЗ "Яльчикская ЦРБ"</t>
  </si>
  <si>
    <t>Администрация</t>
  </si>
  <si>
    <t>Отдел образования</t>
  </si>
  <si>
    <t>Бюджет района,                                   в том числе: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</si>
  <si>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</si>
  <si>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</si>
  <si>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</si>
  <si>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</si>
  <si>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</si>
  <si>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Испол-нено</t>
  </si>
  <si>
    <t>( тыс.руб.)</t>
  </si>
  <si>
    <t>на1кв.</t>
  </si>
  <si>
    <t>ВСЕГО ПО РАЙОНУ</t>
  </si>
  <si>
    <t>доходы от предпринимательской     деят-ти</t>
  </si>
  <si>
    <t>Сведения об исполнении бюджетов Яльчикского района по состоянию на 01.04.06</t>
  </si>
  <si>
    <t>Всего по поселениям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</si>
</sst>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6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6"/>
      <color indexed="10"/>
      <name val="Arial Cyr"/>
      <family val="0"/>
    </font>
    <font>
      <sz val="9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6"/>
      <color indexed="57"/>
      <name val="Arial Cyr"/>
      <family val="0"/>
    </font>
    <font>
      <b/>
      <sz val="9"/>
      <color indexed="5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164" fontId="1" fillId="0" borderId="3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164" fontId="15" fillId="0" borderId="1" xfId="0" applyNumberFormat="1" applyFont="1" applyFill="1" applyBorder="1" applyAlignment="1">
      <alignment/>
    </xf>
    <xf numFmtId="0" fontId="15" fillId="0" borderId="0" xfId="0" applyFont="1" applyAlignment="1">
      <alignment/>
    </xf>
    <xf numFmtId="164" fontId="16" fillId="0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/>
    </xf>
    <xf numFmtId="0" fontId="16" fillId="0" borderId="1" xfId="0" applyFont="1" applyBorder="1" applyAlignment="1">
      <alignment horizontal="center" wrapText="1"/>
    </xf>
    <xf numFmtId="164" fontId="20" fillId="0" borderId="1" xfId="0" applyNumberFormat="1" applyFont="1" applyFill="1" applyBorder="1" applyAlignment="1">
      <alignment/>
    </xf>
    <xf numFmtId="0" fontId="20" fillId="0" borderId="0" xfId="0" applyFont="1" applyAlignment="1">
      <alignment/>
    </xf>
    <xf numFmtId="164" fontId="1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10"/>
  <sheetViews>
    <sheetView tabSelected="1" workbookViewId="0" topLeftCell="A1">
      <selection activeCell="B3" sqref="B3:V3"/>
    </sheetView>
  </sheetViews>
  <sheetFormatPr defaultColWidth="9.00390625" defaultRowHeight="12.75"/>
  <cols>
    <col min="1" max="1" width="1.12109375" style="0" customWidth="1"/>
    <col min="3" max="3" width="7.75390625" style="0" customWidth="1"/>
    <col min="4" max="4" width="8.375" style="28" customWidth="1"/>
    <col min="5" max="5" width="7.25390625" style="0" customWidth="1"/>
    <col min="6" max="6" width="7.125" style="9" customWidth="1"/>
    <col min="7" max="7" width="4.875" style="28" customWidth="1"/>
    <col min="8" max="8" width="6.00390625" style="0" customWidth="1"/>
    <col min="9" max="9" width="7.375" style="28" customWidth="1"/>
    <col min="10" max="10" width="6.875" style="0" customWidth="1"/>
    <col min="11" max="11" width="6.625" style="13" customWidth="1"/>
    <col min="12" max="12" width="4.25390625" style="28" customWidth="1"/>
    <col min="13" max="13" width="5.375" style="0" customWidth="1"/>
    <col min="14" max="14" width="6.625" style="28" customWidth="1"/>
    <col min="15" max="15" width="5.25390625" style="0" customWidth="1"/>
    <col min="16" max="16" width="6.125" style="9" customWidth="1"/>
    <col min="17" max="17" width="4.625" style="28" customWidth="1"/>
    <col min="18" max="18" width="6.00390625" style="0" customWidth="1"/>
    <col min="19" max="19" width="8.25390625" style="28" customWidth="1"/>
    <col min="20" max="20" width="7.75390625" style="0" customWidth="1"/>
    <col min="21" max="21" width="7.75390625" style="9" customWidth="1"/>
    <col min="22" max="22" width="4.25390625" style="28" customWidth="1"/>
    <col min="23" max="23" width="5.25390625" style="0" customWidth="1"/>
  </cols>
  <sheetData>
    <row r="1" ht="4.5" customHeight="1"/>
    <row r="2" ht="12.75" hidden="1"/>
    <row r="3" spans="2:22" s="1" customFormat="1" ht="27.75" customHeight="1">
      <c r="B3" s="62" t="s">
        <v>27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4:22" s="1" customFormat="1" ht="5.25" customHeight="1">
      <c r="D4" s="29"/>
      <c r="F4" s="10"/>
      <c r="G4" s="29"/>
      <c r="I4" s="29"/>
      <c r="K4" s="14"/>
      <c r="L4" s="29"/>
      <c r="N4" s="29"/>
      <c r="P4" s="10"/>
      <c r="Q4" s="29"/>
      <c r="S4" s="29"/>
      <c r="U4" s="10"/>
      <c r="V4" s="29"/>
    </row>
    <row r="5" spans="4:22" s="1" customFormat="1" ht="20.25" customHeight="1">
      <c r="D5" s="29"/>
      <c r="F5" s="10"/>
      <c r="G5" s="29"/>
      <c r="I5" s="29"/>
      <c r="J5" s="2"/>
      <c r="K5" s="14"/>
      <c r="L5" s="29"/>
      <c r="N5" s="29"/>
      <c r="P5" s="10"/>
      <c r="Q5" s="29"/>
      <c r="S5" s="29"/>
      <c r="U5" s="16" t="s">
        <v>23</v>
      </c>
      <c r="V5" s="29"/>
    </row>
    <row r="6" spans="1:23" s="1" customFormat="1" ht="11.25" customHeight="1">
      <c r="A6" s="45"/>
      <c r="B6" s="45"/>
      <c r="C6" s="45"/>
      <c r="D6" s="63" t="s">
        <v>21</v>
      </c>
      <c r="E6" s="63"/>
      <c r="F6" s="63"/>
      <c r="G6" s="63"/>
      <c r="H6" s="63"/>
      <c r="I6" s="45" t="s">
        <v>20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s="1" customFormat="1" ht="24.75" customHeight="1">
      <c r="A7" s="45"/>
      <c r="B7" s="45"/>
      <c r="C7" s="45"/>
      <c r="D7" s="63"/>
      <c r="E7" s="63"/>
      <c r="F7" s="63"/>
      <c r="G7" s="63"/>
      <c r="H7" s="63"/>
      <c r="I7" s="42" t="s">
        <v>18</v>
      </c>
      <c r="J7" s="43"/>
      <c r="K7" s="43"/>
      <c r="L7" s="43"/>
      <c r="M7" s="44"/>
      <c r="N7" s="49" t="s">
        <v>26</v>
      </c>
      <c r="O7" s="50"/>
      <c r="P7" s="50"/>
      <c r="Q7" s="50"/>
      <c r="R7" s="51"/>
      <c r="S7" s="42" t="s">
        <v>19</v>
      </c>
      <c r="T7" s="43"/>
      <c r="U7" s="43"/>
      <c r="V7" s="43"/>
      <c r="W7" s="44"/>
    </row>
    <row r="8" spans="1:23" s="1" customFormat="1" ht="38.25" customHeight="1">
      <c r="A8" s="45"/>
      <c r="B8" s="45"/>
      <c r="C8" s="45"/>
      <c r="D8" s="45" t="s">
        <v>3</v>
      </c>
      <c r="E8" s="45"/>
      <c r="F8" s="64" t="s">
        <v>22</v>
      </c>
      <c r="G8" s="48" t="s">
        <v>2</v>
      </c>
      <c r="H8" s="48"/>
      <c r="I8" s="45" t="s">
        <v>3</v>
      </c>
      <c r="J8" s="45"/>
      <c r="K8" s="65" t="s">
        <v>17</v>
      </c>
      <c r="L8" s="48" t="s">
        <v>2</v>
      </c>
      <c r="M8" s="48"/>
      <c r="N8" s="45" t="s">
        <v>3</v>
      </c>
      <c r="O8" s="45"/>
      <c r="P8" s="46" t="s">
        <v>17</v>
      </c>
      <c r="Q8" s="48" t="s">
        <v>2</v>
      </c>
      <c r="R8" s="48"/>
      <c r="S8" s="45" t="s">
        <v>3</v>
      </c>
      <c r="T8" s="45"/>
      <c r="U8" s="46" t="s">
        <v>17</v>
      </c>
      <c r="V8" s="48" t="s">
        <v>2</v>
      </c>
      <c r="W8" s="48"/>
    </row>
    <row r="9" spans="1:23" s="1" customFormat="1" ht="20.25" customHeight="1">
      <c r="A9" s="45"/>
      <c r="B9" s="45"/>
      <c r="C9" s="45"/>
      <c r="D9" s="30" t="s">
        <v>1</v>
      </c>
      <c r="E9" s="3" t="s">
        <v>0</v>
      </c>
      <c r="F9" s="64"/>
      <c r="G9" s="33" t="s">
        <v>1</v>
      </c>
      <c r="H9" s="3" t="s">
        <v>0</v>
      </c>
      <c r="I9" s="30" t="s">
        <v>1</v>
      </c>
      <c r="J9" s="3" t="s">
        <v>0</v>
      </c>
      <c r="K9" s="66"/>
      <c r="L9" s="33" t="s">
        <v>1</v>
      </c>
      <c r="M9" s="3" t="s">
        <v>0</v>
      </c>
      <c r="N9" s="30" t="s">
        <v>1</v>
      </c>
      <c r="O9" s="3" t="s">
        <v>0</v>
      </c>
      <c r="P9" s="47"/>
      <c r="Q9" s="33" t="s">
        <v>1</v>
      </c>
      <c r="R9" s="3" t="s">
        <v>0</v>
      </c>
      <c r="S9" s="30" t="s">
        <v>1</v>
      </c>
      <c r="T9" s="3" t="s">
        <v>0</v>
      </c>
      <c r="U9" s="47"/>
      <c r="V9" s="33" t="s">
        <v>1</v>
      </c>
      <c r="W9" s="3" t="s">
        <v>24</v>
      </c>
    </row>
    <row r="10" spans="1:23" s="8" customFormat="1" ht="12.75" customHeight="1">
      <c r="A10" s="58">
        <v>1</v>
      </c>
      <c r="B10" s="59"/>
      <c r="C10" s="60"/>
      <c r="D10" s="31">
        <v>2</v>
      </c>
      <c r="E10" s="7">
        <v>3</v>
      </c>
      <c r="F10" s="11">
        <v>4</v>
      </c>
      <c r="G10" s="31">
        <v>5</v>
      </c>
      <c r="H10" s="7">
        <v>6</v>
      </c>
      <c r="I10" s="31">
        <v>7</v>
      </c>
      <c r="J10" s="7">
        <v>8</v>
      </c>
      <c r="K10" s="15">
        <v>9</v>
      </c>
      <c r="L10" s="31">
        <v>10</v>
      </c>
      <c r="M10" s="7">
        <v>11</v>
      </c>
      <c r="N10" s="31">
        <v>12</v>
      </c>
      <c r="O10" s="7">
        <v>13</v>
      </c>
      <c r="P10" s="12">
        <v>14</v>
      </c>
      <c r="Q10" s="31">
        <v>15</v>
      </c>
      <c r="R10" s="7">
        <v>16</v>
      </c>
      <c r="S10" s="31">
        <v>17</v>
      </c>
      <c r="T10" s="7">
        <v>18</v>
      </c>
      <c r="U10" s="12">
        <v>19</v>
      </c>
      <c r="V10" s="31">
        <v>20</v>
      </c>
      <c r="W10" s="7">
        <v>21</v>
      </c>
    </row>
    <row r="11" spans="1:23" s="1" customFormat="1" ht="24.75" customHeight="1">
      <c r="A11" s="52" t="s">
        <v>16</v>
      </c>
      <c r="B11" s="53"/>
      <c r="C11" s="54"/>
      <c r="D11" s="27">
        <f>I11+N11+S11</f>
        <v>145171.2</v>
      </c>
      <c r="E11" s="17">
        <f>J11+O11+T11</f>
        <v>29764.4</v>
      </c>
      <c r="F11" s="18">
        <f>K11+P11+U11</f>
        <v>28694.8</v>
      </c>
      <c r="G11" s="27">
        <f>F11/D11*100</f>
        <v>19.76617951770048</v>
      </c>
      <c r="H11" s="23">
        <f>F11/E11*100</f>
        <v>96.40644528362742</v>
      </c>
      <c r="I11" s="27">
        <v>11485.6</v>
      </c>
      <c r="J11" s="17">
        <v>2872</v>
      </c>
      <c r="K11" s="19">
        <v>3285.4</v>
      </c>
      <c r="L11" s="27">
        <f>K11/I11*100</f>
        <v>28.604513477746046</v>
      </c>
      <c r="M11" s="23">
        <f>K11/J11*100</f>
        <v>114.3941504178273</v>
      </c>
      <c r="N11" s="27">
        <f>N12+N13+N14</f>
        <v>3581.3</v>
      </c>
      <c r="O11" s="17">
        <f>O12+O13+O14</f>
        <v>729</v>
      </c>
      <c r="P11" s="18">
        <f>P12+P13+P14</f>
        <v>774.1</v>
      </c>
      <c r="Q11" s="27">
        <f>P11/N11*100</f>
        <v>21.615055985256753</v>
      </c>
      <c r="R11" s="23">
        <f>P11/O11*100</f>
        <v>106.18655692729769</v>
      </c>
      <c r="S11" s="27">
        <v>130104.3</v>
      </c>
      <c r="T11" s="17">
        <v>26163.4</v>
      </c>
      <c r="U11" s="18">
        <v>24635.3</v>
      </c>
      <c r="V11" s="27">
        <f>U11/S11*100</f>
        <v>18.935039041753424</v>
      </c>
      <c r="W11" s="23">
        <f>U11/T11*100</f>
        <v>94.15939824334757</v>
      </c>
    </row>
    <row r="12" spans="1:23" s="1" customFormat="1" ht="12.75" customHeight="1">
      <c r="A12" s="4"/>
      <c r="B12" s="67" t="s">
        <v>13</v>
      </c>
      <c r="C12" s="68"/>
      <c r="D12" s="32"/>
      <c r="E12" s="20"/>
      <c r="F12" s="21"/>
      <c r="G12" s="32"/>
      <c r="H12" s="24"/>
      <c r="I12" s="32"/>
      <c r="J12" s="20"/>
      <c r="K12" s="22"/>
      <c r="L12" s="32"/>
      <c r="M12" s="24"/>
      <c r="N12" s="27">
        <v>1401</v>
      </c>
      <c r="O12" s="17">
        <v>306</v>
      </c>
      <c r="P12" s="18">
        <v>334.3</v>
      </c>
      <c r="Q12" s="27">
        <f>P12/N12*100</f>
        <v>23.861527480371166</v>
      </c>
      <c r="R12" s="23">
        <f>P12/O12*100</f>
        <v>109.2483660130719</v>
      </c>
      <c r="S12" s="32"/>
      <c r="T12" s="20"/>
      <c r="U12" s="21"/>
      <c r="V12" s="32"/>
      <c r="W12" s="24"/>
    </row>
    <row r="13" spans="1:23" s="1" customFormat="1" ht="12.75" customHeight="1">
      <c r="A13" s="4"/>
      <c r="B13" s="53" t="s">
        <v>14</v>
      </c>
      <c r="C13" s="54"/>
      <c r="D13" s="32"/>
      <c r="E13" s="20"/>
      <c r="F13" s="21"/>
      <c r="G13" s="32"/>
      <c r="H13" s="24"/>
      <c r="I13" s="32"/>
      <c r="J13" s="20"/>
      <c r="K13" s="22"/>
      <c r="L13" s="32"/>
      <c r="M13" s="24"/>
      <c r="N13" s="27">
        <v>180.3</v>
      </c>
      <c r="O13" s="5">
        <v>27.5</v>
      </c>
      <c r="P13" s="18">
        <v>5.3</v>
      </c>
      <c r="Q13" s="27">
        <f>P13/N13*100</f>
        <v>2.9395452024403768</v>
      </c>
      <c r="R13" s="23">
        <f>P13/O13*100</f>
        <v>19.272727272727273</v>
      </c>
      <c r="S13" s="32"/>
      <c r="T13" s="20"/>
      <c r="U13" s="21"/>
      <c r="V13" s="32"/>
      <c r="W13" s="24"/>
    </row>
    <row r="14" spans="1:23" s="1" customFormat="1" ht="12.75" customHeight="1">
      <c r="A14" s="6"/>
      <c r="B14" s="53" t="s">
        <v>15</v>
      </c>
      <c r="C14" s="54"/>
      <c r="D14" s="32"/>
      <c r="E14" s="20"/>
      <c r="F14" s="21"/>
      <c r="G14" s="32"/>
      <c r="H14" s="24"/>
      <c r="I14" s="32"/>
      <c r="J14" s="20"/>
      <c r="K14" s="22"/>
      <c r="L14" s="32"/>
      <c r="M14" s="24"/>
      <c r="N14" s="27">
        <v>2000</v>
      </c>
      <c r="O14" s="17">
        <v>395.5</v>
      </c>
      <c r="P14" s="18">
        <v>434.5</v>
      </c>
      <c r="Q14" s="27">
        <f>P14/N14*100</f>
        <v>21.725</v>
      </c>
      <c r="R14" s="23">
        <f>P14/O14*100</f>
        <v>109.86093552465235</v>
      </c>
      <c r="S14" s="32"/>
      <c r="T14" s="20"/>
      <c r="U14" s="21"/>
      <c r="V14" s="32"/>
      <c r="W14" s="24"/>
    </row>
    <row r="15" spans="1:23" s="26" customFormat="1" ht="36" customHeight="1">
      <c r="A15" s="69" t="s">
        <v>28</v>
      </c>
      <c r="B15" s="70"/>
      <c r="C15" s="71"/>
      <c r="D15" s="25">
        <f>D16+D17+D18+D19+D20+D21+D22+D23+D24</f>
        <v>22499.600000000002</v>
      </c>
      <c r="E15" s="25">
        <f aca="true" t="shared" si="0" ref="E15:U15">E16+E17+E18+E19+E20+E21+E22+E23+E24</f>
        <v>5655.300000000001</v>
      </c>
      <c r="F15" s="25">
        <f t="shared" si="0"/>
        <v>3998.0000000000005</v>
      </c>
      <c r="G15" s="25">
        <f>F15/D15*100</f>
        <v>17.76920478586286</v>
      </c>
      <c r="H15" s="25">
        <f>F15/E15*100</f>
        <v>70.69474652096262</v>
      </c>
      <c r="I15" s="25">
        <f t="shared" si="0"/>
        <v>5634</v>
      </c>
      <c r="J15" s="25">
        <f t="shared" si="0"/>
        <v>1408.5</v>
      </c>
      <c r="K15" s="25">
        <f t="shared" si="0"/>
        <v>496.9</v>
      </c>
      <c r="L15" s="25">
        <f>K15/I15*100</f>
        <v>8.819666311679091</v>
      </c>
      <c r="M15" s="25">
        <f>K15/J15*100</f>
        <v>35.278665246716365</v>
      </c>
      <c r="N15" s="25">
        <f t="shared" si="0"/>
        <v>392</v>
      </c>
      <c r="O15" s="25">
        <f t="shared" si="0"/>
        <v>100.6</v>
      </c>
      <c r="P15" s="25">
        <f t="shared" si="0"/>
        <v>119</v>
      </c>
      <c r="Q15" s="25">
        <f>P15/N15*100</f>
        <v>30.357142857142854</v>
      </c>
      <c r="R15" s="25">
        <f>P15/O15*100</f>
        <v>118.29025844930419</v>
      </c>
      <c r="S15" s="25">
        <f t="shared" si="0"/>
        <v>16473.6</v>
      </c>
      <c r="T15" s="25">
        <f t="shared" si="0"/>
        <v>4146.200000000001</v>
      </c>
      <c r="U15" s="25">
        <f t="shared" si="0"/>
        <v>3382.1000000000004</v>
      </c>
      <c r="V15" s="25">
        <f>U15/S15*100</f>
        <v>20.53042443667444</v>
      </c>
      <c r="W15" s="25">
        <f>U15/T15*100</f>
        <v>81.57107713086681</v>
      </c>
    </row>
    <row r="16" spans="1:23" s="1" customFormat="1" ht="27.75" customHeight="1">
      <c r="A16" s="61" t="s">
        <v>4</v>
      </c>
      <c r="B16" s="61"/>
      <c r="C16" s="61"/>
      <c r="D16" s="27">
        <f aca="true" t="shared" si="1" ref="D16:E24">I16+N16+S16</f>
        <v>1269.7</v>
      </c>
      <c r="E16" s="17">
        <f t="shared" si="1"/>
        <v>324.9</v>
      </c>
      <c r="F16" s="18">
        <f aca="true" t="shared" si="2" ref="F16:F24">K16+P16+U16</f>
        <v>198.6</v>
      </c>
      <c r="G16" s="27">
        <f>F16/D16*100</f>
        <v>15.641490115775378</v>
      </c>
      <c r="H16" s="23">
        <f>F16/E16*100</f>
        <v>61.12650046168052</v>
      </c>
      <c r="I16" s="27">
        <v>425.8</v>
      </c>
      <c r="J16" s="17">
        <v>106.5</v>
      </c>
      <c r="K16" s="19">
        <v>6</v>
      </c>
      <c r="L16" s="27">
        <f>K16/I16*100</f>
        <v>1.4091122592766558</v>
      </c>
      <c r="M16" s="23">
        <f>K16/J16*100</f>
        <v>5.633802816901409</v>
      </c>
      <c r="N16" s="27">
        <v>20.5</v>
      </c>
      <c r="O16" s="17">
        <v>5.6</v>
      </c>
      <c r="P16" s="18">
        <v>4.7</v>
      </c>
      <c r="Q16" s="27">
        <f aca="true" t="shared" si="3" ref="Q16:Q24">P16/N16*100</f>
        <v>22.926829268292686</v>
      </c>
      <c r="R16" s="23">
        <f aca="true" t="shared" si="4" ref="R16:R24">P16/O16*100</f>
        <v>83.92857142857144</v>
      </c>
      <c r="S16" s="27">
        <v>823.4</v>
      </c>
      <c r="T16" s="17">
        <v>212.8</v>
      </c>
      <c r="U16" s="18">
        <v>187.9</v>
      </c>
      <c r="V16" s="27">
        <f>U16/S16*100</f>
        <v>22.820014573718726</v>
      </c>
      <c r="W16" s="23">
        <f>U16/T16*100</f>
        <v>88.29887218045113</v>
      </c>
    </row>
    <row r="17" spans="1:23" s="1" customFormat="1" ht="24.75" customHeight="1">
      <c r="A17" s="52" t="s">
        <v>5</v>
      </c>
      <c r="B17" s="53"/>
      <c r="C17" s="54"/>
      <c r="D17" s="27">
        <f t="shared" si="1"/>
        <v>1769.8</v>
      </c>
      <c r="E17" s="17">
        <f t="shared" si="1"/>
        <v>455.70000000000005</v>
      </c>
      <c r="F17" s="18">
        <f t="shared" si="2"/>
        <v>352.3</v>
      </c>
      <c r="G17" s="27">
        <f aca="true" t="shared" si="5" ref="G17:G24">F17/D17*100</f>
        <v>19.906204090857727</v>
      </c>
      <c r="H17" s="23">
        <f aca="true" t="shared" si="6" ref="H17:H24">F17/E17*100</f>
        <v>77.30963353083168</v>
      </c>
      <c r="I17" s="27">
        <v>308.2</v>
      </c>
      <c r="J17" s="17">
        <v>77.1</v>
      </c>
      <c r="K17" s="19">
        <v>7.1</v>
      </c>
      <c r="L17" s="27">
        <f aca="true" t="shared" si="7" ref="L17:L24">K17/I17*100</f>
        <v>2.3036988968202463</v>
      </c>
      <c r="M17" s="23">
        <f aca="true" t="shared" si="8" ref="M17:M24">K17/J17*100</f>
        <v>9.208819714656292</v>
      </c>
      <c r="N17" s="27">
        <v>28</v>
      </c>
      <c r="O17" s="17">
        <v>7.5</v>
      </c>
      <c r="P17" s="18">
        <v>11.1</v>
      </c>
      <c r="Q17" s="27">
        <f t="shared" si="3"/>
        <v>39.64285714285714</v>
      </c>
      <c r="R17" s="23">
        <f t="shared" si="4"/>
        <v>148</v>
      </c>
      <c r="S17" s="27">
        <v>1433.6</v>
      </c>
      <c r="T17" s="17">
        <v>371.1</v>
      </c>
      <c r="U17" s="18">
        <v>334.1</v>
      </c>
      <c r="V17" s="27">
        <f aca="true" t="shared" si="9" ref="V17:V24">U17/S17*100</f>
        <v>23.304966517857146</v>
      </c>
      <c r="W17" s="23">
        <f aca="true" t="shared" si="10" ref="W17:W24">U17/T17*100</f>
        <v>90.02964160603611</v>
      </c>
    </row>
    <row r="18" spans="1:23" s="1" customFormat="1" ht="24.75" customHeight="1">
      <c r="A18" s="52" t="s">
        <v>6</v>
      </c>
      <c r="B18" s="53"/>
      <c r="C18" s="54"/>
      <c r="D18" s="27">
        <f>I18+N18+S18</f>
        <v>2283.2</v>
      </c>
      <c r="E18" s="17">
        <f t="shared" si="1"/>
        <v>585.1</v>
      </c>
      <c r="F18" s="18">
        <f t="shared" si="2"/>
        <v>387.5</v>
      </c>
      <c r="G18" s="27">
        <f t="shared" si="5"/>
        <v>16.97179397337071</v>
      </c>
      <c r="H18" s="23">
        <f t="shared" si="6"/>
        <v>66.22799521449325</v>
      </c>
      <c r="I18" s="27">
        <v>637.1</v>
      </c>
      <c r="J18" s="17">
        <v>159.3</v>
      </c>
      <c r="K18" s="19">
        <v>11.8</v>
      </c>
      <c r="L18" s="27">
        <f t="shared" si="7"/>
        <v>1.8521425207973632</v>
      </c>
      <c r="M18" s="23">
        <f t="shared" si="8"/>
        <v>7.4074074074074066</v>
      </c>
      <c r="N18" s="27">
        <v>47.5</v>
      </c>
      <c r="O18" s="17">
        <v>12.3</v>
      </c>
      <c r="P18" s="18">
        <v>12.3</v>
      </c>
      <c r="Q18" s="27">
        <f t="shared" si="3"/>
        <v>25.894736842105264</v>
      </c>
      <c r="R18" s="23">
        <f t="shared" si="4"/>
        <v>100</v>
      </c>
      <c r="S18" s="27">
        <v>1598.6</v>
      </c>
      <c r="T18" s="17">
        <v>413.5</v>
      </c>
      <c r="U18" s="18">
        <v>363.4</v>
      </c>
      <c r="V18" s="27">
        <f t="shared" si="9"/>
        <v>22.73239084198674</v>
      </c>
      <c r="W18" s="23">
        <f t="shared" si="10"/>
        <v>87.88391777509068</v>
      </c>
    </row>
    <row r="19" spans="1:23" s="1" customFormat="1" ht="26.25" customHeight="1">
      <c r="A19" s="52" t="s">
        <v>7</v>
      </c>
      <c r="B19" s="53"/>
      <c r="C19" s="54"/>
      <c r="D19" s="27">
        <f aca="true" t="shared" si="11" ref="D19:D24">I19+N19+S19</f>
        <v>2592.8</v>
      </c>
      <c r="E19" s="17">
        <f t="shared" si="1"/>
        <v>665.7</v>
      </c>
      <c r="F19" s="18">
        <f t="shared" si="2"/>
        <v>489.9</v>
      </c>
      <c r="G19" s="27">
        <f t="shared" si="5"/>
        <v>18.894631286639925</v>
      </c>
      <c r="H19" s="23">
        <f t="shared" si="6"/>
        <v>73.59170797656601</v>
      </c>
      <c r="I19" s="27">
        <v>593.2</v>
      </c>
      <c r="J19" s="17">
        <v>148.3</v>
      </c>
      <c r="K19" s="19">
        <v>27.9</v>
      </c>
      <c r="L19" s="27">
        <f t="shared" si="7"/>
        <v>4.703304113283884</v>
      </c>
      <c r="M19" s="23">
        <f t="shared" si="8"/>
        <v>18.813216453135535</v>
      </c>
      <c r="N19" s="27">
        <v>63</v>
      </c>
      <c r="O19" s="17">
        <v>16.2</v>
      </c>
      <c r="P19" s="18">
        <v>13.1</v>
      </c>
      <c r="Q19" s="27">
        <f t="shared" si="3"/>
        <v>20.79365079365079</v>
      </c>
      <c r="R19" s="23">
        <f t="shared" si="4"/>
        <v>80.8641975308642</v>
      </c>
      <c r="S19" s="27">
        <v>1936.6</v>
      </c>
      <c r="T19" s="17">
        <v>501.2</v>
      </c>
      <c r="U19" s="18">
        <v>448.9</v>
      </c>
      <c r="V19" s="27">
        <f t="shared" si="9"/>
        <v>23.17979964886915</v>
      </c>
      <c r="W19" s="23">
        <f t="shared" si="10"/>
        <v>89.56504389465283</v>
      </c>
    </row>
    <row r="20" spans="1:23" s="1" customFormat="1" ht="24.75" customHeight="1">
      <c r="A20" s="61" t="s">
        <v>8</v>
      </c>
      <c r="B20" s="61"/>
      <c r="C20" s="61"/>
      <c r="D20" s="27">
        <f t="shared" si="11"/>
        <v>1548.8000000000002</v>
      </c>
      <c r="E20" s="17">
        <f t="shared" si="1"/>
        <v>396.6</v>
      </c>
      <c r="F20" s="18">
        <f t="shared" si="2"/>
        <v>260</v>
      </c>
      <c r="G20" s="27">
        <f t="shared" si="5"/>
        <v>16.787190082644628</v>
      </c>
      <c r="H20" s="23">
        <f t="shared" si="6"/>
        <v>65.55723651033787</v>
      </c>
      <c r="I20" s="27">
        <v>439.1</v>
      </c>
      <c r="J20" s="17">
        <v>109.8</v>
      </c>
      <c r="K20" s="19">
        <v>7.5</v>
      </c>
      <c r="L20" s="27">
        <f t="shared" si="7"/>
        <v>1.7080391710316556</v>
      </c>
      <c r="M20" s="23">
        <f t="shared" si="8"/>
        <v>6.830601092896176</v>
      </c>
      <c r="N20" s="27">
        <v>31</v>
      </c>
      <c r="O20" s="17">
        <v>7.7</v>
      </c>
      <c r="P20" s="18">
        <v>7.8</v>
      </c>
      <c r="Q20" s="27">
        <f t="shared" si="3"/>
        <v>25.161290322580644</v>
      </c>
      <c r="R20" s="23">
        <f t="shared" si="4"/>
        <v>101.29870129870129</v>
      </c>
      <c r="S20" s="27">
        <v>1078.7</v>
      </c>
      <c r="T20" s="17">
        <v>279.1</v>
      </c>
      <c r="U20" s="18">
        <v>244.7</v>
      </c>
      <c r="V20" s="27">
        <f t="shared" si="9"/>
        <v>22.68471308055993</v>
      </c>
      <c r="W20" s="23">
        <f t="shared" si="10"/>
        <v>87.67466857757074</v>
      </c>
    </row>
    <row r="21" spans="1:23" s="1" customFormat="1" ht="24.75" customHeight="1">
      <c r="A21" s="61" t="s">
        <v>9</v>
      </c>
      <c r="B21" s="61"/>
      <c r="C21" s="61"/>
      <c r="D21" s="27">
        <f t="shared" si="11"/>
        <v>2102.2</v>
      </c>
      <c r="E21" s="17">
        <f t="shared" si="1"/>
        <v>537.8</v>
      </c>
      <c r="F21" s="18">
        <f t="shared" si="2"/>
        <v>364.1</v>
      </c>
      <c r="G21" s="27">
        <f t="shared" si="5"/>
        <v>17.319950528018268</v>
      </c>
      <c r="H21" s="23">
        <f t="shared" si="6"/>
        <v>67.70174786165862</v>
      </c>
      <c r="I21" s="27">
        <v>603.6</v>
      </c>
      <c r="J21" s="17">
        <v>150.9</v>
      </c>
      <c r="K21" s="19">
        <v>20</v>
      </c>
      <c r="L21" s="27">
        <f t="shared" si="7"/>
        <v>3.313452617627568</v>
      </c>
      <c r="M21" s="23">
        <f t="shared" si="8"/>
        <v>13.253810470510272</v>
      </c>
      <c r="N21" s="27">
        <v>36</v>
      </c>
      <c r="O21" s="17">
        <v>8.5</v>
      </c>
      <c r="P21" s="18">
        <v>9.3</v>
      </c>
      <c r="Q21" s="27">
        <f t="shared" si="3"/>
        <v>25.833333333333336</v>
      </c>
      <c r="R21" s="23">
        <f t="shared" si="4"/>
        <v>109.41176470588236</v>
      </c>
      <c r="S21" s="27">
        <v>1462.6</v>
      </c>
      <c r="T21" s="17">
        <v>378.4</v>
      </c>
      <c r="U21" s="18">
        <v>334.8</v>
      </c>
      <c r="V21" s="27">
        <f t="shared" si="9"/>
        <v>22.890742513332423</v>
      </c>
      <c r="W21" s="23">
        <f t="shared" si="10"/>
        <v>88.47780126849895</v>
      </c>
    </row>
    <row r="22" spans="1:23" s="1" customFormat="1" ht="24.75" customHeight="1">
      <c r="A22" s="61" t="s">
        <v>10</v>
      </c>
      <c r="B22" s="61"/>
      <c r="C22" s="61"/>
      <c r="D22" s="27">
        <f t="shared" si="11"/>
        <v>1433.1999999999998</v>
      </c>
      <c r="E22" s="17">
        <f t="shared" si="1"/>
        <v>354.3</v>
      </c>
      <c r="F22" s="18">
        <f t="shared" si="2"/>
        <v>250.4</v>
      </c>
      <c r="G22" s="27">
        <f t="shared" si="5"/>
        <v>17.471392687691882</v>
      </c>
      <c r="H22" s="23">
        <f t="shared" si="6"/>
        <v>70.67456957380752</v>
      </c>
      <c r="I22" s="27">
        <v>394.4</v>
      </c>
      <c r="J22" s="17">
        <v>98.5</v>
      </c>
      <c r="K22" s="19">
        <v>10.9</v>
      </c>
      <c r="L22" s="27">
        <f t="shared" si="7"/>
        <v>2.76369168356998</v>
      </c>
      <c r="M22" s="23">
        <f t="shared" si="8"/>
        <v>11.065989847715736</v>
      </c>
      <c r="N22" s="27">
        <v>27</v>
      </c>
      <c r="O22" s="17">
        <v>7.3</v>
      </c>
      <c r="P22" s="18">
        <v>10.5</v>
      </c>
      <c r="Q22" s="27">
        <f t="shared" si="3"/>
        <v>38.88888888888889</v>
      </c>
      <c r="R22" s="23">
        <f t="shared" si="4"/>
        <v>143.83561643835617</v>
      </c>
      <c r="S22" s="27">
        <v>1011.8</v>
      </c>
      <c r="T22" s="17">
        <v>248.5</v>
      </c>
      <c r="U22" s="18">
        <v>229</v>
      </c>
      <c r="V22" s="27">
        <f t="shared" si="9"/>
        <v>22.63293140936944</v>
      </c>
      <c r="W22" s="23">
        <f t="shared" si="10"/>
        <v>92.15291750503019</v>
      </c>
    </row>
    <row r="23" spans="1:23" s="1" customFormat="1" ht="26.25" customHeight="1">
      <c r="A23" s="52" t="s">
        <v>11</v>
      </c>
      <c r="B23" s="53"/>
      <c r="C23" s="54"/>
      <c r="D23" s="27">
        <f t="shared" si="11"/>
        <v>6156.6</v>
      </c>
      <c r="E23" s="17">
        <f t="shared" si="1"/>
        <v>1477.6</v>
      </c>
      <c r="F23" s="18">
        <f t="shared" si="2"/>
        <v>1080.8</v>
      </c>
      <c r="G23" s="27">
        <f t="shared" si="5"/>
        <v>17.555144073027318</v>
      </c>
      <c r="H23" s="23">
        <f t="shared" si="6"/>
        <v>73.14564158094207</v>
      </c>
      <c r="I23" s="27">
        <v>1361.4</v>
      </c>
      <c r="J23" s="17">
        <v>340.3</v>
      </c>
      <c r="K23" s="19">
        <v>358.7</v>
      </c>
      <c r="L23" s="27">
        <f t="shared" si="7"/>
        <v>26.347877185250475</v>
      </c>
      <c r="M23" s="23">
        <f t="shared" si="8"/>
        <v>105.40699382897442</v>
      </c>
      <c r="N23" s="27">
        <v>95</v>
      </c>
      <c r="O23" s="17">
        <v>24</v>
      </c>
      <c r="P23" s="18">
        <v>38.7</v>
      </c>
      <c r="Q23" s="27">
        <f t="shared" si="3"/>
        <v>40.73684210526316</v>
      </c>
      <c r="R23" s="23">
        <f t="shared" si="4"/>
        <v>161.25</v>
      </c>
      <c r="S23" s="27">
        <v>4700.2</v>
      </c>
      <c r="T23" s="17">
        <v>1113.3</v>
      </c>
      <c r="U23" s="18">
        <v>683.4</v>
      </c>
      <c r="V23" s="27">
        <f t="shared" si="9"/>
        <v>14.539806816731202</v>
      </c>
      <c r="W23" s="23">
        <f t="shared" si="10"/>
        <v>61.38507140932363</v>
      </c>
    </row>
    <row r="24" spans="1:23" s="1" customFormat="1" ht="26.25" customHeight="1">
      <c r="A24" s="52" t="s">
        <v>12</v>
      </c>
      <c r="B24" s="53"/>
      <c r="C24" s="54"/>
      <c r="D24" s="27">
        <f t="shared" si="11"/>
        <v>3343.3</v>
      </c>
      <c r="E24" s="17">
        <f t="shared" si="1"/>
        <v>857.5999999999999</v>
      </c>
      <c r="F24" s="18">
        <f t="shared" si="2"/>
        <v>614.4</v>
      </c>
      <c r="G24" s="27">
        <f t="shared" si="5"/>
        <v>18.37705261268806</v>
      </c>
      <c r="H24" s="23">
        <f t="shared" si="6"/>
        <v>71.64179104477613</v>
      </c>
      <c r="I24" s="27">
        <v>871.2</v>
      </c>
      <c r="J24" s="17">
        <v>217.8</v>
      </c>
      <c r="K24" s="19">
        <v>47</v>
      </c>
      <c r="L24" s="27">
        <f t="shared" si="7"/>
        <v>5.39485766758494</v>
      </c>
      <c r="M24" s="23">
        <f t="shared" si="8"/>
        <v>21.57943067033976</v>
      </c>
      <c r="N24" s="27">
        <v>44</v>
      </c>
      <c r="O24" s="17">
        <v>11.5</v>
      </c>
      <c r="P24" s="18">
        <v>11.5</v>
      </c>
      <c r="Q24" s="27">
        <f t="shared" si="3"/>
        <v>26.136363636363637</v>
      </c>
      <c r="R24" s="23">
        <f t="shared" si="4"/>
        <v>100</v>
      </c>
      <c r="S24" s="27">
        <v>2428.1</v>
      </c>
      <c r="T24" s="17">
        <v>628.3</v>
      </c>
      <c r="U24" s="18">
        <v>555.9</v>
      </c>
      <c r="V24" s="27">
        <f t="shared" si="9"/>
        <v>22.894444215641858</v>
      </c>
      <c r="W24" s="23">
        <f t="shared" si="10"/>
        <v>88.47684227279962</v>
      </c>
    </row>
    <row r="25" spans="1:23" s="35" customFormat="1" ht="33.75" customHeight="1">
      <c r="A25" s="55" t="s">
        <v>25</v>
      </c>
      <c r="B25" s="56"/>
      <c r="C25" s="57"/>
      <c r="D25" s="34">
        <v>151197.2</v>
      </c>
      <c r="E25" s="34">
        <v>31273.5</v>
      </c>
      <c r="F25" s="34">
        <v>29310.7</v>
      </c>
      <c r="G25" s="34">
        <v>19.4</v>
      </c>
      <c r="H25" s="34">
        <v>93.7</v>
      </c>
      <c r="I25" s="34">
        <f>I11+I15</f>
        <v>17119.6</v>
      </c>
      <c r="J25" s="34">
        <f>J11+J15</f>
        <v>4280.5</v>
      </c>
      <c r="K25" s="34">
        <f>K11+K15</f>
        <v>3782.3</v>
      </c>
      <c r="L25" s="34">
        <f>K25/I25*100</f>
        <v>22.093390032477398</v>
      </c>
      <c r="M25" s="34">
        <f>K25/J25*100</f>
        <v>88.36117276019158</v>
      </c>
      <c r="N25" s="34">
        <f>N11+N15</f>
        <v>3973.3</v>
      </c>
      <c r="O25" s="34">
        <f>O11+O15</f>
        <v>829.6</v>
      </c>
      <c r="P25" s="34">
        <f>P11+P15</f>
        <v>893.1</v>
      </c>
      <c r="Q25" s="34">
        <f>P25/N25*100</f>
        <v>22.47753756323459</v>
      </c>
      <c r="R25" s="34">
        <f>P25/O25*100</f>
        <v>107.65429122468659</v>
      </c>
      <c r="S25" s="34">
        <v>130104.3</v>
      </c>
      <c r="T25" s="34">
        <v>26163.4</v>
      </c>
      <c r="U25" s="34">
        <v>24635.3</v>
      </c>
      <c r="V25" s="34">
        <f>U25/S25*100</f>
        <v>18.935039041753424</v>
      </c>
      <c r="W25" s="34">
        <f>U25/T25*100</f>
        <v>94.15939824334757</v>
      </c>
    </row>
    <row r="26" spans="4:22" s="1" customFormat="1" ht="12">
      <c r="D26" s="36"/>
      <c r="E26" s="37"/>
      <c r="F26" s="38"/>
      <c r="G26" s="36"/>
      <c r="H26" s="37"/>
      <c r="I26" s="39"/>
      <c r="K26" s="14"/>
      <c r="L26" s="29"/>
      <c r="N26" s="29"/>
      <c r="P26" s="10"/>
      <c r="Q26" s="29"/>
      <c r="S26" s="29"/>
      <c r="U26" s="10"/>
      <c r="V26" s="29"/>
    </row>
    <row r="27" spans="4:22" s="1" customFormat="1" ht="11.25">
      <c r="D27" s="39"/>
      <c r="E27" s="40"/>
      <c r="F27" s="41"/>
      <c r="G27" s="39"/>
      <c r="H27" s="40"/>
      <c r="I27" s="39"/>
      <c r="K27" s="14"/>
      <c r="L27" s="29"/>
      <c r="N27" s="29"/>
      <c r="P27" s="10"/>
      <c r="Q27" s="29"/>
      <c r="S27" s="29"/>
      <c r="U27" s="10"/>
      <c r="V27" s="29"/>
    </row>
    <row r="28" spans="4:22" s="1" customFormat="1" ht="11.25">
      <c r="D28" s="29"/>
      <c r="F28" s="10"/>
      <c r="G28" s="29"/>
      <c r="I28" s="29"/>
      <c r="K28" s="14"/>
      <c r="L28" s="29"/>
      <c r="N28" s="29"/>
      <c r="P28" s="10"/>
      <c r="Q28" s="29"/>
      <c r="S28" s="29"/>
      <c r="U28" s="10"/>
      <c r="V28" s="29"/>
    </row>
    <row r="29" spans="4:22" s="1" customFormat="1" ht="11.25">
      <c r="D29" s="29"/>
      <c r="F29" s="10"/>
      <c r="G29" s="29"/>
      <c r="I29" s="29"/>
      <c r="K29" s="14"/>
      <c r="L29" s="29"/>
      <c r="N29" s="29"/>
      <c r="P29" s="10"/>
      <c r="Q29" s="29"/>
      <c r="S29" s="29"/>
      <c r="U29" s="10"/>
      <c r="V29" s="29"/>
    </row>
    <row r="30" spans="4:22" s="1" customFormat="1" ht="11.25">
      <c r="D30" s="29"/>
      <c r="F30" s="10"/>
      <c r="G30" s="29"/>
      <c r="I30" s="29"/>
      <c r="K30" s="14"/>
      <c r="L30" s="29"/>
      <c r="N30" s="29"/>
      <c r="P30" s="10"/>
      <c r="Q30" s="29"/>
      <c r="S30" s="29"/>
      <c r="U30" s="10"/>
      <c r="V30" s="29"/>
    </row>
    <row r="31" spans="4:22" s="1" customFormat="1" ht="11.25">
      <c r="D31" s="29"/>
      <c r="F31" s="10"/>
      <c r="G31" s="29"/>
      <c r="I31" s="29"/>
      <c r="K31" s="14"/>
      <c r="L31" s="29"/>
      <c r="N31" s="29"/>
      <c r="P31" s="10"/>
      <c r="Q31" s="29"/>
      <c r="S31" s="29"/>
      <c r="U31" s="10"/>
      <c r="V31" s="29"/>
    </row>
    <row r="32" spans="4:22" s="1" customFormat="1" ht="11.25">
      <c r="D32" s="29"/>
      <c r="F32" s="10"/>
      <c r="G32" s="29"/>
      <c r="I32" s="29"/>
      <c r="K32" s="14"/>
      <c r="L32" s="29"/>
      <c r="N32" s="29"/>
      <c r="P32" s="10"/>
      <c r="Q32" s="29"/>
      <c r="S32" s="29"/>
      <c r="U32" s="10"/>
      <c r="V32" s="29"/>
    </row>
    <row r="33" spans="4:22" s="1" customFormat="1" ht="11.25">
      <c r="D33" s="29"/>
      <c r="F33" s="10"/>
      <c r="G33" s="29"/>
      <c r="I33" s="29"/>
      <c r="K33" s="14"/>
      <c r="L33" s="29"/>
      <c r="N33" s="29"/>
      <c r="P33" s="10"/>
      <c r="Q33" s="29"/>
      <c r="S33" s="29"/>
      <c r="U33" s="10"/>
      <c r="V33" s="29"/>
    </row>
    <row r="34" spans="4:22" s="1" customFormat="1" ht="11.25">
      <c r="D34" s="29"/>
      <c r="F34" s="10"/>
      <c r="G34" s="29"/>
      <c r="I34" s="29"/>
      <c r="K34" s="14"/>
      <c r="L34" s="29"/>
      <c r="N34" s="29"/>
      <c r="P34" s="10"/>
      <c r="Q34" s="29"/>
      <c r="S34" s="29"/>
      <c r="U34" s="10"/>
      <c r="V34" s="29"/>
    </row>
    <row r="35" spans="4:22" s="1" customFormat="1" ht="11.25">
      <c r="D35" s="29"/>
      <c r="F35" s="10"/>
      <c r="G35" s="29"/>
      <c r="I35" s="29"/>
      <c r="K35" s="14"/>
      <c r="L35" s="29"/>
      <c r="N35" s="29"/>
      <c r="P35" s="10"/>
      <c r="Q35" s="29"/>
      <c r="S35" s="29"/>
      <c r="U35" s="10"/>
      <c r="V35" s="29"/>
    </row>
    <row r="36" spans="4:22" s="1" customFormat="1" ht="11.25">
      <c r="D36" s="29"/>
      <c r="F36" s="10"/>
      <c r="G36" s="29"/>
      <c r="I36" s="29"/>
      <c r="K36" s="14"/>
      <c r="L36" s="29"/>
      <c r="N36" s="29"/>
      <c r="P36" s="10"/>
      <c r="Q36" s="29"/>
      <c r="S36" s="29"/>
      <c r="U36" s="10"/>
      <c r="V36" s="29"/>
    </row>
    <row r="37" spans="4:22" s="1" customFormat="1" ht="11.25">
      <c r="D37" s="29"/>
      <c r="F37" s="10"/>
      <c r="G37" s="29"/>
      <c r="I37" s="29"/>
      <c r="K37" s="14"/>
      <c r="L37" s="29"/>
      <c r="N37" s="29"/>
      <c r="P37" s="10"/>
      <c r="Q37" s="29"/>
      <c r="S37" s="29"/>
      <c r="U37" s="10"/>
      <c r="V37" s="29"/>
    </row>
    <row r="38" spans="4:22" s="1" customFormat="1" ht="11.25">
      <c r="D38" s="29"/>
      <c r="F38" s="10"/>
      <c r="G38" s="29"/>
      <c r="I38" s="29"/>
      <c r="K38" s="14"/>
      <c r="L38" s="29"/>
      <c r="N38" s="29"/>
      <c r="P38" s="10"/>
      <c r="Q38" s="29"/>
      <c r="S38" s="29"/>
      <c r="U38" s="10"/>
      <c r="V38" s="29"/>
    </row>
    <row r="39" spans="4:22" s="1" customFormat="1" ht="11.25">
      <c r="D39" s="29"/>
      <c r="F39" s="10"/>
      <c r="G39" s="29"/>
      <c r="I39" s="29"/>
      <c r="K39" s="14"/>
      <c r="L39" s="29"/>
      <c r="N39" s="29"/>
      <c r="P39" s="10"/>
      <c r="Q39" s="29"/>
      <c r="S39" s="29"/>
      <c r="U39" s="10"/>
      <c r="V39" s="29"/>
    </row>
    <row r="40" spans="4:22" s="1" customFormat="1" ht="11.25">
      <c r="D40" s="29"/>
      <c r="F40" s="10"/>
      <c r="G40" s="29"/>
      <c r="I40" s="29"/>
      <c r="K40" s="14"/>
      <c r="L40" s="29"/>
      <c r="N40" s="29"/>
      <c r="P40" s="10"/>
      <c r="Q40" s="29"/>
      <c r="S40" s="29"/>
      <c r="U40" s="10"/>
      <c r="V40" s="29"/>
    </row>
    <row r="41" spans="4:22" s="1" customFormat="1" ht="11.25">
      <c r="D41" s="29"/>
      <c r="F41" s="10"/>
      <c r="G41" s="29"/>
      <c r="I41" s="29"/>
      <c r="K41" s="14"/>
      <c r="L41" s="29"/>
      <c r="N41" s="29"/>
      <c r="P41" s="10"/>
      <c r="Q41" s="29"/>
      <c r="S41" s="29"/>
      <c r="U41" s="10"/>
      <c r="V41" s="29"/>
    </row>
    <row r="42" spans="4:22" s="1" customFormat="1" ht="11.25">
      <c r="D42" s="29"/>
      <c r="F42" s="10"/>
      <c r="G42" s="29"/>
      <c r="I42" s="29"/>
      <c r="K42" s="14"/>
      <c r="L42" s="29"/>
      <c r="N42" s="29"/>
      <c r="P42" s="10"/>
      <c r="Q42" s="29"/>
      <c r="S42" s="29"/>
      <c r="U42" s="10"/>
      <c r="V42" s="29"/>
    </row>
    <row r="43" spans="4:22" s="1" customFormat="1" ht="11.25">
      <c r="D43" s="29"/>
      <c r="F43" s="10"/>
      <c r="G43" s="29"/>
      <c r="I43" s="29"/>
      <c r="K43" s="14"/>
      <c r="L43" s="29"/>
      <c r="N43" s="29"/>
      <c r="P43" s="10"/>
      <c r="Q43" s="29"/>
      <c r="S43" s="29"/>
      <c r="U43" s="10"/>
      <c r="V43" s="29"/>
    </row>
    <row r="44" spans="4:22" s="1" customFormat="1" ht="11.25">
      <c r="D44" s="29"/>
      <c r="F44" s="10"/>
      <c r="G44" s="29"/>
      <c r="I44" s="29"/>
      <c r="K44" s="14"/>
      <c r="L44" s="29"/>
      <c r="N44" s="29"/>
      <c r="P44" s="10"/>
      <c r="Q44" s="29"/>
      <c r="S44" s="29"/>
      <c r="U44" s="10"/>
      <c r="V44" s="29"/>
    </row>
    <row r="45" spans="4:22" s="1" customFormat="1" ht="11.25">
      <c r="D45" s="29"/>
      <c r="F45" s="10"/>
      <c r="G45" s="29"/>
      <c r="I45" s="29"/>
      <c r="K45" s="14"/>
      <c r="L45" s="29"/>
      <c r="N45" s="29"/>
      <c r="P45" s="10"/>
      <c r="Q45" s="29"/>
      <c r="S45" s="29"/>
      <c r="U45" s="10"/>
      <c r="V45" s="29"/>
    </row>
    <row r="46" spans="4:22" s="1" customFormat="1" ht="11.25">
      <c r="D46" s="29"/>
      <c r="F46" s="10"/>
      <c r="G46" s="29"/>
      <c r="I46" s="29"/>
      <c r="K46" s="14"/>
      <c r="L46" s="29"/>
      <c r="N46" s="29"/>
      <c r="P46" s="10"/>
      <c r="Q46" s="29"/>
      <c r="S46" s="29"/>
      <c r="U46" s="10"/>
      <c r="V46" s="29"/>
    </row>
    <row r="47" spans="4:22" s="1" customFormat="1" ht="11.25">
      <c r="D47" s="29"/>
      <c r="F47" s="10"/>
      <c r="G47" s="29"/>
      <c r="I47" s="29"/>
      <c r="K47" s="14"/>
      <c r="L47" s="29"/>
      <c r="N47" s="29"/>
      <c r="P47" s="10"/>
      <c r="Q47" s="29"/>
      <c r="S47" s="29"/>
      <c r="U47" s="10"/>
      <c r="V47" s="29"/>
    </row>
    <row r="48" spans="4:22" s="1" customFormat="1" ht="11.25">
      <c r="D48" s="29"/>
      <c r="F48" s="10"/>
      <c r="G48" s="29"/>
      <c r="I48" s="29"/>
      <c r="K48" s="14"/>
      <c r="L48" s="29"/>
      <c r="N48" s="29"/>
      <c r="P48" s="10"/>
      <c r="Q48" s="29"/>
      <c r="S48" s="29"/>
      <c r="U48" s="10"/>
      <c r="V48" s="29"/>
    </row>
    <row r="49" spans="4:22" s="1" customFormat="1" ht="11.25">
      <c r="D49" s="29"/>
      <c r="F49" s="10"/>
      <c r="G49" s="29"/>
      <c r="I49" s="29"/>
      <c r="K49" s="14"/>
      <c r="L49" s="29"/>
      <c r="N49" s="29"/>
      <c r="P49" s="10"/>
      <c r="Q49" s="29"/>
      <c r="S49" s="29"/>
      <c r="U49" s="10"/>
      <c r="V49" s="29"/>
    </row>
    <row r="50" spans="4:22" s="1" customFormat="1" ht="11.25">
      <c r="D50" s="29"/>
      <c r="F50" s="10"/>
      <c r="G50" s="29"/>
      <c r="I50" s="29"/>
      <c r="K50" s="14"/>
      <c r="L50" s="29"/>
      <c r="N50" s="29"/>
      <c r="P50" s="10"/>
      <c r="Q50" s="29"/>
      <c r="S50" s="29"/>
      <c r="U50" s="10"/>
      <c r="V50" s="29"/>
    </row>
    <row r="51" spans="4:22" s="1" customFormat="1" ht="11.25">
      <c r="D51" s="29"/>
      <c r="F51" s="10"/>
      <c r="G51" s="29"/>
      <c r="I51" s="29"/>
      <c r="K51" s="14"/>
      <c r="L51" s="29"/>
      <c r="N51" s="29"/>
      <c r="P51" s="10"/>
      <c r="Q51" s="29"/>
      <c r="S51" s="29"/>
      <c r="U51" s="10"/>
      <c r="V51" s="29"/>
    </row>
    <row r="52" spans="4:22" s="1" customFormat="1" ht="11.25">
      <c r="D52" s="29"/>
      <c r="F52" s="10"/>
      <c r="G52" s="29"/>
      <c r="I52" s="29"/>
      <c r="K52" s="14"/>
      <c r="L52" s="29"/>
      <c r="N52" s="29"/>
      <c r="P52" s="10"/>
      <c r="Q52" s="29"/>
      <c r="S52" s="29"/>
      <c r="U52" s="10"/>
      <c r="V52" s="29"/>
    </row>
    <row r="53" spans="4:22" s="1" customFormat="1" ht="11.25">
      <c r="D53" s="29"/>
      <c r="F53" s="10"/>
      <c r="G53" s="29"/>
      <c r="I53" s="29"/>
      <c r="K53" s="14"/>
      <c r="L53" s="29"/>
      <c r="N53" s="29"/>
      <c r="P53" s="10"/>
      <c r="Q53" s="29"/>
      <c r="S53" s="29"/>
      <c r="U53" s="10"/>
      <c r="V53" s="29"/>
    </row>
    <row r="54" spans="4:22" s="1" customFormat="1" ht="11.25">
      <c r="D54" s="29"/>
      <c r="F54" s="10"/>
      <c r="G54" s="29"/>
      <c r="I54" s="29"/>
      <c r="K54" s="14"/>
      <c r="L54" s="29"/>
      <c r="N54" s="29"/>
      <c r="P54" s="10"/>
      <c r="Q54" s="29"/>
      <c r="S54" s="29"/>
      <c r="U54" s="10"/>
      <c r="V54" s="29"/>
    </row>
    <row r="55" spans="4:22" s="1" customFormat="1" ht="11.25">
      <c r="D55" s="29"/>
      <c r="F55" s="10"/>
      <c r="G55" s="29"/>
      <c r="I55" s="29"/>
      <c r="K55" s="14"/>
      <c r="L55" s="29"/>
      <c r="N55" s="29"/>
      <c r="P55" s="10"/>
      <c r="Q55" s="29"/>
      <c r="S55" s="29"/>
      <c r="U55" s="10"/>
      <c r="V55" s="29"/>
    </row>
    <row r="56" spans="4:22" s="1" customFormat="1" ht="11.25">
      <c r="D56" s="29"/>
      <c r="F56" s="10"/>
      <c r="G56" s="29"/>
      <c r="I56" s="29"/>
      <c r="K56" s="14"/>
      <c r="L56" s="29"/>
      <c r="N56" s="29"/>
      <c r="P56" s="10"/>
      <c r="Q56" s="29"/>
      <c r="S56" s="29"/>
      <c r="U56" s="10"/>
      <c r="V56" s="29"/>
    </row>
    <row r="57" spans="4:22" s="1" customFormat="1" ht="11.25">
      <c r="D57" s="29"/>
      <c r="F57" s="10"/>
      <c r="G57" s="29"/>
      <c r="I57" s="29"/>
      <c r="K57" s="14"/>
      <c r="L57" s="29"/>
      <c r="N57" s="29"/>
      <c r="P57" s="10"/>
      <c r="Q57" s="29"/>
      <c r="S57" s="29"/>
      <c r="U57" s="10"/>
      <c r="V57" s="29"/>
    </row>
    <row r="58" spans="4:22" s="1" customFormat="1" ht="11.25">
      <c r="D58" s="29"/>
      <c r="F58" s="10"/>
      <c r="G58" s="29"/>
      <c r="I58" s="29"/>
      <c r="K58" s="14"/>
      <c r="L58" s="29"/>
      <c r="N58" s="29"/>
      <c r="P58" s="10"/>
      <c r="Q58" s="29"/>
      <c r="S58" s="29"/>
      <c r="U58" s="10"/>
      <c r="V58" s="29"/>
    </row>
    <row r="59" spans="4:22" s="1" customFormat="1" ht="11.25">
      <c r="D59" s="29"/>
      <c r="F59" s="10"/>
      <c r="G59" s="29"/>
      <c r="I59" s="29"/>
      <c r="K59" s="14"/>
      <c r="L59" s="29"/>
      <c r="N59" s="29"/>
      <c r="P59" s="10"/>
      <c r="Q59" s="29"/>
      <c r="S59" s="29"/>
      <c r="U59" s="10"/>
      <c r="V59" s="29"/>
    </row>
    <row r="60" spans="4:22" s="1" customFormat="1" ht="11.25">
      <c r="D60" s="29"/>
      <c r="F60" s="10"/>
      <c r="G60" s="29"/>
      <c r="I60" s="29"/>
      <c r="K60" s="14"/>
      <c r="L60" s="29"/>
      <c r="N60" s="29"/>
      <c r="P60" s="10"/>
      <c r="Q60" s="29"/>
      <c r="S60" s="29"/>
      <c r="U60" s="10"/>
      <c r="V60" s="29"/>
    </row>
    <row r="61" spans="4:22" s="1" customFormat="1" ht="11.25">
      <c r="D61" s="29"/>
      <c r="F61" s="10"/>
      <c r="G61" s="29"/>
      <c r="I61" s="29"/>
      <c r="K61" s="14"/>
      <c r="L61" s="29"/>
      <c r="N61" s="29"/>
      <c r="P61" s="10"/>
      <c r="Q61" s="29"/>
      <c r="S61" s="29"/>
      <c r="U61" s="10"/>
      <c r="V61" s="29"/>
    </row>
    <row r="62" spans="4:22" s="1" customFormat="1" ht="11.25">
      <c r="D62" s="29"/>
      <c r="F62" s="10"/>
      <c r="G62" s="29"/>
      <c r="I62" s="29"/>
      <c r="K62" s="14"/>
      <c r="L62" s="29"/>
      <c r="N62" s="29"/>
      <c r="P62" s="10"/>
      <c r="Q62" s="29"/>
      <c r="S62" s="29"/>
      <c r="U62" s="10"/>
      <c r="V62" s="29"/>
    </row>
    <row r="63" spans="4:22" s="1" customFormat="1" ht="11.25">
      <c r="D63" s="29"/>
      <c r="F63" s="10"/>
      <c r="G63" s="29"/>
      <c r="I63" s="29"/>
      <c r="K63" s="14"/>
      <c r="L63" s="29"/>
      <c r="N63" s="29"/>
      <c r="P63" s="10"/>
      <c r="Q63" s="29"/>
      <c r="S63" s="29"/>
      <c r="U63" s="10"/>
      <c r="V63" s="29"/>
    </row>
    <row r="64" spans="4:22" s="1" customFormat="1" ht="11.25">
      <c r="D64" s="29"/>
      <c r="F64" s="10"/>
      <c r="G64" s="29"/>
      <c r="I64" s="29"/>
      <c r="K64" s="14"/>
      <c r="L64" s="29"/>
      <c r="N64" s="29"/>
      <c r="P64" s="10"/>
      <c r="Q64" s="29"/>
      <c r="S64" s="29"/>
      <c r="U64" s="10"/>
      <c r="V64" s="29"/>
    </row>
    <row r="65" spans="4:22" s="1" customFormat="1" ht="11.25">
      <c r="D65" s="29"/>
      <c r="F65" s="10"/>
      <c r="G65" s="29"/>
      <c r="I65" s="29"/>
      <c r="K65" s="14"/>
      <c r="L65" s="29"/>
      <c r="N65" s="29"/>
      <c r="P65" s="10"/>
      <c r="Q65" s="29"/>
      <c r="S65" s="29"/>
      <c r="U65" s="10"/>
      <c r="V65" s="29"/>
    </row>
    <row r="66" spans="4:22" s="1" customFormat="1" ht="11.25">
      <c r="D66" s="29"/>
      <c r="F66" s="10"/>
      <c r="G66" s="29"/>
      <c r="I66" s="29"/>
      <c r="K66" s="14"/>
      <c r="L66" s="29"/>
      <c r="N66" s="29"/>
      <c r="P66" s="10"/>
      <c r="Q66" s="29"/>
      <c r="S66" s="29"/>
      <c r="U66" s="10"/>
      <c r="V66" s="29"/>
    </row>
    <row r="67" spans="4:22" s="1" customFormat="1" ht="11.25">
      <c r="D67" s="29"/>
      <c r="F67" s="10"/>
      <c r="G67" s="29"/>
      <c r="I67" s="29"/>
      <c r="K67" s="14"/>
      <c r="L67" s="29"/>
      <c r="N67" s="29"/>
      <c r="P67" s="10"/>
      <c r="Q67" s="29"/>
      <c r="S67" s="29"/>
      <c r="U67" s="10"/>
      <c r="V67" s="29"/>
    </row>
    <row r="68" spans="4:22" s="1" customFormat="1" ht="11.25">
      <c r="D68" s="29"/>
      <c r="F68" s="10"/>
      <c r="G68" s="29"/>
      <c r="I68" s="29"/>
      <c r="K68" s="14"/>
      <c r="L68" s="29"/>
      <c r="N68" s="29"/>
      <c r="P68" s="10"/>
      <c r="Q68" s="29"/>
      <c r="S68" s="29"/>
      <c r="U68" s="10"/>
      <c r="V68" s="29"/>
    </row>
    <row r="69" spans="4:22" s="1" customFormat="1" ht="11.25">
      <c r="D69" s="29"/>
      <c r="F69" s="10"/>
      <c r="G69" s="29"/>
      <c r="I69" s="29"/>
      <c r="K69" s="14"/>
      <c r="L69" s="29"/>
      <c r="N69" s="29"/>
      <c r="P69" s="10"/>
      <c r="Q69" s="29"/>
      <c r="S69" s="29"/>
      <c r="U69" s="10"/>
      <c r="V69" s="29"/>
    </row>
    <row r="70" spans="4:22" s="1" customFormat="1" ht="11.25">
      <c r="D70" s="29"/>
      <c r="F70" s="10"/>
      <c r="G70" s="29"/>
      <c r="I70" s="29"/>
      <c r="K70" s="14"/>
      <c r="L70" s="29"/>
      <c r="N70" s="29"/>
      <c r="P70" s="10"/>
      <c r="Q70" s="29"/>
      <c r="S70" s="29"/>
      <c r="U70" s="10"/>
      <c r="V70" s="29"/>
    </row>
    <row r="71" spans="4:22" s="1" customFormat="1" ht="11.25">
      <c r="D71" s="29"/>
      <c r="F71" s="10"/>
      <c r="G71" s="29"/>
      <c r="I71" s="29"/>
      <c r="K71" s="14"/>
      <c r="L71" s="29"/>
      <c r="N71" s="29"/>
      <c r="P71" s="10"/>
      <c r="Q71" s="29"/>
      <c r="S71" s="29"/>
      <c r="U71" s="10"/>
      <c r="V71" s="29"/>
    </row>
    <row r="72" spans="4:22" s="1" customFormat="1" ht="11.25">
      <c r="D72" s="29"/>
      <c r="F72" s="10"/>
      <c r="G72" s="29"/>
      <c r="I72" s="29"/>
      <c r="K72" s="14"/>
      <c r="L72" s="29"/>
      <c r="N72" s="29"/>
      <c r="P72" s="10"/>
      <c r="Q72" s="29"/>
      <c r="S72" s="29"/>
      <c r="U72" s="10"/>
      <c r="V72" s="29"/>
    </row>
    <row r="73" spans="4:22" s="1" customFormat="1" ht="11.25">
      <c r="D73" s="29"/>
      <c r="F73" s="10"/>
      <c r="G73" s="29"/>
      <c r="I73" s="29"/>
      <c r="K73" s="14"/>
      <c r="L73" s="29"/>
      <c r="N73" s="29"/>
      <c r="P73" s="10"/>
      <c r="Q73" s="29"/>
      <c r="S73" s="29"/>
      <c r="U73" s="10"/>
      <c r="V73" s="29"/>
    </row>
    <row r="74" spans="4:22" s="1" customFormat="1" ht="11.25">
      <c r="D74" s="29"/>
      <c r="F74" s="10"/>
      <c r="G74" s="29"/>
      <c r="I74" s="29"/>
      <c r="K74" s="14"/>
      <c r="L74" s="29"/>
      <c r="N74" s="29"/>
      <c r="P74" s="10"/>
      <c r="Q74" s="29"/>
      <c r="S74" s="29"/>
      <c r="U74" s="10"/>
      <c r="V74" s="29"/>
    </row>
    <row r="75" spans="4:22" s="1" customFormat="1" ht="11.25">
      <c r="D75" s="29"/>
      <c r="F75" s="10"/>
      <c r="G75" s="29"/>
      <c r="I75" s="29"/>
      <c r="K75" s="14"/>
      <c r="L75" s="29"/>
      <c r="N75" s="29"/>
      <c r="P75" s="10"/>
      <c r="Q75" s="29"/>
      <c r="S75" s="29"/>
      <c r="U75" s="10"/>
      <c r="V75" s="29"/>
    </row>
    <row r="76" spans="4:22" s="1" customFormat="1" ht="11.25">
      <c r="D76" s="29"/>
      <c r="F76" s="10"/>
      <c r="G76" s="29"/>
      <c r="I76" s="29"/>
      <c r="K76" s="14"/>
      <c r="L76" s="29"/>
      <c r="N76" s="29"/>
      <c r="P76" s="10"/>
      <c r="Q76" s="29"/>
      <c r="S76" s="29"/>
      <c r="U76" s="10"/>
      <c r="V76" s="29"/>
    </row>
    <row r="77" spans="4:22" s="1" customFormat="1" ht="11.25">
      <c r="D77" s="29"/>
      <c r="F77" s="10"/>
      <c r="G77" s="29"/>
      <c r="I77" s="29"/>
      <c r="K77" s="14"/>
      <c r="L77" s="29"/>
      <c r="N77" s="29"/>
      <c r="P77" s="10"/>
      <c r="Q77" s="29"/>
      <c r="S77" s="29"/>
      <c r="U77" s="10"/>
      <c r="V77" s="29"/>
    </row>
    <row r="78" spans="4:22" s="1" customFormat="1" ht="11.25">
      <c r="D78" s="29"/>
      <c r="F78" s="10"/>
      <c r="G78" s="29"/>
      <c r="I78" s="29"/>
      <c r="K78" s="14"/>
      <c r="L78" s="29"/>
      <c r="N78" s="29"/>
      <c r="P78" s="10"/>
      <c r="Q78" s="29"/>
      <c r="S78" s="29"/>
      <c r="U78" s="10"/>
      <c r="V78" s="29"/>
    </row>
    <row r="79" spans="4:22" s="1" customFormat="1" ht="11.25">
      <c r="D79" s="29"/>
      <c r="F79" s="10"/>
      <c r="G79" s="29"/>
      <c r="I79" s="29"/>
      <c r="K79" s="14"/>
      <c r="L79" s="29"/>
      <c r="N79" s="29"/>
      <c r="P79" s="10"/>
      <c r="Q79" s="29"/>
      <c r="S79" s="29"/>
      <c r="U79" s="10"/>
      <c r="V79" s="29"/>
    </row>
    <row r="80" spans="4:22" s="1" customFormat="1" ht="11.25">
      <c r="D80" s="29"/>
      <c r="F80" s="10"/>
      <c r="G80" s="29"/>
      <c r="I80" s="29"/>
      <c r="K80" s="14"/>
      <c r="L80" s="29"/>
      <c r="N80" s="29"/>
      <c r="P80" s="10"/>
      <c r="Q80" s="29"/>
      <c r="S80" s="29"/>
      <c r="U80" s="10"/>
      <c r="V80" s="29"/>
    </row>
    <row r="81" spans="4:22" s="1" customFormat="1" ht="11.25">
      <c r="D81" s="29"/>
      <c r="F81" s="10"/>
      <c r="G81" s="29"/>
      <c r="I81" s="29"/>
      <c r="K81" s="14"/>
      <c r="L81" s="29"/>
      <c r="N81" s="29"/>
      <c r="P81" s="10"/>
      <c r="Q81" s="29"/>
      <c r="S81" s="29"/>
      <c r="U81" s="10"/>
      <c r="V81" s="29"/>
    </row>
    <row r="82" spans="4:22" s="1" customFormat="1" ht="11.25">
      <c r="D82" s="29"/>
      <c r="F82" s="10"/>
      <c r="G82" s="29"/>
      <c r="I82" s="29"/>
      <c r="K82" s="14"/>
      <c r="L82" s="29"/>
      <c r="N82" s="29"/>
      <c r="P82" s="10"/>
      <c r="Q82" s="29"/>
      <c r="S82" s="29"/>
      <c r="U82" s="10"/>
      <c r="V82" s="29"/>
    </row>
    <row r="83" spans="4:22" s="1" customFormat="1" ht="11.25">
      <c r="D83" s="29"/>
      <c r="F83" s="10"/>
      <c r="G83" s="29"/>
      <c r="I83" s="29"/>
      <c r="K83" s="14"/>
      <c r="L83" s="29"/>
      <c r="N83" s="29"/>
      <c r="P83" s="10"/>
      <c r="Q83" s="29"/>
      <c r="S83" s="29"/>
      <c r="U83" s="10"/>
      <c r="V83" s="29"/>
    </row>
    <row r="84" spans="4:22" s="1" customFormat="1" ht="11.25">
      <c r="D84" s="29"/>
      <c r="F84" s="10"/>
      <c r="G84" s="29"/>
      <c r="I84" s="29"/>
      <c r="K84" s="14"/>
      <c r="L84" s="29"/>
      <c r="N84" s="29"/>
      <c r="P84" s="10"/>
      <c r="Q84" s="29"/>
      <c r="S84" s="29"/>
      <c r="U84" s="10"/>
      <c r="V84" s="29"/>
    </row>
    <row r="85" spans="4:22" s="1" customFormat="1" ht="11.25">
      <c r="D85" s="29"/>
      <c r="F85" s="10"/>
      <c r="G85" s="29"/>
      <c r="I85" s="29"/>
      <c r="K85" s="14"/>
      <c r="L85" s="29"/>
      <c r="N85" s="29"/>
      <c r="P85" s="10"/>
      <c r="Q85" s="29"/>
      <c r="S85" s="29"/>
      <c r="U85" s="10"/>
      <c r="V85" s="29"/>
    </row>
    <row r="86" spans="4:22" s="1" customFormat="1" ht="11.25">
      <c r="D86" s="29"/>
      <c r="F86" s="10"/>
      <c r="G86" s="29"/>
      <c r="I86" s="29"/>
      <c r="K86" s="14"/>
      <c r="L86" s="29"/>
      <c r="N86" s="29"/>
      <c r="P86" s="10"/>
      <c r="Q86" s="29"/>
      <c r="S86" s="29"/>
      <c r="U86" s="10"/>
      <c r="V86" s="29"/>
    </row>
    <row r="87" spans="4:22" s="1" customFormat="1" ht="11.25">
      <c r="D87" s="29"/>
      <c r="F87" s="10"/>
      <c r="G87" s="29"/>
      <c r="I87" s="29"/>
      <c r="K87" s="14"/>
      <c r="L87" s="29"/>
      <c r="N87" s="29"/>
      <c r="P87" s="10"/>
      <c r="Q87" s="29"/>
      <c r="S87" s="29"/>
      <c r="U87" s="10"/>
      <c r="V87" s="29"/>
    </row>
    <row r="88" spans="4:22" s="1" customFormat="1" ht="11.25">
      <c r="D88" s="29"/>
      <c r="F88" s="10"/>
      <c r="G88" s="29"/>
      <c r="I88" s="29"/>
      <c r="K88" s="14"/>
      <c r="L88" s="29"/>
      <c r="N88" s="29"/>
      <c r="P88" s="10"/>
      <c r="Q88" s="29"/>
      <c r="S88" s="29"/>
      <c r="U88" s="10"/>
      <c r="V88" s="29"/>
    </row>
    <row r="89" spans="4:22" s="1" customFormat="1" ht="11.25">
      <c r="D89" s="29"/>
      <c r="F89" s="10"/>
      <c r="G89" s="29"/>
      <c r="I89" s="29"/>
      <c r="K89" s="14"/>
      <c r="L89" s="29"/>
      <c r="N89" s="29"/>
      <c r="P89" s="10"/>
      <c r="Q89" s="29"/>
      <c r="S89" s="29"/>
      <c r="U89" s="10"/>
      <c r="V89" s="29"/>
    </row>
    <row r="90" spans="4:22" s="1" customFormat="1" ht="11.25">
      <c r="D90" s="29"/>
      <c r="F90" s="10"/>
      <c r="G90" s="29"/>
      <c r="I90" s="29"/>
      <c r="K90" s="14"/>
      <c r="L90" s="29"/>
      <c r="N90" s="29"/>
      <c r="P90" s="10"/>
      <c r="Q90" s="29"/>
      <c r="S90" s="29"/>
      <c r="U90" s="10"/>
      <c r="V90" s="29"/>
    </row>
    <row r="91" spans="4:22" s="1" customFormat="1" ht="11.25">
      <c r="D91" s="29"/>
      <c r="F91" s="10"/>
      <c r="G91" s="29"/>
      <c r="I91" s="29"/>
      <c r="K91" s="14"/>
      <c r="L91" s="29"/>
      <c r="N91" s="29"/>
      <c r="P91" s="10"/>
      <c r="Q91" s="29"/>
      <c r="S91" s="29"/>
      <c r="U91" s="10"/>
      <c r="V91" s="29"/>
    </row>
    <row r="92" spans="4:22" s="1" customFormat="1" ht="11.25">
      <c r="D92" s="29"/>
      <c r="F92" s="10"/>
      <c r="G92" s="29"/>
      <c r="I92" s="29"/>
      <c r="K92" s="14"/>
      <c r="L92" s="29"/>
      <c r="N92" s="29"/>
      <c r="P92" s="10"/>
      <c r="Q92" s="29"/>
      <c r="S92" s="29"/>
      <c r="U92" s="10"/>
      <c r="V92" s="29"/>
    </row>
    <row r="93" spans="4:22" s="1" customFormat="1" ht="11.25">
      <c r="D93" s="29"/>
      <c r="F93" s="10"/>
      <c r="G93" s="29"/>
      <c r="I93" s="29"/>
      <c r="K93" s="14"/>
      <c r="L93" s="29"/>
      <c r="N93" s="29"/>
      <c r="P93" s="10"/>
      <c r="Q93" s="29"/>
      <c r="S93" s="29"/>
      <c r="U93" s="10"/>
      <c r="V93" s="29"/>
    </row>
    <row r="94" spans="4:22" s="1" customFormat="1" ht="11.25">
      <c r="D94" s="29"/>
      <c r="F94" s="10"/>
      <c r="G94" s="29"/>
      <c r="I94" s="29"/>
      <c r="K94" s="14"/>
      <c r="L94" s="29"/>
      <c r="N94" s="29"/>
      <c r="P94" s="10"/>
      <c r="Q94" s="29"/>
      <c r="S94" s="29"/>
      <c r="U94" s="10"/>
      <c r="V94" s="29"/>
    </row>
    <row r="95" spans="4:22" s="1" customFormat="1" ht="11.25">
      <c r="D95" s="29"/>
      <c r="F95" s="10"/>
      <c r="G95" s="29"/>
      <c r="I95" s="29"/>
      <c r="K95" s="14"/>
      <c r="L95" s="29"/>
      <c r="N95" s="29"/>
      <c r="P95" s="10"/>
      <c r="Q95" s="29"/>
      <c r="S95" s="29"/>
      <c r="U95" s="10"/>
      <c r="V95" s="29"/>
    </row>
    <row r="96" spans="4:22" s="1" customFormat="1" ht="11.25">
      <c r="D96" s="29"/>
      <c r="F96" s="10"/>
      <c r="G96" s="29"/>
      <c r="I96" s="29"/>
      <c r="K96" s="14"/>
      <c r="L96" s="29"/>
      <c r="N96" s="29"/>
      <c r="P96" s="10"/>
      <c r="Q96" s="29"/>
      <c r="S96" s="29"/>
      <c r="U96" s="10"/>
      <c r="V96" s="29"/>
    </row>
    <row r="97" spans="4:22" s="1" customFormat="1" ht="11.25">
      <c r="D97" s="29"/>
      <c r="F97" s="10"/>
      <c r="G97" s="29"/>
      <c r="I97" s="29"/>
      <c r="K97" s="14"/>
      <c r="L97" s="29"/>
      <c r="N97" s="29"/>
      <c r="P97" s="10"/>
      <c r="Q97" s="29"/>
      <c r="S97" s="29"/>
      <c r="U97" s="10"/>
      <c r="V97" s="29"/>
    </row>
    <row r="98" spans="4:22" s="1" customFormat="1" ht="11.25">
      <c r="D98" s="29"/>
      <c r="F98" s="10"/>
      <c r="G98" s="29"/>
      <c r="I98" s="29"/>
      <c r="K98" s="14"/>
      <c r="L98" s="29"/>
      <c r="N98" s="29"/>
      <c r="P98" s="10"/>
      <c r="Q98" s="29"/>
      <c r="S98" s="29"/>
      <c r="U98" s="10"/>
      <c r="V98" s="29"/>
    </row>
    <row r="99" spans="4:22" s="1" customFormat="1" ht="11.25">
      <c r="D99" s="29"/>
      <c r="F99" s="10"/>
      <c r="G99" s="29"/>
      <c r="I99" s="29"/>
      <c r="K99" s="14"/>
      <c r="L99" s="29"/>
      <c r="N99" s="29"/>
      <c r="P99" s="10"/>
      <c r="Q99" s="29"/>
      <c r="S99" s="29"/>
      <c r="U99" s="10"/>
      <c r="V99" s="29"/>
    </row>
    <row r="100" spans="4:22" s="1" customFormat="1" ht="11.25">
      <c r="D100" s="29"/>
      <c r="F100" s="10"/>
      <c r="G100" s="29"/>
      <c r="I100" s="29"/>
      <c r="K100" s="14"/>
      <c r="L100" s="29"/>
      <c r="N100" s="29"/>
      <c r="P100" s="10"/>
      <c r="Q100" s="29"/>
      <c r="S100" s="29"/>
      <c r="U100" s="10"/>
      <c r="V100" s="29"/>
    </row>
    <row r="101" spans="4:22" s="1" customFormat="1" ht="11.25">
      <c r="D101" s="29"/>
      <c r="F101" s="10"/>
      <c r="G101" s="29"/>
      <c r="I101" s="29"/>
      <c r="K101" s="14"/>
      <c r="L101" s="29"/>
      <c r="N101" s="29"/>
      <c r="P101" s="10"/>
      <c r="Q101" s="29"/>
      <c r="S101" s="29"/>
      <c r="U101" s="10"/>
      <c r="V101" s="29"/>
    </row>
    <row r="102" spans="4:22" s="1" customFormat="1" ht="11.25">
      <c r="D102" s="29"/>
      <c r="F102" s="10"/>
      <c r="G102" s="29"/>
      <c r="I102" s="29"/>
      <c r="K102" s="14"/>
      <c r="L102" s="29"/>
      <c r="N102" s="29"/>
      <c r="P102" s="10"/>
      <c r="Q102" s="29"/>
      <c r="S102" s="29"/>
      <c r="U102" s="10"/>
      <c r="V102" s="29"/>
    </row>
    <row r="103" spans="4:22" s="1" customFormat="1" ht="11.25">
      <c r="D103" s="29"/>
      <c r="F103" s="10"/>
      <c r="G103" s="29"/>
      <c r="I103" s="29"/>
      <c r="K103" s="14"/>
      <c r="L103" s="29"/>
      <c r="N103" s="29"/>
      <c r="P103" s="10"/>
      <c r="Q103" s="29"/>
      <c r="S103" s="29"/>
      <c r="U103" s="10"/>
      <c r="V103" s="29"/>
    </row>
    <row r="104" spans="4:22" s="1" customFormat="1" ht="11.25">
      <c r="D104" s="29"/>
      <c r="F104" s="10"/>
      <c r="G104" s="29"/>
      <c r="I104" s="29"/>
      <c r="K104" s="14"/>
      <c r="L104" s="29"/>
      <c r="N104" s="29"/>
      <c r="P104" s="10"/>
      <c r="Q104" s="29"/>
      <c r="S104" s="29"/>
      <c r="U104" s="10"/>
      <c r="V104" s="29"/>
    </row>
    <row r="105" spans="4:22" s="1" customFormat="1" ht="11.25">
      <c r="D105" s="29"/>
      <c r="F105" s="10"/>
      <c r="G105" s="29"/>
      <c r="I105" s="29"/>
      <c r="K105" s="14"/>
      <c r="L105" s="29"/>
      <c r="N105" s="29"/>
      <c r="P105" s="10"/>
      <c r="Q105" s="29"/>
      <c r="S105" s="29"/>
      <c r="U105" s="10"/>
      <c r="V105" s="29"/>
    </row>
    <row r="106" spans="4:22" s="1" customFormat="1" ht="11.25">
      <c r="D106" s="29"/>
      <c r="F106" s="10"/>
      <c r="G106" s="29"/>
      <c r="I106" s="29"/>
      <c r="K106" s="14"/>
      <c r="L106" s="29"/>
      <c r="N106" s="29"/>
      <c r="P106" s="10"/>
      <c r="Q106" s="29"/>
      <c r="S106" s="29"/>
      <c r="U106" s="10"/>
      <c r="V106" s="29"/>
    </row>
    <row r="107" spans="4:22" s="1" customFormat="1" ht="11.25">
      <c r="D107" s="29"/>
      <c r="F107" s="10"/>
      <c r="G107" s="29"/>
      <c r="I107" s="29"/>
      <c r="K107" s="14"/>
      <c r="L107" s="29"/>
      <c r="N107" s="29"/>
      <c r="P107" s="10"/>
      <c r="Q107" s="29"/>
      <c r="S107" s="29"/>
      <c r="U107" s="10"/>
      <c r="V107" s="29"/>
    </row>
    <row r="108" spans="4:22" s="1" customFormat="1" ht="11.25">
      <c r="D108" s="29"/>
      <c r="F108" s="10"/>
      <c r="G108" s="29"/>
      <c r="I108" s="29"/>
      <c r="K108" s="14"/>
      <c r="L108" s="29"/>
      <c r="N108" s="29"/>
      <c r="P108" s="10"/>
      <c r="Q108" s="29"/>
      <c r="S108" s="29"/>
      <c r="U108" s="10"/>
      <c r="V108" s="29"/>
    </row>
    <row r="109" spans="4:22" s="1" customFormat="1" ht="11.25">
      <c r="D109" s="29"/>
      <c r="F109" s="10"/>
      <c r="G109" s="29"/>
      <c r="I109" s="29"/>
      <c r="K109" s="14"/>
      <c r="L109" s="29"/>
      <c r="N109" s="29"/>
      <c r="P109" s="10"/>
      <c r="Q109" s="29"/>
      <c r="S109" s="29"/>
      <c r="U109" s="10"/>
      <c r="V109" s="29"/>
    </row>
    <row r="110" spans="4:22" s="1" customFormat="1" ht="11.25">
      <c r="D110" s="29"/>
      <c r="F110" s="10"/>
      <c r="G110" s="29"/>
      <c r="I110" s="29"/>
      <c r="K110" s="14"/>
      <c r="L110" s="29"/>
      <c r="N110" s="29"/>
      <c r="P110" s="10"/>
      <c r="Q110" s="29"/>
      <c r="S110" s="29"/>
      <c r="U110" s="10"/>
      <c r="V110" s="29"/>
    </row>
  </sheetData>
  <mergeCells count="35">
    <mergeCell ref="A23:C23"/>
    <mergeCell ref="B12:C12"/>
    <mergeCell ref="B13:C13"/>
    <mergeCell ref="B14:C14"/>
    <mergeCell ref="A19:C19"/>
    <mergeCell ref="A15:C15"/>
    <mergeCell ref="B3:V3"/>
    <mergeCell ref="I6:W6"/>
    <mergeCell ref="D6:H7"/>
    <mergeCell ref="A6:C9"/>
    <mergeCell ref="G8:H8"/>
    <mergeCell ref="F8:F9"/>
    <mergeCell ref="D8:E8"/>
    <mergeCell ref="L8:M8"/>
    <mergeCell ref="I8:J8"/>
    <mergeCell ref="K8:K9"/>
    <mergeCell ref="A24:C24"/>
    <mergeCell ref="A25:C25"/>
    <mergeCell ref="A10:C10"/>
    <mergeCell ref="A22:C22"/>
    <mergeCell ref="A20:C20"/>
    <mergeCell ref="A21:C21"/>
    <mergeCell ref="A11:C11"/>
    <mergeCell ref="A16:C16"/>
    <mergeCell ref="A17:C17"/>
    <mergeCell ref="A18:C18"/>
    <mergeCell ref="I7:M7"/>
    <mergeCell ref="N7:R7"/>
    <mergeCell ref="N8:O8"/>
    <mergeCell ref="P8:P9"/>
    <mergeCell ref="Q8:R8"/>
    <mergeCell ref="S7:W7"/>
    <mergeCell ref="S8:T8"/>
    <mergeCell ref="U8:U9"/>
    <mergeCell ref="V8:W8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Сергей Сайкин</cp:lastModifiedBy>
  <cp:lastPrinted>2006-04-03T10:28:26Z</cp:lastPrinted>
  <dcterms:created xsi:type="dcterms:W3CDTF">2006-03-24T12:07:52Z</dcterms:created>
  <dcterms:modified xsi:type="dcterms:W3CDTF">2007-02-01T06:06:27Z</dcterms:modified>
  <cp:category/>
  <cp:version/>
  <cp:contentType/>
  <cp:contentStatus/>
</cp:coreProperties>
</file>