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<sst xmlns="http://schemas.openxmlformats.org/spreadsheetml/2006/main" count="35" uniqueCount="24">
  <si>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</si>
  <si>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</si>
  <si>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</si>
  <si>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</si>
  <si>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</si>
  <si>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</si>
  <si>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</si>
  <si>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</si>
  <si>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</si>
  <si>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испол-нено</t>
  </si>
  <si>
    <t>налоговые и неналоговые доходы</t>
  </si>
  <si>
    <t>безвозмездные перечисления</t>
  </si>
  <si>
    <t>в том числе</t>
  </si>
  <si>
    <t>всего доходов</t>
  </si>
  <si>
    <t>( тыс.руб.)</t>
  </si>
  <si>
    <t>доходы от предпринимательской     деят-ти</t>
  </si>
  <si>
    <t>Всего по поселениям</t>
  </si>
  <si>
    <t>всего расходов</t>
  </si>
  <si>
    <t>назначено     на год</t>
  </si>
  <si>
    <t>%</t>
  </si>
  <si>
    <t>Бюджет района:</t>
  </si>
  <si>
    <t>Консолидированный бюджет</t>
  </si>
  <si>
    <t>исполнено</t>
  </si>
  <si>
    <t>Сведения об исполнении консолидированного бюджета Яльчикского района по состоянию на 01.01.07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</si>
</sst>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9"/>
      <color indexed="57"/>
      <name val="Arial Cyr"/>
      <family val="0"/>
    </font>
    <font>
      <b/>
      <sz val="10"/>
      <color indexed="57"/>
      <name val="Arial Cyr"/>
      <family val="0"/>
    </font>
    <font>
      <b/>
      <sz val="9"/>
      <color indexed="5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18" fillId="0" borderId="1" xfId="0" applyNumberFormat="1" applyFont="1" applyFill="1" applyBorder="1" applyAlignment="1">
      <alignment/>
    </xf>
    <xf numFmtId="0" fontId="18" fillId="0" borderId="1" xfId="0" applyFont="1" applyBorder="1" applyAlignment="1">
      <alignment/>
    </xf>
    <xf numFmtId="164" fontId="17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0" fontId="1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6"/>
  <sheetViews>
    <sheetView tabSelected="1" workbookViewId="0" topLeftCell="A1">
      <selection activeCell="P21" sqref="P21"/>
    </sheetView>
  </sheetViews>
  <sheetFormatPr defaultColWidth="9.00390625" defaultRowHeight="12.75"/>
  <cols>
    <col min="1" max="1" width="1.12109375" style="0" customWidth="1"/>
    <col min="3" max="3" width="8.875" style="0" customWidth="1"/>
    <col min="4" max="4" width="10.125" style="9" customWidth="1"/>
    <col min="5" max="5" width="10.125" style="3" customWidth="1"/>
    <col min="6" max="6" width="5.375" style="9" customWidth="1"/>
    <col min="7" max="7" width="10.125" style="9" customWidth="1"/>
    <col min="8" max="8" width="8.875" style="5" customWidth="1"/>
    <col min="9" max="9" width="5.375" style="9" customWidth="1"/>
    <col min="10" max="10" width="10.125" style="9" customWidth="1"/>
    <col min="11" max="11" width="9.00390625" style="3" customWidth="1"/>
    <col min="12" max="12" width="5.25390625" style="9" customWidth="1"/>
    <col min="13" max="13" width="10.125" style="9" customWidth="1"/>
    <col min="14" max="14" width="9.75390625" style="3" customWidth="1"/>
    <col min="15" max="15" width="5.00390625" style="9" customWidth="1"/>
    <col min="16" max="16" width="10.25390625" style="0" customWidth="1"/>
    <col min="17" max="17" width="10.125" style="0" customWidth="1"/>
    <col min="18" max="18" width="5.00390625" style="0" customWidth="1"/>
  </cols>
  <sheetData>
    <row r="1" ht="4.5" customHeight="1"/>
    <row r="2" ht="12.75" hidden="1"/>
    <row r="3" spans="2:15" s="1" customFormat="1" ht="27.75" customHeight="1">
      <c r="B3" s="51" t="s">
        <v>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4:15" s="1" customFormat="1" ht="5.25" customHeight="1">
      <c r="D4" s="10"/>
      <c r="E4" s="4"/>
      <c r="F4" s="10"/>
      <c r="G4" s="10"/>
      <c r="H4" s="6"/>
      <c r="I4" s="10"/>
      <c r="J4" s="10"/>
      <c r="K4" s="4"/>
      <c r="L4" s="10"/>
      <c r="M4" s="10"/>
      <c r="N4" s="4"/>
      <c r="O4" s="10"/>
    </row>
    <row r="5" spans="4:18" s="1" customFormat="1" ht="20.25" customHeight="1">
      <c r="D5" s="10"/>
      <c r="E5" s="4"/>
      <c r="F5" s="10"/>
      <c r="G5" s="10"/>
      <c r="H5" s="6"/>
      <c r="I5" s="10"/>
      <c r="J5" s="10"/>
      <c r="K5" s="4"/>
      <c r="L5" s="10"/>
      <c r="M5" s="10"/>
      <c r="N5" s="7"/>
      <c r="O5" s="10"/>
      <c r="Q5" s="40" t="s">
        <v>14</v>
      </c>
      <c r="R5" s="41"/>
    </row>
    <row r="6" spans="1:18" s="1" customFormat="1" ht="11.25" customHeight="1">
      <c r="A6" s="54"/>
      <c r="B6" s="54"/>
      <c r="C6" s="54"/>
      <c r="D6" s="53" t="s">
        <v>13</v>
      </c>
      <c r="E6" s="53"/>
      <c r="F6" s="53"/>
      <c r="G6" s="52" t="s">
        <v>12</v>
      </c>
      <c r="H6" s="52"/>
      <c r="I6" s="52"/>
      <c r="J6" s="52"/>
      <c r="K6" s="52"/>
      <c r="L6" s="52"/>
      <c r="M6" s="52"/>
      <c r="N6" s="52"/>
      <c r="O6" s="52"/>
      <c r="P6" s="42" t="s">
        <v>17</v>
      </c>
      <c r="Q6" s="43"/>
      <c r="R6" s="43"/>
    </row>
    <row r="7" spans="1:18" s="1" customFormat="1" ht="39" customHeight="1">
      <c r="A7" s="54"/>
      <c r="B7" s="54"/>
      <c r="C7" s="54"/>
      <c r="D7" s="53"/>
      <c r="E7" s="53"/>
      <c r="F7" s="53"/>
      <c r="G7" s="56" t="s">
        <v>10</v>
      </c>
      <c r="H7" s="57"/>
      <c r="I7" s="57"/>
      <c r="J7" s="56" t="s">
        <v>15</v>
      </c>
      <c r="K7" s="57"/>
      <c r="L7" s="57"/>
      <c r="M7" s="53" t="s">
        <v>11</v>
      </c>
      <c r="N7" s="53"/>
      <c r="O7" s="53"/>
      <c r="P7" s="43"/>
      <c r="Q7" s="43"/>
      <c r="R7" s="43"/>
    </row>
    <row r="8" spans="1:18" s="1" customFormat="1" ht="38.25" customHeight="1">
      <c r="A8" s="55"/>
      <c r="B8" s="55"/>
      <c r="C8" s="55"/>
      <c r="D8" s="20" t="s">
        <v>18</v>
      </c>
      <c r="E8" s="20" t="s">
        <v>22</v>
      </c>
      <c r="F8" s="21" t="s">
        <v>19</v>
      </c>
      <c r="G8" s="20" t="s">
        <v>18</v>
      </c>
      <c r="H8" s="29" t="s">
        <v>22</v>
      </c>
      <c r="I8" s="21" t="s">
        <v>19</v>
      </c>
      <c r="J8" s="20" t="s">
        <v>18</v>
      </c>
      <c r="K8" s="29" t="s">
        <v>9</v>
      </c>
      <c r="L8" s="21" t="s">
        <v>19</v>
      </c>
      <c r="M8" s="20" t="s">
        <v>18</v>
      </c>
      <c r="N8" s="29" t="s">
        <v>22</v>
      </c>
      <c r="O8" s="21" t="s">
        <v>19</v>
      </c>
      <c r="P8" s="19" t="s">
        <v>18</v>
      </c>
      <c r="Q8" s="19" t="s">
        <v>22</v>
      </c>
      <c r="R8" s="22" t="s">
        <v>19</v>
      </c>
    </row>
    <row r="9" spans="1:18" s="2" customFormat="1" ht="12.75" customHeight="1">
      <c r="A9" s="50">
        <v>1</v>
      </c>
      <c r="B9" s="50"/>
      <c r="C9" s="50"/>
      <c r="D9" s="23">
        <v>2</v>
      </c>
      <c r="E9" s="30">
        <v>3</v>
      </c>
      <c r="F9" s="24">
        <v>4</v>
      </c>
      <c r="G9" s="30">
        <v>5</v>
      </c>
      <c r="H9" s="23">
        <v>6</v>
      </c>
      <c r="I9" s="24">
        <v>7</v>
      </c>
      <c r="J9" s="30">
        <v>8</v>
      </c>
      <c r="K9" s="23">
        <v>9</v>
      </c>
      <c r="L9" s="25">
        <v>10</v>
      </c>
      <c r="M9" s="23">
        <v>11</v>
      </c>
      <c r="N9" s="23">
        <v>12</v>
      </c>
      <c r="O9" s="25">
        <v>13</v>
      </c>
      <c r="P9" s="23">
        <v>14</v>
      </c>
      <c r="Q9" s="23">
        <v>15</v>
      </c>
      <c r="R9" s="24">
        <v>16</v>
      </c>
    </row>
    <row r="10" spans="1:18" s="1" customFormat="1" ht="24.75" customHeight="1">
      <c r="A10" s="44" t="s">
        <v>0</v>
      </c>
      <c r="B10" s="45"/>
      <c r="C10" s="46"/>
      <c r="D10" s="31">
        <f>G10+J10+M10</f>
        <v>1393.6</v>
      </c>
      <c r="E10" s="32">
        <f aca="true" t="shared" si="0" ref="E10:E18">H10+K10+N10</f>
        <v>1357</v>
      </c>
      <c r="F10" s="26">
        <f aca="true" t="shared" si="1" ref="F10:F18">E10/D10*100</f>
        <v>97.37370838117107</v>
      </c>
      <c r="G10" s="31">
        <v>259.8</v>
      </c>
      <c r="H10" s="32">
        <v>228.2</v>
      </c>
      <c r="I10" s="26">
        <f aca="true" t="shared" si="2" ref="I10:I18">H10/G10*100</f>
        <v>87.83679753656658</v>
      </c>
      <c r="J10" s="31">
        <v>34.8</v>
      </c>
      <c r="K10" s="32">
        <v>34.8</v>
      </c>
      <c r="L10" s="26">
        <f>K10/J10*100</f>
        <v>100</v>
      </c>
      <c r="M10" s="31">
        <v>1099</v>
      </c>
      <c r="N10" s="32">
        <v>1094</v>
      </c>
      <c r="O10" s="26">
        <f aca="true" t="shared" si="3" ref="O10:O18">N10/M10*100</f>
        <v>99.54504094631483</v>
      </c>
      <c r="P10" s="37">
        <v>1422.6</v>
      </c>
      <c r="Q10" s="34">
        <v>1357</v>
      </c>
      <c r="R10" s="27">
        <f>Q10/P10*100</f>
        <v>95.38872486995642</v>
      </c>
    </row>
    <row r="11" spans="1:18" s="8" customFormat="1" ht="27.75" customHeight="1">
      <c r="A11" s="44" t="s">
        <v>1</v>
      </c>
      <c r="B11" s="45"/>
      <c r="C11" s="46"/>
      <c r="D11" s="31">
        <f aca="true" t="shared" si="4" ref="D11:D19">G11+J11+M11</f>
        <v>1770.8</v>
      </c>
      <c r="E11" s="32">
        <f t="shared" si="0"/>
        <v>1740.9</v>
      </c>
      <c r="F11" s="26">
        <f t="shared" si="1"/>
        <v>98.31149762819066</v>
      </c>
      <c r="G11" s="31">
        <v>213.5</v>
      </c>
      <c r="H11" s="32">
        <v>250.2</v>
      </c>
      <c r="I11" s="26">
        <f t="shared" si="2"/>
        <v>117.18969555035127</v>
      </c>
      <c r="J11" s="31">
        <v>53.2</v>
      </c>
      <c r="K11" s="32">
        <v>53.2</v>
      </c>
      <c r="L11" s="26">
        <f aca="true" t="shared" si="5" ref="L11:L18">K11/J11*100</f>
        <v>100</v>
      </c>
      <c r="M11" s="31">
        <v>1504.1</v>
      </c>
      <c r="N11" s="32">
        <v>1437.5</v>
      </c>
      <c r="O11" s="26">
        <f t="shared" si="3"/>
        <v>95.57210291868893</v>
      </c>
      <c r="P11" s="37">
        <v>1747.2</v>
      </c>
      <c r="Q11" s="34">
        <v>1675.2</v>
      </c>
      <c r="R11" s="27">
        <f aca="true" t="shared" si="6" ref="R11:R21">Q11/P11*100</f>
        <v>95.87912087912088</v>
      </c>
    </row>
    <row r="12" spans="1:18" s="1" customFormat="1" ht="24.75" customHeight="1">
      <c r="A12" s="44" t="s">
        <v>2</v>
      </c>
      <c r="B12" s="45"/>
      <c r="C12" s="46"/>
      <c r="D12" s="31">
        <f t="shared" si="4"/>
        <v>2186.8</v>
      </c>
      <c r="E12" s="32">
        <f t="shared" si="0"/>
        <v>2099.3</v>
      </c>
      <c r="F12" s="26">
        <f t="shared" si="1"/>
        <v>95.99871959026889</v>
      </c>
      <c r="G12" s="31">
        <v>503.2</v>
      </c>
      <c r="H12" s="32">
        <v>455.5</v>
      </c>
      <c r="I12" s="26">
        <f t="shared" si="2"/>
        <v>90.52066772655009</v>
      </c>
      <c r="J12" s="31">
        <v>94.5</v>
      </c>
      <c r="K12" s="32">
        <v>94.5</v>
      </c>
      <c r="L12" s="26">
        <f t="shared" si="5"/>
        <v>100</v>
      </c>
      <c r="M12" s="31">
        <v>1589.1</v>
      </c>
      <c r="N12" s="32">
        <v>1549.3</v>
      </c>
      <c r="O12" s="26">
        <f t="shared" si="3"/>
        <v>97.49543766912089</v>
      </c>
      <c r="P12" s="37">
        <v>2186.7</v>
      </c>
      <c r="Q12" s="34">
        <v>2098.6</v>
      </c>
      <c r="R12" s="27">
        <f t="shared" si="6"/>
        <v>95.97109800155485</v>
      </c>
    </row>
    <row r="13" spans="1:18" s="1" customFormat="1" ht="24.75" customHeight="1">
      <c r="A13" s="44" t="s">
        <v>3</v>
      </c>
      <c r="B13" s="45"/>
      <c r="C13" s="46"/>
      <c r="D13" s="31">
        <f t="shared" si="4"/>
        <v>2669.1000000000004</v>
      </c>
      <c r="E13" s="32">
        <f t="shared" si="0"/>
        <v>2739.5</v>
      </c>
      <c r="F13" s="26">
        <f t="shared" si="1"/>
        <v>102.63759319620844</v>
      </c>
      <c r="G13" s="31">
        <v>512.2</v>
      </c>
      <c r="H13" s="32">
        <v>608.8</v>
      </c>
      <c r="I13" s="26">
        <f t="shared" si="2"/>
        <v>118.859820382663</v>
      </c>
      <c r="J13" s="31">
        <v>63</v>
      </c>
      <c r="K13" s="32">
        <v>61.8</v>
      </c>
      <c r="L13" s="26">
        <f t="shared" si="5"/>
        <v>98.09523809523809</v>
      </c>
      <c r="M13" s="31">
        <v>2093.9</v>
      </c>
      <c r="N13" s="32">
        <v>2068.9</v>
      </c>
      <c r="O13" s="26">
        <f t="shared" si="3"/>
        <v>98.80605568556282</v>
      </c>
      <c r="P13" s="37">
        <v>2615.1</v>
      </c>
      <c r="Q13" s="34">
        <v>2585.1</v>
      </c>
      <c r="R13" s="27">
        <f t="shared" si="6"/>
        <v>98.85281633589538</v>
      </c>
    </row>
    <row r="14" spans="1:18" s="1" customFormat="1" ht="24.75" customHeight="1">
      <c r="A14" s="44" t="s">
        <v>4</v>
      </c>
      <c r="B14" s="45"/>
      <c r="C14" s="46"/>
      <c r="D14" s="31">
        <f t="shared" si="4"/>
        <v>1411.7</v>
      </c>
      <c r="E14" s="32">
        <f t="shared" si="0"/>
        <v>1317.1000000000001</v>
      </c>
      <c r="F14" s="26">
        <f t="shared" si="1"/>
        <v>93.29885953106185</v>
      </c>
      <c r="G14" s="31">
        <v>227.8</v>
      </c>
      <c r="H14" s="32">
        <v>227.7</v>
      </c>
      <c r="I14" s="26">
        <f t="shared" si="2"/>
        <v>99.95610184372255</v>
      </c>
      <c r="J14" s="31">
        <v>31</v>
      </c>
      <c r="K14" s="32">
        <v>31</v>
      </c>
      <c r="L14" s="26">
        <f t="shared" si="5"/>
        <v>100</v>
      </c>
      <c r="M14" s="31">
        <v>1152.9</v>
      </c>
      <c r="N14" s="32">
        <v>1058.4</v>
      </c>
      <c r="O14" s="26">
        <f t="shared" si="3"/>
        <v>91.80327868852459</v>
      </c>
      <c r="P14" s="37">
        <v>1423.2</v>
      </c>
      <c r="Q14" s="34">
        <v>1313.9</v>
      </c>
      <c r="R14" s="27">
        <f t="shared" si="6"/>
        <v>92.32012366498033</v>
      </c>
    </row>
    <row r="15" spans="1:18" s="1" customFormat="1" ht="26.25" customHeight="1">
      <c r="A15" s="44" t="s">
        <v>5</v>
      </c>
      <c r="B15" s="45"/>
      <c r="C15" s="46"/>
      <c r="D15" s="31">
        <f t="shared" si="4"/>
        <v>2061.8900000000003</v>
      </c>
      <c r="E15" s="32">
        <f t="shared" si="0"/>
        <v>2052.6</v>
      </c>
      <c r="F15" s="26">
        <f t="shared" si="1"/>
        <v>99.54944250178232</v>
      </c>
      <c r="G15" s="31">
        <v>460.5</v>
      </c>
      <c r="H15" s="32">
        <v>460.5</v>
      </c>
      <c r="I15" s="26">
        <f t="shared" si="2"/>
        <v>100</v>
      </c>
      <c r="J15" s="31">
        <v>74.49</v>
      </c>
      <c r="K15" s="32">
        <v>76</v>
      </c>
      <c r="L15" s="26">
        <f t="shared" si="5"/>
        <v>102.02711773392403</v>
      </c>
      <c r="M15" s="31">
        <v>1526.9</v>
      </c>
      <c r="N15" s="32">
        <v>1516.1</v>
      </c>
      <c r="O15" s="26">
        <f t="shared" si="3"/>
        <v>99.29268452419934</v>
      </c>
      <c r="P15" s="37">
        <v>2017.9</v>
      </c>
      <c r="Q15" s="34">
        <v>2007.1</v>
      </c>
      <c r="R15" s="39">
        <f t="shared" si="6"/>
        <v>99.46479012835124</v>
      </c>
    </row>
    <row r="16" spans="1:18" s="1" customFormat="1" ht="24.75" customHeight="1">
      <c r="A16" s="44" t="s">
        <v>6</v>
      </c>
      <c r="B16" s="45"/>
      <c r="C16" s="46"/>
      <c r="D16" s="31">
        <f t="shared" si="4"/>
        <v>1407.9</v>
      </c>
      <c r="E16" s="32">
        <f t="shared" si="0"/>
        <v>1393.9</v>
      </c>
      <c r="F16" s="26">
        <f t="shared" si="1"/>
        <v>99.00561119397685</v>
      </c>
      <c r="G16" s="31">
        <v>292</v>
      </c>
      <c r="H16" s="32">
        <v>291.1</v>
      </c>
      <c r="I16" s="26">
        <f t="shared" si="2"/>
        <v>99.69178082191782</v>
      </c>
      <c r="J16" s="31">
        <v>27</v>
      </c>
      <c r="K16" s="32">
        <v>29.1</v>
      </c>
      <c r="L16" s="26">
        <f t="shared" si="5"/>
        <v>107.77777777777777</v>
      </c>
      <c r="M16" s="31">
        <v>1088.9</v>
      </c>
      <c r="N16" s="32">
        <v>1073.7</v>
      </c>
      <c r="O16" s="26">
        <f t="shared" si="3"/>
        <v>98.60409587657269</v>
      </c>
      <c r="P16" s="37">
        <v>1427.5</v>
      </c>
      <c r="Q16" s="34">
        <v>1387.6</v>
      </c>
      <c r="R16" s="27">
        <f t="shared" si="6"/>
        <v>97.20490367775831</v>
      </c>
    </row>
    <row r="17" spans="1:18" s="1" customFormat="1" ht="24.75" customHeight="1">
      <c r="A17" s="44" t="s">
        <v>7</v>
      </c>
      <c r="B17" s="45"/>
      <c r="C17" s="46"/>
      <c r="D17" s="31">
        <f t="shared" si="4"/>
        <v>7380.3</v>
      </c>
      <c r="E17" s="32">
        <f t="shared" si="0"/>
        <v>7476.4</v>
      </c>
      <c r="F17" s="26">
        <f t="shared" si="1"/>
        <v>101.30211509017248</v>
      </c>
      <c r="G17" s="31">
        <v>2210.5</v>
      </c>
      <c r="H17" s="32">
        <v>2338.3</v>
      </c>
      <c r="I17" s="26">
        <f t="shared" si="2"/>
        <v>105.78149739877855</v>
      </c>
      <c r="J17" s="31">
        <v>110</v>
      </c>
      <c r="K17" s="32">
        <v>101.7</v>
      </c>
      <c r="L17" s="26">
        <f t="shared" si="5"/>
        <v>92.45454545454545</v>
      </c>
      <c r="M17" s="31">
        <v>5059.8</v>
      </c>
      <c r="N17" s="32">
        <v>5036.4</v>
      </c>
      <c r="O17" s="26">
        <f t="shared" si="3"/>
        <v>99.53753112771254</v>
      </c>
      <c r="P17" s="37">
        <v>7405.2</v>
      </c>
      <c r="Q17" s="34">
        <v>7373.2</v>
      </c>
      <c r="R17" s="27">
        <f t="shared" si="6"/>
        <v>99.56787122562524</v>
      </c>
    </row>
    <row r="18" spans="1:18" s="1" customFormat="1" ht="24.75" customHeight="1">
      <c r="A18" s="44" t="s">
        <v>8</v>
      </c>
      <c r="B18" s="45"/>
      <c r="C18" s="46"/>
      <c r="D18" s="31">
        <f t="shared" si="4"/>
        <v>3306</v>
      </c>
      <c r="E18" s="32">
        <f t="shared" si="0"/>
        <v>3202.7</v>
      </c>
      <c r="F18" s="26">
        <f t="shared" si="1"/>
        <v>96.87537810042348</v>
      </c>
      <c r="G18" s="31">
        <v>668.6</v>
      </c>
      <c r="H18" s="32">
        <v>668.6</v>
      </c>
      <c r="I18" s="26">
        <f t="shared" si="2"/>
        <v>100</v>
      </c>
      <c r="J18" s="31">
        <v>44</v>
      </c>
      <c r="K18" s="32">
        <v>44</v>
      </c>
      <c r="L18" s="26">
        <f t="shared" si="5"/>
        <v>100</v>
      </c>
      <c r="M18" s="31">
        <v>2593.4</v>
      </c>
      <c r="N18" s="32">
        <v>2490.1</v>
      </c>
      <c r="O18" s="26">
        <f t="shared" si="3"/>
        <v>96.01681190714892</v>
      </c>
      <c r="P18" s="37">
        <v>3288.3</v>
      </c>
      <c r="Q18" s="34">
        <v>3182.3</v>
      </c>
      <c r="R18" s="27">
        <f t="shared" si="6"/>
        <v>96.77644983730195</v>
      </c>
    </row>
    <row r="19" spans="1:18" s="1" customFormat="1" ht="26.25" customHeight="1">
      <c r="A19" s="58" t="s">
        <v>16</v>
      </c>
      <c r="B19" s="59"/>
      <c r="C19" s="60"/>
      <c r="D19" s="31">
        <f t="shared" si="4"/>
        <v>23588.09</v>
      </c>
      <c r="E19" s="32">
        <f>H19+K19+N19</f>
        <v>23379.4</v>
      </c>
      <c r="F19" s="26">
        <f>E19/D19*100</f>
        <v>99.11527385218558</v>
      </c>
      <c r="G19" s="31">
        <f>G10+G11+G12+G13+G14+G15+G16+G17+G18</f>
        <v>5348.1</v>
      </c>
      <c r="H19" s="32">
        <f>H10+H11+H12+H13+H14+H15+H16+H17+H18</f>
        <v>5528.9</v>
      </c>
      <c r="I19" s="26">
        <f>H19/G19*100</f>
        <v>103.38063985340587</v>
      </c>
      <c r="J19" s="31">
        <f>SUM(J10:J18)</f>
        <v>531.99</v>
      </c>
      <c r="K19" s="32">
        <f>K10+K11+K12+K13+K14+K15+K16+K17+K18</f>
        <v>526.1</v>
      </c>
      <c r="L19" s="26">
        <f>K19/J19*100</f>
        <v>98.89283633151</v>
      </c>
      <c r="M19" s="31">
        <f>M10+M11+M12+M13+M14+M15+M16+M17+M18</f>
        <v>17708</v>
      </c>
      <c r="N19" s="32">
        <f>N10+N11+N12+N13+N14+N15+N16+N17+N18</f>
        <v>17324.4</v>
      </c>
      <c r="O19" s="26">
        <f>N19/M19*100</f>
        <v>97.8337474587757</v>
      </c>
      <c r="P19" s="37">
        <f>P10+P11+P12+P13+P14+P15+P16+P17+P18</f>
        <v>23533.7</v>
      </c>
      <c r="Q19" s="34">
        <f>Q10+Q11+Q12+Q13+Q14+Q15+Q16+Q17+Q18</f>
        <v>22980</v>
      </c>
      <c r="R19" s="27">
        <f t="shared" si="6"/>
        <v>97.64720379710798</v>
      </c>
    </row>
    <row r="20" spans="1:18" s="1" customFormat="1" ht="26.25" customHeight="1">
      <c r="A20" s="44" t="s">
        <v>20</v>
      </c>
      <c r="B20" s="45"/>
      <c r="C20" s="46"/>
      <c r="D20" s="31">
        <v>146011</v>
      </c>
      <c r="E20" s="32">
        <f>H20+K20+N20</f>
        <v>145998.3</v>
      </c>
      <c r="F20" s="26">
        <f>E20/D20*100</f>
        <v>99.99130202518988</v>
      </c>
      <c r="G20" s="31">
        <v>13268.9</v>
      </c>
      <c r="H20" s="32">
        <v>14313.9</v>
      </c>
      <c r="I20" s="26">
        <f>H20/G20*100</f>
        <v>107.87555863711384</v>
      </c>
      <c r="J20" s="31">
        <v>4515.6</v>
      </c>
      <c r="K20" s="32">
        <v>4223</v>
      </c>
      <c r="L20" s="26">
        <f>K20/J20*100</f>
        <v>93.5202409425104</v>
      </c>
      <c r="M20" s="31">
        <v>128226.5</v>
      </c>
      <c r="N20" s="32">
        <v>127461.4</v>
      </c>
      <c r="O20" s="26">
        <f>N20/M20*100</f>
        <v>99.40332146631155</v>
      </c>
      <c r="P20" s="37">
        <v>147787.6</v>
      </c>
      <c r="Q20" s="34">
        <v>145895.3</v>
      </c>
      <c r="R20" s="27">
        <f t="shared" si="6"/>
        <v>98.71958134511961</v>
      </c>
    </row>
    <row r="21" spans="1:18" s="11" customFormat="1" ht="33.75" customHeight="1">
      <c r="A21" s="47" t="s">
        <v>21</v>
      </c>
      <c r="B21" s="48"/>
      <c r="C21" s="49"/>
      <c r="D21" s="28">
        <f>D19+D20-M19</f>
        <v>151891.09</v>
      </c>
      <c r="E21" s="33">
        <f>E20+E19-N19</f>
        <v>152053.3</v>
      </c>
      <c r="F21" s="28">
        <f>E21/D21*100</f>
        <v>100.10679362430015</v>
      </c>
      <c r="G21" s="28">
        <f>G19+G20</f>
        <v>18617</v>
      </c>
      <c r="H21" s="33">
        <f>H19+H20</f>
        <v>19842.8</v>
      </c>
      <c r="I21" s="28">
        <f>H21/G21*100</f>
        <v>106.58430466777675</v>
      </c>
      <c r="J21" s="28">
        <f>J19+J20</f>
        <v>5047.59</v>
      </c>
      <c r="K21" s="33">
        <f>K19+K20</f>
        <v>4749.1</v>
      </c>
      <c r="L21" s="28">
        <f>K21/J21*100</f>
        <v>94.08648483731841</v>
      </c>
      <c r="M21" s="28">
        <f>M20</f>
        <v>128226.5</v>
      </c>
      <c r="N21" s="33">
        <f>N20</f>
        <v>127461.4</v>
      </c>
      <c r="O21" s="26">
        <f>N21/M21*100</f>
        <v>99.40332146631155</v>
      </c>
      <c r="P21" s="38">
        <f>P19+P20-M19</f>
        <v>153613.30000000002</v>
      </c>
      <c r="Q21" s="35">
        <f>Q19+Q20-N19</f>
        <v>151550.9</v>
      </c>
      <c r="R21" s="27">
        <f t="shared" si="6"/>
        <v>98.65740791975693</v>
      </c>
    </row>
    <row r="22" spans="4:15" s="1" customFormat="1" ht="12">
      <c r="D22" s="12"/>
      <c r="E22" s="13"/>
      <c r="F22" s="12"/>
      <c r="G22" s="36"/>
      <c r="H22" s="6"/>
      <c r="I22" s="10"/>
      <c r="J22" s="10"/>
      <c r="K22" s="4"/>
      <c r="L22" s="10"/>
      <c r="M22" s="10"/>
      <c r="N22" s="4"/>
      <c r="O22" s="10"/>
    </row>
    <row r="23" spans="1:15" s="1" customFormat="1" ht="12" customHeight="1">
      <c r="A23" s="14"/>
      <c r="B23" s="14"/>
      <c r="C23" s="14"/>
      <c r="D23" s="15"/>
      <c r="E23" s="15"/>
      <c r="F23" s="16"/>
      <c r="G23" s="16"/>
      <c r="H23" s="17"/>
      <c r="I23" s="16"/>
      <c r="J23" s="16"/>
      <c r="K23" s="15"/>
      <c r="L23" s="16"/>
      <c r="M23" s="16"/>
      <c r="N23" s="15"/>
      <c r="O23" s="16"/>
    </row>
    <row r="24" spans="1:15" s="1" customFormat="1" ht="12" customHeight="1">
      <c r="A24" s="18"/>
      <c r="B24" s="18"/>
      <c r="C24" s="18"/>
      <c r="D24" s="15"/>
      <c r="E24" s="15"/>
      <c r="F24" s="16"/>
      <c r="G24" s="16"/>
      <c r="H24" s="17"/>
      <c r="I24" s="16"/>
      <c r="J24" s="16"/>
      <c r="K24" s="15"/>
      <c r="L24" s="16"/>
      <c r="M24" s="16"/>
      <c r="N24" s="15"/>
      <c r="O24" s="16"/>
    </row>
    <row r="25" spans="4:15" s="1" customFormat="1" ht="11.25">
      <c r="D25" s="10"/>
      <c r="E25" s="4"/>
      <c r="F25" s="10"/>
      <c r="G25" s="10"/>
      <c r="H25" s="6"/>
      <c r="I25" s="10"/>
      <c r="J25" s="10"/>
      <c r="K25" s="4"/>
      <c r="L25" s="10"/>
      <c r="M25" s="10"/>
      <c r="N25" s="4"/>
      <c r="O25" s="10"/>
    </row>
    <row r="26" spans="4:15" s="1" customFormat="1" ht="11.25">
      <c r="D26" s="10"/>
      <c r="E26" s="4"/>
      <c r="F26" s="10"/>
      <c r="G26" s="10"/>
      <c r="H26" s="6"/>
      <c r="I26" s="10"/>
      <c r="J26" s="10"/>
      <c r="K26" s="4"/>
      <c r="L26" s="10"/>
      <c r="M26" s="10"/>
      <c r="N26" s="4"/>
      <c r="O26" s="10"/>
    </row>
    <row r="27" spans="4:15" s="1" customFormat="1" ht="11.25">
      <c r="D27" s="10"/>
      <c r="E27" s="4"/>
      <c r="F27" s="10"/>
      <c r="G27" s="10"/>
      <c r="H27" s="6"/>
      <c r="I27" s="10"/>
      <c r="J27" s="10"/>
      <c r="K27" s="4"/>
      <c r="L27" s="10"/>
      <c r="M27" s="10"/>
      <c r="N27" s="4"/>
      <c r="O27" s="10"/>
    </row>
    <row r="28" spans="4:15" s="1" customFormat="1" ht="11.25">
      <c r="D28" s="10"/>
      <c r="E28" s="4"/>
      <c r="F28" s="10"/>
      <c r="G28" s="10"/>
      <c r="H28" s="6"/>
      <c r="I28" s="10"/>
      <c r="J28" s="10"/>
      <c r="K28" s="4"/>
      <c r="L28" s="10"/>
      <c r="M28" s="10"/>
      <c r="N28" s="4"/>
      <c r="O28" s="10"/>
    </row>
    <row r="29" spans="4:15" s="1" customFormat="1" ht="11.25">
      <c r="D29" s="10"/>
      <c r="E29" s="4"/>
      <c r="F29" s="10"/>
      <c r="G29" s="10"/>
      <c r="H29" s="6"/>
      <c r="I29" s="10"/>
      <c r="J29" s="10"/>
      <c r="K29" s="4"/>
      <c r="L29" s="10"/>
      <c r="M29" s="10"/>
      <c r="N29" s="4"/>
      <c r="O29" s="10"/>
    </row>
    <row r="30" spans="4:15" s="1" customFormat="1" ht="11.25">
      <c r="D30" s="10"/>
      <c r="E30" s="4"/>
      <c r="F30" s="10"/>
      <c r="G30" s="10"/>
      <c r="H30" s="6"/>
      <c r="I30" s="10"/>
      <c r="J30" s="10"/>
      <c r="K30" s="4"/>
      <c r="L30" s="10"/>
      <c r="M30" s="10"/>
      <c r="N30" s="4"/>
      <c r="O30" s="10"/>
    </row>
    <row r="31" spans="4:15" s="1" customFormat="1" ht="11.25">
      <c r="D31" s="10"/>
      <c r="E31" s="4"/>
      <c r="F31" s="10"/>
      <c r="G31" s="10"/>
      <c r="H31" s="6"/>
      <c r="I31" s="10"/>
      <c r="J31" s="10"/>
      <c r="K31" s="4"/>
      <c r="L31" s="10"/>
      <c r="M31" s="10"/>
      <c r="N31" s="4"/>
      <c r="O31" s="10"/>
    </row>
    <row r="32" spans="4:15" s="1" customFormat="1" ht="11.25">
      <c r="D32" s="10"/>
      <c r="E32" s="4"/>
      <c r="F32" s="10"/>
      <c r="G32" s="10"/>
      <c r="H32" s="6"/>
      <c r="I32" s="10"/>
      <c r="J32" s="10"/>
      <c r="K32" s="4"/>
      <c r="L32" s="10"/>
      <c r="M32" s="10"/>
      <c r="N32" s="4"/>
      <c r="O32" s="10"/>
    </row>
    <row r="33" spans="4:15" s="1" customFormat="1" ht="11.25">
      <c r="D33" s="10"/>
      <c r="E33" s="4"/>
      <c r="F33" s="10"/>
      <c r="G33" s="10"/>
      <c r="H33" s="6"/>
      <c r="I33" s="10"/>
      <c r="J33" s="10"/>
      <c r="K33" s="4"/>
      <c r="L33" s="10"/>
      <c r="M33" s="10"/>
      <c r="N33" s="4"/>
      <c r="O33" s="10"/>
    </row>
    <row r="34" spans="4:15" s="1" customFormat="1" ht="11.25">
      <c r="D34" s="10"/>
      <c r="E34" s="4"/>
      <c r="F34" s="10"/>
      <c r="G34" s="10"/>
      <c r="H34" s="6"/>
      <c r="I34" s="10"/>
      <c r="J34" s="10"/>
      <c r="K34" s="4"/>
      <c r="L34" s="10"/>
      <c r="M34" s="10"/>
      <c r="N34" s="4"/>
      <c r="O34" s="10"/>
    </row>
    <row r="35" spans="4:15" s="1" customFormat="1" ht="11.25">
      <c r="D35" s="10"/>
      <c r="E35" s="4"/>
      <c r="F35" s="10"/>
      <c r="G35" s="10"/>
      <c r="H35" s="6"/>
      <c r="I35" s="10"/>
      <c r="J35" s="10"/>
      <c r="K35" s="4"/>
      <c r="L35" s="10"/>
      <c r="M35" s="10"/>
      <c r="N35" s="4"/>
      <c r="O35" s="10"/>
    </row>
    <row r="36" spans="4:15" s="1" customFormat="1" ht="11.25">
      <c r="D36" s="10"/>
      <c r="E36" s="4"/>
      <c r="F36" s="10"/>
      <c r="G36" s="10"/>
      <c r="H36" s="6"/>
      <c r="I36" s="10"/>
      <c r="J36" s="10"/>
      <c r="K36" s="4"/>
      <c r="L36" s="10"/>
      <c r="M36" s="10"/>
      <c r="N36" s="4"/>
      <c r="O36" s="10"/>
    </row>
    <row r="37" spans="4:15" s="1" customFormat="1" ht="11.25">
      <c r="D37" s="10"/>
      <c r="E37" s="4"/>
      <c r="F37" s="10"/>
      <c r="G37" s="10"/>
      <c r="H37" s="6"/>
      <c r="I37" s="10"/>
      <c r="J37" s="10"/>
      <c r="K37" s="4"/>
      <c r="L37" s="10"/>
      <c r="M37" s="10"/>
      <c r="N37" s="4"/>
      <c r="O37" s="10"/>
    </row>
    <row r="38" spans="4:15" s="1" customFormat="1" ht="11.25">
      <c r="D38" s="10"/>
      <c r="E38" s="4"/>
      <c r="F38" s="10"/>
      <c r="G38" s="10"/>
      <c r="H38" s="6"/>
      <c r="I38" s="10"/>
      <c r="J38" s="10"/>
      <c r="K38" s="4"/>
      <c r="L38" s="10"/>
      <c r="M38" s="10"/>
      <c r="N38" s="4"/>
      <c r="O38" s="10"/>
    </row>
    <row r="39" spans="4:15" s="1" customFormat="1" ht="11.25">
      <c r="D39" s="10"/>
      <c r="E39" s="4"/>
      <c r="F39" s="10"/>
      <c r="G39" s="10"/>
      <c r="H39" s="6"/>
      <c r="I39" s="10"/>
      <c r="J39" s="10"/>
      <c r="K39" s="4"/>
      <c r="L39" s="10"/>
      <c r="M39" s="10"/>
      <c r="N39" s="4"/>
      <c r="O39" s="10"/>
    </row>
    <row r="40" spans="4:15" s="1" customFormat="1" ht="11.25">
      <c r="D40" s="10"/>
      <c r="E40" s="4"/>
      <c r="F40" s="10"/>
      <c r="G40" s="10"/>
      <c r="H40" s="6"/>
      <c r="I40" s="10"/>
      <c r="J40" s="10"/>
      <c r="K40" s="4"/>
      <c r="L40" s="10"/>
      <c r="M40" s="10"/>
      <c r="N40" s="4"/>
      <c r="O40" s="10"/>
    </row>
    <row r="41" spans="4:15" s="1" customFormat="1" ht="11.25">
      <c r="D41" s="10"/>
      <c r="E41" s="4"/>
      <c r="F41" s="10"/>
      <c r="G41" s="10"/>
      <c r="H41" s="6"/>
      <c r="I41" s="10"/>
      <c r="J41" s="10"/>
      <c r="K41" s="4"/>
      <c r="L41" s="10"/>
      <c r="M41" s="10"/>
      <c r="N41" s="4"/>
      <c r="O41" s="10"/>
    </row>
    <row r="42" spans="4:15" s="1" customFormat="1" ht="11.25">
      <c r="D42" s="10"/>
      <c r="E42" s="4"/>
      <c r="F42" s="10"/>
      <c r="G42" s="10"/>
      <c r="H42" s="6"/>
      <c r="I42" s="10"/>
      <c r="J42" s="10"/>
      <c r="K42" s="4"/>
      <c r="L42" s="10"/>
      <c r="M42" s="10"/>
      <c r="N42" s="4"/>
      <c r="O42" s="10"/>
    </row>
    <row r="43" spans="4:15" s="1" customFormat="1" ht="11.25">
      <c r="D43" s="10"/>
      <c r="E43" s="4"/>
      <c r="F43" s="10"/>
      <c r="G43" s="10"/>
      <c r="H43" s="6"/>
      <c r="I43" s="10"/>
      <c r="J43" s="10"/>
      <c r="K43" s="4"/>
      <c r="L43" s="10"/>
      <c r="M43" s="10"/>
      <c r="N43" s="4"/>
      <c r="O43" s="10"/>
    </row>
    <row r="44" spans="4:15" s="1" customFormat="1" ht="11.25">
      <c r="D44" s="10"/>
      <c r="E44" s="4"/>
      <c r="F44" s="10"/>
      <c r="G44" s="10"/>
      <c r="H44" s="6"/>
      <c r="I44" s="10"/>
      <c r="J44" s="10"/>
      <c r="K44" s="4"/>
      <c r="L44" s="10"/>
      <c r="M44" s="10"/>
      <c r="N44" s="4"/>
      <c r="O44" s="10"/>
    </row>
    <row r="45" spans="4:15" s="1" customFormat="1" ht="11.25">
      <c r="D45" s="10"/>
      <c r="E45" s="4"/>
      <c r="F45" s="10"/>
      <c r="G45" s="10"/>
      <c r="H45" s="6"/>
      <c r="I45" s="10"/>
      <c r="J45" s="10"/>
      <c r="K45" s="4"/>
      <c r="L45" s="10"/>
      <c r="M45" s="10"/>
      <c r="N45" s="4"/>
      <c r="O45" s="10"/>
    </row>
    <row r="46" spans="4:15" s="1" customFormat="1" ht="11.25">
      <c r="D46" s="10"/>
      <c r="E46" s="4"/>
      <c r="F46" s="10"/>
      <c r="G46" s="10"/>
      <c r="H46" s="6"/>
      <c r="I46" s="10"/>
      <c r="J46" s="10"/>
      <c r="K46" s="4"/>
      <c r="L46" s="10"/>
      <c r="M46" s="10"/>
      <c r="N46" s="4"/>
      <c r="O46" s="10"/>
    </row>
    <row r="47" spans="4:15" s="1" customFormat="1" ht="11.25">
      <c r="D47" s="10"/>
      <c r="E47" s="4"/>
      <c r="F47" s="10"/>
      <c r="G47" s="10"/>
      <c r="H47" s="6"/>
      <c r="I47" s="10"/>
      <c r="J47" s="10"/>
      <c r="K47" s="4"/>
      <c r="L47" s="10"/>
      <c r="M47" s="10"/>
      <c r="N47" s="4"/>
      <c r="O47" s="10"/>
    </row>
    <row r="48" spans="4:15" s="1" customFormat="1" ht="11.25">
      <c r="D48" s="10"/>
      <c r="E48" s="4"/>
      <c r="F48" s="10"/>
      <c r="G48" s="10"/>
      <c r="H48" s="6"/>
      <c r="I48" s="10"/>
      <c r="J48" s="10"/>
      <c r="K48" s="4"/>
      <c r="L48" s="10"/>
      <c r="M48" s="10"/>
      <c r="N48" s="4"/>
      <c r="O48" s="10"/>
    </row>
    <row r="49" spans="4:15" s="1" customFormat="1" ht="11.25">
      <c r="D49" s="10"/>
      <c r="E49" s="4"/>
      <c r="F49" s="10"/>
      <c r="G49" s="10"/>
      <c r="H49" s="6"/>
      <c r="I49" s="10"/>
      <c r="J49" s="10"/>
      <c r="K49" s="4"/>
      <c r="L49" s="10"/>
      <c r="M49" s="10"/>
      <c r="N49" s="4"/>
      <c r="O49" s="10"/>
    </row>
    <row r="50" spans="4:15" s="1" customFormat="1" ht="11.25">
      <c r="D50" s="10"/>
      <c r="E50" s="4"/>
      <c r="F50" s="10"/>
      <c r="G50" s="10"/>
      <c r="H50" s="6"/>
      <c r="I50" s="10"/>
      <c r="J50" s="10"/>
      <c r="K50" s="4"/>
      <c r="L50" s="10"/>
      <c r="M50" s="10"/>
      <c r="N50" s="4"/>
      <c r="O50" s="10"/>
    </row>
    <row r="51" spans="4:15" s="1" customFormat="1" ht="11.25">
      <c r="D51" s="10"/>
      <c r="E51" s="4"/>
      <c r="F51" s="10"/>
      <c r="G51" s="10"/>
      <c r="H51" s="6"/>
      <c r="I51" s="10"/>
      <c r="J51" s="10"/>
      <c r="K51" s="4"/>
      <c r="L51" s="10"/>
      <c r="M51" s="10"/>
      <c r="N51" s="4"/>
      <c r="O51" s="10"/>
    </row>
    <row r="52" spans="4:15" s="1" customFormat="1" ht="11.25">
      <c r="D52" s="10"/>
      <c r="E52" s="4"/>
      <c r="F52" s="10"/>
      <c r="G52" s="10"/>
      <c r="H52" s="6"/>
      <c r="I52" s="10"/>
      <c r="J52" s="10"/>
      <c r="K52" s="4"/>
      <c r="L52" s="10"/>
      <c r="M52" s="10"/>
      <c r="N52" s="4"/>
      <c r="O52" s="10"/>
    </row>
    <row r="53" spans="4:15" s="1" customFormat="1" ht="11.25">
      <c r="D53" s="10"/>
      <c r="E53" s="4"/>
      <c r="F53" s="10"/>
      <c r="G53" s="10"/>
      <c r="H53" s="6"/>
      <c r="I53" s="10"/>
      <c r="J53" s="10"/>
      <c r="K53" s="4"/>
      <c r="L53" s="10"/>
      <c r="M53" s="10"/>
      <c r="N53" s="4"/>
      <c r="O53" s="10"/>
    </row>
    <row r="54" spans="4:15" s="1" customFormat="1" ht="11.25">
      <c r="D54" s="10"/>
      <c r="E54" s="4"/>
      <c r="F54" s="10"/>
      <c r="G54" s="10"/>
      <c r="H54" s="6"/>
      <c r="I54" s="10"/>
      <c r="J54" s="10"/>
      <c r="K54" s="4"/>
      <c r="L54" s="10"/>
      <c r="M54" s="10"/>
      <c r="N54" s="4"/>
      <c r="O54" s="10"/>
    </row>
    <row r="55" spans="4:15" s="1" customFormat="1" ht="11.25">
      <c r="D55" s="10"/>
      <c r="E55" s="4"/>
      <c r="F55" s="10"/>
      <c r="G55" s="10"/>
      <c r="H55" s="6"/>
      <c r="I55" s="10"/>
      <c r="J55" s="10"/>
      <c r="K55" s="4"/>
      <c r="L55" s="10"/>
      <c r="M55" s="10"/>
      <c r="N55" s="4"/>
      <c r="O55" s="10"/>
    </row>
    <row r="56" spans="4:15" s="1" customFormat="1" ht="11.25">
      <c r="D56" s="10"/>
      <c r="E56" s="4"/>
      <c r="F56" s="10"/>
      <c r="G56" s="10"/>
      <c r="H56" s="6"/>
      <c r="I56" s="10"/>
      <c r="J56" s="10"/>
      <c r="K56" s="4"/>
      <c r="L56" s="10"/>
      <c r="M56" s="10"/>
      <c r="N56" s="4"/>
      <c r="O56" s="10"/>
    </row>
    <row r="57" spans="4:15" s="1" customFormat="1" ht="11.25">
      <c r="D57" s="10"/>
      <c r="E57" s="4"/>
      <c r="F57" s="10"/>
      <c r="G57" s="10"/>
      <c r="H57" s="6"/>
      <c r="I57" s="10"/>
      <c r="J57" s="10"/>
      <c r="K57" s="4"/>
      <c r="L57" s="10"/>
      <c r="M57" s="10"/>
      <c r="N57" s="4"/>
      <c r="O57" s="10"/>
    </row>
    <row r="58" spans="4:15" s="1" customFormat="1" ht="11.25">
      <c r="D58" s="10"/>
      <c r="E58" s="4"/>
      <c r="F58" s="10"/>
      <c r="G58" s="10"/>
      <c r="H58" s="6"/>
      <c r="I58" s="10"/>
      <c r="J58" s="10"/>
      <c r="K58" s="4"/>
      <c r="L58" s="10"/>
      <c r="M58" s="10"/>
      <c r="N58" s="4"/>
      <c r="O58" s="10"/>
    </row>
    <row r="59" spans="4:15" s="1" customFormat="1" ht="11.25">
      <c r="D59" s="10"/>
      <c r="E59" s="4"/>
      <c r="F59" s="10"/>
      <c r="G59" s="10"/>
      <c r="H59" s="6"/>
      <c r="I59" s="10"/>
      <c r="J59" s="10"/>
      <c r="K59" s="4"/>
      <c r="L59" s="10"/>
      <c r="M59" s="10"/>
      <c r="N59" s="4"/>
      <c r="O59" s="10"/>
    </row>
    <row r="60" spans="4:15" s="1" customFormat="1" ht="11.25">
      <c r="D60" s="10"/>
      <c r="E60" s="4"/>
      <c r="F60" s="10"/>
      <c r="G60" s="10"/>
      <c r="H60" s="6"/>
      <c r="I60" s="10"/>
      <c r="J60" s="10"/>
      <c r="K60" s="4"/>
      <c r="L60" s="10"/>
      <c r="M60" s="10"/>
      <c r="N60" s="4"/>
      <c r="O60" s="10"/>
    </row>
    <row r="61" spans="4:15" s="1" customFormat="1" ht="11.25">
      <c r="D61" s="10"/>
      <c r="E61" s="4"/>
      <c r="F61" s="10"/>
      <c r="G61" s="10"/>
      <c r="H61" s="6"/>
      <c r="I61" s="10"/>
      <c r="J61" s="10"/>
      <c r="K61" s="4"/>
      <c r="L61" s="10"/>
      <c r="M61" s="10"/>
      <c r="N61" s="4"/>
      <c r="O61" s="10"/>
    </row>
    <row r="62" spans="4:15" s="1" customFormat="1" ht="11.25">
      <c r="D62" s="10"/>
      <c r="E62" s="4"/>
      <c r="F62" s="10"/>
      <c r="G62" s="10"/>
      <c r="H62" s="6"/>
      <c r="I62" s="10"/>
      <c r="J62" s="10"/>
      <c r="K62" s="4"/>
      <c r="L62" s="10"/>
      <c r="M62" s="10"/>
      <c r="N62" s="4"/>
      <c r="O62" s="10"/>
    </row>
    <row r="63" spans="4:15" s="1" customFormat="1" ht="11.25">
      <c r="D63" s="10"/>
      <c r="E63" s="4"/>
      <c r="F63" s="10"/>
      <c r="G63" s="10"/>
      <c r="H63" s="6"/>
      <c r="I63" s="10"/>
      <c r="J63" s="10"/>
      <c r="K63" s="4"/>
      <c r="L63" s="10"/>
      <c r="M63" s="10"/>
      <c r="N63" s="4"/>
      <c r="O63" s="10"/>
    </row>
    <row r="64" spans="4:15" s="1" customFormat="1" ht="11.25">
      <c r="D64" s="10"/>
      <c r="E64" s="4"/>
      <c r="F64" s="10"/>
      <c r="G64" s="10"/>
      <c r="H64" s="6"/>
      <c r="I64" s="10"/>
      <c r="J64" s="10"/>
      <c r="K64" s="4"/>
      <c r="L64" s="10"/>
      <c r="M64" s="10"/>
      <c r="N64" s="4"/>
      <c r="O64" s="10"/>
    </row>
    <row r="65" spans="4:15" s="1" customFormat="1" ht="11.25">
      <c r="D65" s="10"/>
      <c r="E65" s="4"/>
      <c r="F65" s="10"/>
      <c r="G65" s="10"/>
      <c r="H65" s="6"/>
      <c r="I65" s="10"/>
      <c r="J65" s="10"/>
      <c r="K65" s="4"/>
      <c r="L65" s="10"/>
      <c r="M65" s="10"/>
      <c r="N65" s="4"/>
      <c r="O65" s="10"/>
    </row>
    <row r="66" spans="4:15" s="1" customFormat="1" ht="11.25">
      <c r="D66" s="10"/>
      <c r="E66" s="4"/>
      <c r="F66" s="10"/>
      <c r="G66" s="10"/>
      <c r="H66" s="6"/>
      <c r="I66" s="10"/>
      <c r="J66" s="10"/>
      <c r="K66" s="4"/>
      <c r="L66" s="10"/>
      <c r="M66" s="10"/>
      <c r="N66" s="4"/>
      <c r="O66" s="10"/>
    </row>
    <row r="67" spans="4:15" s="1" customFormat="1" ht="11.25">
      <c r="D67" s="10"/>
      <c r="E67" s="4"/>
      <c r="F67" s="10"/>
      <c r="G67" s="10"/>
      <c r="H67" s="6"/>
      <c r="I67" s="10"/>
      <c r="J67" s="10"/>
      <c r="K67" s="4"/>
      <c r="L67" s="10"/>
      <c r="M67" s="10"/>
      <c r="N67" s="4"/>
      <c r="O67" s="10"/>
    </row>
    <row r="68" spans="4:15" s="1" customFormat="1" ht="11.25">
      <c r="D68" s="10"/>
      <c r="E68" s="4"/>
      <c r="F68" s="10"/>
      <c r="G68" s="10"/>
      <c r="H68" s="6"/>
      <c r="I68" s="10"/>
      <c r="J68" s="10"/>
      <c r="K68" s="4"/>
      <c r="L68" s="10"/>
      <c r="M68" s="10"/>
      <c r="N68" s="4"/>
      <c r="O68" s="10"/>
    </row>
    <row r="69" spans="4:15" s="1" customFormat="1" ht="11.25">
      <c r="D69" s="10"/>
      <c r="E69" s="4"/>
      <c r="F69" s="10"/>
      <c r="G69" s="10"/>
      <c r="H69" s="6"/>
      <c r="I69" s="10"/>
      <c r="J69" s="10"/>
      <c r="K69" s="4"/>
      <c r="L69" s="10"/>
      <c r="M69" s="10"/>
      <c r="N69" s="4"/>
      <c r="O69" s="10"/>
    </row>
    <row r="70" spans="4:15" s="1" customFormat="1" ht="11.25">
      <c r="D70" s="10"/>
      <c r="E70" s="4"/>
      <c r="F70" s="10"/>
      <c r="G70" s="10"/>
      <c r="H70" s="6"/>
      <c r="I70" s="10"/>
      <c r="J70" s="10"/>
      <c r="K70" s="4"/>
      <c r="L70" s="10"/>
      <c r="M70" s="10"/>
      <c r="N70" s="4"/>
      <c r="O70" s="10"/>
    </row>
    <row r="71" spans="4:15" s="1" customFormat="1" ht="11.25">
      <c r="D71" s="10"/>
      <c r="E71" s="4"/>
      <c r="F71" s="10"/>
      <c r="G71" s="10"/>
      <c r="H71" s="6"/>
      <c r="I71" s="10"/>
      <c r="J71" s="10"/>
      <c r="K71" s="4"/>
      <c r="L71" s="10"/>
      <c r="M71" s="10"/>
      <c r="N71" s="4"/>
      <c r="O71" s="10"/>
    </row>
    <row r="72" spans="4:15" s="1" customFormat="1" ht="11.25">
      <c r="D72" s="10"/>
      <c r="E72" s="4"/>
      <c r="F72" s="10"/>
      <c r="G72" s="10"/>
      <c r="H72" s="6"/>
      <c r="I72" s="10"/>
      <c r="J72" s="10"/>
      <c r="K72" s="4"/>
      <c r="L72" s="10"/>
      <c r="M72" s="10"/>
      <c r="N72" s="4"/>
      <c r="O72" s="10"/>
    </row>
    <row r="73" spans="4:15" s="1" customFormat="1" ht="11.25">
      <c r="D73" s="10"/>
      <c r="E73" s="4"/>
      <c r="F73" s="10"/>
      <c r="G73" s="10"/>
      <c r="H73" s="6"/>
      <c r="I73" s="10"/>
      <c r="J73" s="10"/>
      <c r="K73" s="4"/>
      <c r="L73" s="10"/>
      <c r="M73" s="10"/>
      <c r="N73" s="4"/>
      <c r="O73" s="10"/>
    </row>
    <row r="74" spans="4:15" s="1" customFormat="1" ht="11.25">
      <c r="D74" s="10"/>
      <c r="E74" s="4"/>
      <c r="F74" s="10"/>
      <c r="G74" s="10"/>
      <c r="H74" s="6"/>
      <c r="I74" s="10"/>
      <c r="J74" s="10"/>
      <c r="K74" s="4"/>
      <c r="L74" s="10"/>
      <c r="M74" s="10"/>
      <c r="N74" s="4"/>
      <c r="O74" s="10"/>
    </row>
    <row r="75" spans="4:15" s="1" customFormat="1" ht="11.25">
      <c r="D75" s="10"/>
      <c r="E75" s="4"/>
      <c r="F75" s="10"/>
      <c r="G75" s="10"/>
      <c r="H75" s="6"/>
      <c r="I75" s="10"/>
      <c r="J75" s="10"/>
      <c r="K75" s="4"/>
      <c r="L75" s="10"/>
      <c r="M75" s="10"/>
      <c r="N75" s="4"/>
      <c r="O75" s="10"/>
    </row>
    <row r="76" spans="4:15" s="1" customFormat="1" ht="11.25">
      <c r="D76" s="10"/>
      <c r="E76" s="4"/>
      <c r="F76" s="10"/>
      <c r="G76" s="10"/>
      <c r="H76" s="6"/>
      <c r="I76" s="10"/>
      <c r="J76" s="10"/>
      <c r="K76" s="4"/>
      <c r="L76" s="10"/>
      <c r="M76" s="10"/>
      <c r="N76" s="4"/>
      <c r="O76" s="10"/>
    </row>
    <row r="77" spans="4:15" s="1" customFormat="1" ht="11.25">
      <c r="D77" s="10"/>
      <c r="E77" s="4"/>
      <c r="F77" s="10"/>
      <c r="G77" s="10"/>
      <c r="H77" s="6"/>
      <c r="I77" s="10"/>
      <c r="J77" s="10"/>
      <c r="K77" s="4"/>
      <c r="L77" s="10"/>
      <c r="M77" s="10"/>
      <c r="N77" s="4"/>
      <c r="O77" s="10"/>
    </row>
    <row r="78" spans="4:15" s="1" customFormat="1" ht="11.25">
      <c r="D78" s="10"/>
      <c r="E78" s="4"/>
      <c r="F78" s="10"/>
      <c r="G78" s="10"/>
      <c r="H78" s="6"/>
      <c r="I78" s="10"/>
      <c r="J78" s="10"/>
      <c r="K78" s="4"/>
      <c r="L78" s="10"/>
      <c r="M78" s="10"/>
      <c r="N78" s="4"/>
      <c r="O78" s="10"/>
    </row>
    <row r="79" spans="4:15" s="1" customFormat="1" ht="11.25">
      <c r="D79" s="10"/>
      <c r="E79" s="4"/>
      <c r="F79" s="10"/>
      <c r="G79" s="10"/>
      <c r="H79" s="6"/>
      <c r="I79" s="10"/>
      <c r="J79" s="10"/>
      <c r="K79" s="4"/>
      <c r="L79" s="10"/>
      <c r="M79" s="10"/>
      <c r="N79" s="4"/>
      <c r="O79" s="10"/>
    </row>
    <row r="80" spans="4:15" s="1" customFormat="1" ht="11.25">
      <c r="D80" s="10"/>
      <c r="E80" s="4"/>
      <c r="F80" s="10"/>
      <c r="G80" s="10"/>
      <c r="H80" s="6"/>
      <c r="I80" s="10"/>
      <c r="J80" s="10"/>
      <c r="K80" s="4"/>
      <c r="L80" s="10"/>
      <c r="M80" s="10"/>
      <c r="N80" s="4"/>
      <c r="O80" s="10"/>
    </row>
    <row r="81" spans="4:15" s="1" customFormat="1" ht="11.25">
      <c r="D81" s="10"/>
      <c r="E81" s="4"/>
      <c r="F81" s="10"/>
      <c r="G81" s="10"/>
      <c r="H81" s="6"/>
      <c r="I81" s="10"/>
      <c r="J81" s="10"/>
      <c r="K81" s="4"/>
      <c r="L81" s="10"/>
      <c r="M81" s="10"/>
      <c r="N81" s="4"/>
      <c r="O81" s="10"/>
    </row>
    <row r="82" spans="4:15" s="1" customFormat="1" ht="11.25">
      <c r="D82" s="10"/>
      <c r="E82" s="4"/>
      <c r="F82" s="10"/>
      <c r="G82" s="10"/>
      <c r="H82" s="6"/>
      <c r="I82" s="10"/>
      <c r="J82" s="10"/>
      <c r="K82" s="4"/>
      <c r="L82" s="10"/>
      <c r="M82" s="10"/>
      <c r="N82" s="4"/>
      <c r="O82" s="10"/>
    </row>
    <row r="83" spans="4:15" s="1" customFormat="1" ht="11.25">
      <c r="D83" s="10"/>
      <c r="E83" s="4"/>
      <c r="F83" s="10"/>
      <c r="G83" s="10"/>
      <c r="H83" s="6"/>
      <c r="I83" s="10"/>
      <c r="J83" s="10"/>
      <c r="K83" s="4"/>
      <c r="L83" s="10"/>
      <c r="M83" s="10"/>
      <c r="N83" s="4"/>
      <c r="O83" s="10"/>
    </row>
    <row r="84" spans="4:15" s="1" customFormat="1" ht="11.25">
      <c r="D84" s="10"/>
      <c r="E84" s="4"/>
      <c r="F84" s="10"/>
      <c r="G84" s="10"/>
      <c r="H84" s="6"/>
      <c r="I84" s="10"/>
      <c r="J84" s="10"/>
      <c r="K84" s="4"/>
      <c r="L84" s="10"/>
      <c r="M84" s="10"/>
      <c r="N84" s="4"/>
      <c r="O84" s="10"/>
    </row>
    <row r="85" spans="4:15" s="1" customFormat="1" ht="11.25">
      <c r="D85" s="10"/>
      <c r="E85" s="4"/>
      <c r="F85" s="10"/>
      <c r="G85" s="10"/>
      <c r="H85" s="6"/>
      <c r="I85" s="10"/>
      <c r="J85" s="10"/>
      <c r="K85" s="4"/>
      <c r="L85" s="10"/>
      <c r="M85" s="10"/>
      <c r="N85" s="4"/>
      <c r="O85" s="10"/>
    </row>
    <row r="86" spans="4:15" s="1" customFormat="1" ht="11.25">
      <c r="D86" s="10"/>
      <c r="E86" s="4"/>
      <c r="F86" s="10"/>
      <c r="G86" s="10"/>
      <c r="H86" s="6"/>
      <c r="I86" s="10"/>
      <c r="J86" s="10"/>
      <c r="K86" s="4"/>
      <c r="L86" s="10"/>
      <c r="M86" s="10"/>
      <c r="N86" s="4"/>
      <c r="O86" s="10"/>
    </row>
    <row r="87" spans="4:15" s="1" customFormat="1" ht="11.25">
      <c r="D87" s="10"/>
      <c r="E87" s="4"/>
      <c r="F87" s="10"/>
      <c r="G87" s="10"/>
      <c r="H87" s="6"/>
      <c r="I87" s="10"/>
      <c r="J87" s="10"/>
      <c r="K87" s="4"/>
      <c r="L87" s="10"/>
      <c r="M87" s="10"/>
      <c r="N87" s="4"/>
      <c r="O87" s="10"/>
    </row>
    <row r="88" spans="4:15" s="1" customFormat="1" ht="11.25">
      <c r="D88" s="10"/>
      <c r="E88" s="4"/>
      <c r="F88" s="10"/>
      <c r="G88" s="10"/>
      <c r="H88" s="6"/>
      <c r="I88" s="10"/>
      <c r="J88" s="10"/>
      <c r="K88" s="4"/>
      <c r="L88" s="10"/>
      <c r="M88" s="10"/>
      <c r="N88" s="4"/>
      <c r="O88" s="10"/>
    </row>
    <row r="89" spans="4:15" s="1" customFormat="1" ht="11.25">
      <c r="D89" s="10"/>
      <c r="E89" s="4"/>
      <c r="F89" s="10"/>
      <c r="G89" s="10"/>
      <c r="H89" s="6"/>
      <c r="I89" s="10"/>
      <c r="J89" s="10"/>
      <c r="K89" s="4"/>
      <c r="L89" s="10"/>
      <c r="M89" s="10"/>
      <c r="N89" s="4"/>
      <c r="O89" s="10"/>
    </row>
    <row r="90" spans="4:15" s="1" customFormat="1" ht="11.25">
      <c r="D90" s="10"/>
      <c r="E90" s="4"/>
      <c r="F90" s="10"/>
      <c r="G90" s="10"/>
      <c r="H90" s="6"/>
      <c r="I90" s="10"/>
      <c r="J90" s="10"/>
      <c r="K90" s="4"/>
      <c r="L90" s="10"/>
      <c r="M90" s="10"/>
      <c r="N90" s="4"/>
      <c r="O90" s="10"/>
    </row>
    <row r="91" spans="4:15" s="1" customFormat="1" ht="11.25">
      <c r="D91" s="10"/>
      <c r="E91" s="4"/>
      <c r="F91" s="10"/>
      <c r="G91" s="10"/>
      <c r="H91" s="6"/>
      <c r="I91" s="10"/>
      <c r="J91" s="10"/>
      <c r="K91" s="4"/>
      <c r="L91" s="10"/>
      <c r="M91" s="10"/>
      <c r="N91" s="4"/>
      <c r="O91" s="10"/>
    </row>
    <row r="92" spans="4:15" s="1" customFormat="1" ht="11.25">
      <c r="D92" s="10"/>
      <c r="E92" s="4"/>
      <c r="F92" s="10"/>
      <c r="G92" s="10"/>
      <c r="H92" s="6"/>
      <c r="I92" s="10"/>
      <c r="J92" s="10"/>
      <c r="K92" s="4"/>
      <c r="L92" s="10"/>
      <c r="M92" s="10"/>
      <c r="N92" s="4"/>
      <c r="O92" s="10"/>
    </row>
    <row r="93" spans="4:15" s="1" customFormat="1" ht="11.25">
      <c r="D93" s="10"/>
      <c r="E93" s="4"/>
      <c r="F93" s="10"/>
      <c r="G93" s="10"/>
      <c r="H93" s="6"/>
      <c r="I93" s="10"/>
      <c r="J93" s="10"/>
      <c r="K93" s="4"/>
      <c r="L93" s="10"/>
      <c r="M93" s="10"/>
      <c r="N93" s="4"/>
      <c r="O93" s="10"/>
    </row>
    <row r="94" spans="4:15" s="1" customFormat="1" ht="11.25">
      <c r="D94" s="10"/>
      <c r="E94" s="4"/>
      <c r="F94" s="10"/>
      <c r="G94" s="10"/>
      <c r="H94" s="6"/>
      <c r="I94" s="10"/>
      <c r="J94" s="10"/>
      <c r="K94" s="4"/>
      <c r="L94" s="10"/>
      <c r="M94" s="10"/>
      <c r="N94" s="4"/>
      <c r="O94" s="10"/>
    </row>
    <row r="95" spans="4:15" s="1" customFormat="1" ht="11.25">
      <c r="D95" s="10"/>
      <c r="E95" s="4"/>
      <c r="F95" s="10"/>
      <c r="G95" s="10"/>
      <c r="H95" s="6"/>
      <c r="I95" s="10"/>
      <c r="J95" s="10"/>
      <c r="K95" s="4"/>
      <c r="L95" s="10"/>
      <c r="M95" s="10"/>
      <c r="N95" s="4"/>
      <c r="O95" s="10"/>
    </row>
    <row r="96" spans="4:15" s="1" customFormat="1" ht="11.25">
      <c r="D96" s="10"/>
      <c r="E96" s="4"/>
      <c r="F96" s="10"/>
      <c r="G96" s="10"/>
      <c r="H96" s="6"/>
      <c r="I96" s="10"/>
      <c r="J96" s="10"/>
      <c r="K96" s="4"/>
      <c r="L96" s="10"/>
      <c r="M96" s="10"/>
      <c r="N96" s="4"/>
      <c r="O96" s="10"/>
    </row>
    <row r="97" spans="4:15" s="1" customFormat="1" ht="11.25">
      <c r="D97" s="10"/>
      <c r="E97" s="4"/>
      <c r="F97" s="10"/>
      <c r="G97" s="10"/>
      <c r="H97" s="6"/>
      <c r="I97" s="10"/>
      <c r="J97" s="10"/>
      <c r="K97" s="4"/>
      <c r="L97" s="10"/>
      <c r="M97" s="10"/>
      <c r="N97" s="4"/>
      <c r="O97" s="10"/>
    </row>
    <row r="98" spans="4:15" s="1" customFormat="1" ht="11.25">
      <c r="D98" s="10"/>
      <c r="E98" s="4"/>
      <c r="F98" s="10"/>
      <c r="G98" s="10"/>
      <c r="H98" s="6"/>
      <c r="I98" s="10"/>
      <c r="J98" s="10"/>
      <c r="K98" s="4"/>
      <c r="L98" s="10"/>
      <c r="M98" s="10"/>
      <c r="N98" s="4"/>
      <c r="O98" s="10"/>
    </row>
    <row r="99" spans="4:15" s="1" customFormat="1" ht="11.25">
      <c r="D99" s="10"/>
      <c r="E99" s="4"/>
      <c r="F99" s="10"/>
      <c r="G99" s="10"/>
      <c r="H99" s="6"/>
      <c r="I99" s="10"/>
      <c r="J99" s="10"/>
      <c r="K99" s="4"/>
      <c r="L99" s="10"/>
      <c r="M99" s="10"/>
      <c r="N99" s="4"/>
      <c r="O99" s="10"/>
    </row>
    <row r="100" spans="4:15" s="1" customFormat="1" ht="11.25">
      <c r="D100" s="10"/>
      <c r="E100" s="4"/>
      <c r="F100" s="10"/>
      <c r="G100" s="10"/>
      <c r="H100" s="6"/>
      <c r="I100" s="10"/>
      <c r="J100" s="10"/>
      <c r="K100" s="4"/>
      <c r="L100" s="10"/>
      <c r="M100" s="10"/>
      <c r="N100" s="4"/>
      <c r="O100" s="10"/>
    </row>
    <row r="101" spans="4:15" s="1" customFormat="1" ht="11.25">
      <c r="D101" s="10"/>
      <c r="E101" s="4"/>
      <c r="F101" s="10"/>
      <c r="G101" s="10"/>
      <c r="H101" s="6"/>
      <c r="I101" s="10"/>
      <c r="J101" s="10"/>
      <c r="K101" s="4"/>
      <c r="L101" s="10"/>
      <c r="M101" s="10"/>
      <c r="N101" s="4"/>
      <c r="O101" s="10"/>
    </row>
    <row r="102" spans="4:15" s="1" customFormat="1" ht="11.25">
      <c r="D102" s="10"/>
      <c r="E102" s="4"/>
      <c r="F102" s="10"/>
      <c r="G102" s="10"/>
      <c r="H102" s="6"/>
      <c r="I102" s="10"/>
      <c r="J102" s="10"/>
      <c r="K102" s="4"/>
      <c r="L102" s="10"/>
      <c r="M102" s="10"/>
      <c r="N102" s="4"/>
      <c r="O102" s="10"/>
    </row>
    <row r="103" spans="4:15" s="1" customFormat="1" ht="11.25">
      <c r="D103" s="10"/>
      <c r="E103" s="4"/>
      <c r="F103" s="10"/>
      <c r="G103" s="10"/>
      <c r="H103" s="6"/>
      <c r="I103" s="10"/>
      <c r="J103" s="10"/>
      <c r="K103" s="4"/>
      <c r="L103" s="10"/>
      <c r="M103" s="10"/>
      <c r="N103" s="4"/>
      <c r="O103" s="10"/>
    </row>
    <row r="104" spans="4:15" s="1" customFormat="1" ht="11.25">
      <c r="D104" s="10"/>
      <c r="E104" s="4"/>
      <c r="F104" s="10"/>
      <c r="G104" s="10"/>
      <c r="H104" s="6"/>
      <c r="I104" s="10"/>
      <c r="J104" s="10"/>
      <c r="K104" s="4"/>
      <c r="L104" s="10"/>
      <c r="M104" s="10"/>
      <c r="N104" s="4"/>
      <c r="O104" s="10"/>
    </row>
    <row r="105" spans="4:15" s="1" customFormat="1" ht="11.25">
      <c r="D105" s="10"/>
      <c r="E105" s="4"/>
      <c r="F105" s="10"/>
      <c r="G105" s="10"/>
      <c r="H105" s="6"/>
      <c r="I105" s="10"/>
      <c r="J105" s="10"/>
      <c r="K105" s="4"/>
      <c r="L105" s="10"/>
      <c r="M105" s="10"/>
      <c r="N105" s="4"/>
      <c r="O105" s="10"/>
    </row>
    <row r="106" spans="4:15" s="1" customFormat="1" ht="11.25">
      <c r="D106" s="10"/>
      <c r="E106" s="4"/>
      <c r="F106" s="10"/>
      <c r="G106" s="10"/>
      <c r="H106" s="6"/>
      <c r="I106" s="10"/>
      <c r="J106" s="10"/>
      <c r="K106" s="4"/>
      <c r="L106" s="10"/>
      <c r="M106" s="10"/>
      <c r="N106" s="4"/>
      <c r="O106" s="10"/>
    </row>
  </sheetData>
  <mergeCells count="22">
    <mergeCell ref="A19:C19"/>
    <mergeCell ref="A15:C15"/>
    <mergeCell ref="A11:C11"/>
    <mergeCell ref="A13:C13"/>
    <mergeCell ref="A14:C14"/>
    <mergeCell ref="B3:O3"/>
    <mergeCell ref="G6:O6"/>
    <mergeCell ref="D6:F7"/>
    <mergeCell ref="A6:C8"/>
    <mergeCell ref="G7:I7"/>
    <mergeCell ref="J7:L7"/>
    <mergeCell ref="M7:O7"/>
    <mergeCell ref="Q5:R5"/>
    <mergeCell ref="P6:R7"/>
    <mergeCell ref="A20:C20"/>
    <mergeCell ref="A21:C21"/>
    <mergeCell ref="A9:C9"/>
    <mergeCell ref="A18:C18"/>
    <mergeCell ref="A16:C16"/>
    <mergeCell ref="A17:C17"/>
    <mergeCell ref="A10:C10"/>
    <mergeCell ref="A12:C12"/>
  </mergeCells>
  <printOptions/>
  <pageMargins left="0.2755905511811024" right="0" top="0.275590551181102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Сергей Сайкин</cp:lastModifiedBy>
  <cp:lastPrinted>2007-01-08T10:42:23Z</cp:lastPrinted>
  <dcterms:created xsi:type="dcterms:W3CDTF">2006-03-24T12:07:52Z</dcterms:created>
  <dcterms:modified xsi:type="dcterms:W3CDTF">2007-02-01T06:07:11Z</dcterms:modified>
  <cp:category/>
  <cp:version/>
  <cp:contentType/>
  <cp:contentStatus/>
</cp:coreProperties>
</file>